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922" activeTab="0"/>
  </bookViews>
  <sheets>
    <sheet name="Portada" sheetId="1" r:id="rId1"/>
    <sheet name="Indice" sheetId="2" r:id="rId2"/>
    <sheet name="Introducción" sheetId="3" r:id="rId3"/>
    <sheet name="Empleo(L)" sheetId="4" r:id="rId4"/>
    <sheet name="Colocaciones (K)" sheetId="5" r:id="rId5"/>
    <sheet name="Balanza Silvoagropecuaria (X-M)" sheetId="6" r:id="rId6"/>
    <sheet name="Productividad (A)" sheetId="7" r:id="rId7"/>
    <sheet name="Gráficos crec. y productividad" sheetId="8" r:id="rId8"/>
    <sheet name="RUBROS" sheetId="9" r:id="rId9"/>
    <sheet name="Resumen regional" sheetId="10" r:id="rId10"/>
    <sheet name="ANEXO METODOLOGICO" sheetId="11" r:id="rId11"/>
  </sheets>
  <externalReferences>
    <externalReference r:id="rId14"/>
  </externalReferences>
  <definedNames>
    <definedName name="_xlnm.Print_Area" localSheetId="5">'Balanza Silvoagropecuaria (X-M)'!$A$1:$F$52</definedName>
    <definedName name="_xlnm.Print_Area" localSheetId="4">'Colocaciones (K)'!$A$1:$M$46</definedName>
    <definedName name="_xlnm.Print_Area" localSheetId="3">'Empleo(L)'!$A$1:$L$43</definedName>
    <definedName name="_xlnm.Print_Area" localSheetId="7">'Gráficos crec. y productividad'!$A$1:$H$75</definedName>
    <definedName name="_xlnm.Print_Area" localSheetId="1">'Indice'!$A$1:$C$39</definedName>
    <definedName name="_xlnm.Print_Area" localSheetId="2">'Introducción'!$A$1:$K$43</definedName>
    <definedName name="_xlnm.Print_Area" localSheetId="0">'Portada'!$A$1:$H$84</definedName>
    <definedName name="_xlnm.Print_Area" localSheetId="6">'Productividad (A)'!$A$1:$H$61</definedName>
    <definedName name="_xlnm.Print_Area" localSheetId="9">'Resumen regional'!$A$1:$Q$49</definedName>
    <definedName name="_xlnm.Print_Area" localSheetId="8">'RUBROS'!$A$1:$B$12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td_reg_uf">'[1]td_regiones'!$B$30</definedName>
    <definedName name="td_reg_valor">'[1]td_regiones'!$B$8</definedName>
    <definedName name="td_uf">'[1]td_informe_periodos'!$B$22</definedName>
    <definedName name="td_valor">'[1]td_informe_periodos'!$B$7</definedName>
  </definedNames>
  <calcPr fullCalcOnLoad="1"/>
</workbook>
</file>

<file path=xl/sharedStrings.xml><?xml version="1.0" encoding="utf-8"?>
<sst xmlns="http://schemas.openxmlformats.org/spreadsheetml/2006/main" count="304" uniqueCount="228">
  <si>
    <t>Página</t>
  </si>
  <si>
    <t>Se puede reproducir total o parcialmente citando la fuente</t>
  </si>
  <si>
    <t>Cerdos</t>
  </si>
  <si>
    <t>Teléfono :(56- 2) 3973000</t>
  </si>
  <si>
    <t xml:space="preserve">www.odepa.gob.cl  </t>
  </si>
  <si>
    <t>Código Postal 8340700</t>
  </si>
  <si>
    <t>Casilla 13.320, Correo 21, Santiago</t>
  </si>
  <si>
    <t>Teatinos 40, piso 7. Santiago, Chile</t>
  </si>
  <si>
    <t>del Ministerio de Agricultura, Gobierno de Chile</t>
  </si>
  <si>
    <t>Gráficos</t>
  </si>
  <si>
    <t>Publicación de la Oficina de Estudios y Políticas Agrarias (Odepa)</t>
  </si>
  <si>
    <t>Introducción</t>
  </si>
  <si>
    <t xml:space="preserve"> </t>
  </si>
  <si>
    <t>s/i</t>
  </si>
  <si>
    <t>Claudia Carbonell Piccardo</t>
  </si>
  <si>
    <t>Directora y Representante Legal</t>
  </si>
  <si>
    <t>Tabla de contenido</t>
  </si>
  <si>
    <t>Boletín de desempeño del sector silvoagropecuario</t>
  </si>
  <si>
    <t>Colocaciones del sector financiero</t>
  </si>
  <si>
    <t>Región</t>
  </si>
  <si>
    <t>Empleador</t>
  </si>
  <si>
    <t>Cuenta propia</t>
  </si>
  <si>
    <t>Asalariado</t>
  </si>
  <si>
    <t>Familiar o personal no remunerado</t>
  </si>
  <si>
    <t>Arica y Parinacota*</t>
  </si>
  <si>
    <t>Tarapacá*</t>
  </si>
  <si>
    <t>Antofagasta*</t>
  </si>
  <si>
    <t>Atacama</t>
  </si>
  <si>
    <t>Coquimbo</t>
  </si>
  <si>
    <t>Valparaíso</t>
  </si>
  <si>
    <t>Metropolitana</t>
  </si>
  <si>
    <t>O'Higgins</t>
  </si>
  <si>
    <t>Maule</t>
  </si>
  <si>
    <t>Bío Bío</t>
  </si>
  <si>
    <t>La Araucanía</t>
  </si>
  <si>
    <t xml:space="preserve">Los Ríos  </t>
  </si>
  <si>
    <t xml:space="preserve">Los Lagos  </t>
  </si>
  <si>
    <t>Aysén*</t>
  </si>
  <si>
    <t>Magallanes*</t>
  </si>
  <si>
    <t>País</t>
  </si>
  <si>
    <t>Agricultura y ganadería excepto fruticultura</t>
  </si>
  <si>
    <t>Fruticultura</t>
  </si>
  <si>
    <t>Silvicultura y extracción de madera</t>
  </si>
  <si>
    <t>(1) Incluye moneda chilena y extranjera. La moneda extranjera se ha convertido al tipo de cambio de representación contable a la fecha respectiva.</t>
  </si>
  <si>
    <t>Fuente: elaborado por Odepa con información de la Superintendencia de Bancos e Instituciones Financieras (SBIF)</t>
  </si>
  <si>
    <t>Vitivinicultura</t>
  </si>
  <si>
    <t>Aves de corral</t>
  </si>
  <si>
    <t>Trigo</t>
  </si>
  <si>
    <t>Arroz</t>
  </si>
  <si>
    <t>Apicultura</t>
  </si>
  <si>
    <t xml:space="preserve">Este boletín pretende entregar información y perspectivas del crecimineto del sector silvoagropecuario. Para ello se definio </t>
  </si>
  <si>
    <t>Sector</t>
  </si>
  <si>
    <t xml:space="preserve">Variación </t>
  </si>
  <si>
    <t>Participación</t>
  </si>
  <si>
    <t>ene - dic</t>
  </si>
  <si>
    <t>Exportaciones por sector</t>
  </si>
  <si>
    <t xml:space="preserve">Total </t>
  </si>
  <si>
    <t>Agrícola</t>
  </si>
  <si>
    <t>Pecuario</t>
  </si>
  <si>
    <t>Forestal</t>
  </si>
  <si>
    <t>Importaciones por sector</t>
  </si>
  <si>
    <t xml:space="preserve">Balanza comercial de productos </t>
  </si>
  <si>
    <t>*Regiones con un alto coeficiente de variación</t>
  </si>
  <si>
    <t>Total colocaciones comerciales</t>
  </si>
  <si>
    <t>XV</t>
  </si>
  <si>
    <t>I</t>
  </si>
  <si>
    <t>II</t>
  </si>
  <si>
    <t>III</t>
  </si>
  <si>
    <t>IV</t>
  </si>
  <si>
    <t>V</t>
  </si>
  <si>
    <t>RM</t>
  </si>
  <si>
    <t>VI</t>
  </si>
  <si>
    <t>VII</t>
  </si>
  <si>
    <t>VIII</t>
  </si>
  <si>
    <t>IX</t>
  </si>
  <si>
    <t>XIV</t>
  </si>
  <si>
    <t>X</t>
  </si>
  <si>
    <t>XI</t>
  </si>
  <si>
    <t>XII</t>
  </si>
  <si>
    <t>Rubro</t>
  </si>
  <si>
    <t>Balanza Silvoagropecuaria</t>
  </si>
  <si>
    <t>Balanza Agrícola</t>
  </si>
  <si>
    <t>Balanza Pecuario</t>
  </si>
  <si>
    <t>Balanza Forestal</t>
  </si>
  <si>
    <t>Año</t>
  </si>
  <si>
    <t>Arica y Parinacota</t>
  </si>
  <si>
    <t>Cuadro N° 3</t>
  </si>
  <si>
    <t xml:space="preserve">Cuadro N° 4 </t>
  </si>
  <si>
    <r>
      <rPr>
        <i/>
        <sz val="10"/>
        <rFont val="Arial"/>
        <family val="2"/>
      </rPr>
      <t>Fuente</t>
    </r>
    <r>
      <rPr>
        <sz val="10"/>
        <rFont val="Arial"/>
        <family val="2"/>
      </rPr>
      <t xml:space="preserve">: elaborado por ODEPA con información del Servicio Nacional de Aduanas;
* Cifras sujetas a revisión por informes de variación de valor (IVV).
</t>
    </r>
  </si>
  <si>
    <t xml:space="preserve">Empleo </t>
  </si>
  <si>
    <t>Balanza comercial silvoagropecuaria</t>
  </si>
  <si>
    <t>Total Ocupados</t>
  </si>
  <si>
    <t>Participación según categoría empleo</t>
  </si>
  <si>
    <t>Número de cesantes agrícolas</t>
  </si>
  <si>
    <t>Tasa cesantía economía regional / país</t>
  </si>
  <si>
    <t>Tasa de cesantía agricultura regional / país</t>
  </si>
  <si>
    <t>Fuente: elaborado por ODEPA con información del Servicio Nacional de Aduanas.</t>
  </si>
  <si>
    <t>Cuadro 5. Balanza comercial de productos silvoagropecuarios en miles de dolares</t>
  </si>
  <si>
    <t>Cuadro 6. Datos historicos balanza en miles de dolares</t>
  </si>
  <si>
    <t>Periodo</t>
  </si>
  <si>
    <t>PTF Sin ajuste</t>
  </si>
  <si>
    <t>Capital</t>
  </si>
  <si>
    <t>Empleo Sin ajuste</t>
  </si>
  <si>
    <t>Fuente: elaborado por Odepa en base a información del Banco Central e INE</t>
  </si>
  <si>
    <t>Unidad de Evaluación de Programas y de la Productividad</t>
  </si>
  <si>
    <t>Productividad y contabilidad del crecimiento</t>
  </si>
  <si>
    <t>Perspectivas de rubro</t>
  </si>
  <si>
    <t>Anexo metodologico</t>
  </si>
  <si>
    <t>Contabilidad del crecimiento del sector silvoagropecuario+ pesca, sin ajuste.</t>
  </si>
  <si>
    <t>Contabilidad del crecimiento del sector silvoagropecuario+pesca, con ajuste por premio por nivel educacion (base educación basica)</t>
  </si>
  <si>
    <t xml:space="preserve">Cuadro </t>
  </si>
  <si>
    <t>* El ajuste por premio a nivel educacional, con base la educación basica,  se realiza en base a la metodologia propuesta por el informe UAI-Corfo de productividad, con la diferencia que se utiliza la base de datos NESI para obtener información sobre los salarios.</t>
  </si>
  <si>
    <t>Colocaciones sector financiero trimestre dic-ene-feb (saldos en millones de pesos) por región</t>
  </si>
  <si>
    <t>Var %
2017/16</t>
  </si>
  <si>
    <t>2017-2016</t>
  </si>
  <si>
    <t>N° ocupados 2017</t>
  </si>
  <si>
    <t>Variación 2016 - 2017</t>
  </si>
  <si>
    <t>Fuente: Odepa con base en INE</t>
  </si>
  <si>
    <t>TOTAL</t>
  </si>
  <si>
    <t>PTF ajustado</t>
  </si>
  <si>
    <t>Contribución Capital</t>
  </si>
  <si>
    <t>Contribución Empleo sin ajuste</t>
  </si>
  <si>
    <t>Contribución Empleo ajustado</t>
  </si>
  <si>
    <t>Crec. Pib Agrícola y pesca</t>
  </si>
  <si>
    <t>Evolución de determinantes del crecimiento sectorial sin ajuste premio por educación</t>
  </si>
  <si>
    <t xml:space="preserve">N° Cesantes agrícolas más pesca - tasa de cesantía agricultura más pesca y economía  </t>
  </si>
  <si>
    <t>Colocaciones trimestre dic-ene-feb  (Saldos en millones de UF)</t>
  </si>
  <si>
    <t>Balanza comercial de productos silvoagropecuarios en miles de dolares</t>
  </si>
  <si>
    <t>Datos historicos balanza en miles de dolares</t>
  </si>
  <si>
    <t>Gráficos de productividad</t>
  </si>
  <si>
    <t>Ocupados agrícolas más pesca por categoría de empleo</t>
  </si>
  <si>
    <t>Tasa de crecimiento de la productividad total de factores anualizada por periodo</t>
  </si>
  <si>
    <t>Evolución de los determinantes del crecimiento económico por año.  (base 100 = 1996)</t>
  </si>
  <si>
    <t>Evolución de determinantes del crecimiento sectorial con ajuste premio por educación</t>
  </si>
  <si>
    <t>Crec. PIB agrícola</t>
  </si>
  <si>
    <t>Empleo ajustado</t>
  </si>
  <si>
    <t>1996 - 2001</t>
  </si>
  <si>
    <t>2001 - 2006</t>
  </si>
  <si>
    <t>2006 - 2011</t>
  </si>
  <si>
    <t>2011 - 2016</t>
  </si>
  <si>
    <t>1996 - 2006</t>
  </si>
  <si>
    <t>2006 - 2016</t>
  </si>
  <si>
    <t xml:space="preserve">Contribución PTF Economía </t>
  </si>
  <si>
    <t>Perspectivas</t>
  </si>
  <si>
    <t>Indicador</t>
  </si>
  <si>
    <t>Total nacional</t>
  </si>
  <si>
    <t>Tarapacá</t>
  </si>
  <si>
    <t>Antofagasta</t>
  </si>
  <si>
    <t>Valparaiso</t>
  </si>
  <si>
    <t>Bio Bío</t>
  </si>
  <si>
    <t>Los Ríos</t>
  </si>
  <si>
    <t>Los Lagos</t>
  </si>
  <si>
    <t>Aysén</t>
  </si>
  <si>
    <t>Magallanes</t>
  </si>
  <si>
    <t>PIB (miles de millones de pesos encadenados)</t>
  </si>
  <si>
    <t>Variación media anual 2013 - 2015</t>
  </si>
  <si>
    <t>Contribución a PIB total regionalizado (2)</t>
  </si>
  <si>
    <t>-</t>
  </si>
  <si>
    <t>Contribución regional a PIB silvoagropecuario</t>
  </si>
  <si>
    <t>Tasa de variación 2017 - 2016</t>
  </si>
  <si>
    <t>Indicador de actividad silvoagropecuaria</t>
  </si>
  <si>
    <t>Total ocupados región</t>
  </si>
  <si>
    <t>Variación ocupados, 12 meses</t>
  </si>
  <si>
    <t>Tasa cesantía regional</t>
  </si>
  <si>
    <t>Ocupados agrícolas</t>
  </si>
  <si>
    <t>Variación ocupados agro, 12 meses</t>
  </si>
  <si>
    <t>Participación ocupados agro sobre total regional</t>
  </si>
  <si>
    <t>Contribución regional a empleo agrícola</t>
  </si>
  <si>
    <t>Tasa cesantía agrícola</t>
  </si>
  <si>
    <t>Variación anual (2016 - 2017)</t>
  </si>
  <si>
    <t>Exportaciones silvoagropecuarias</t>
  </si>
  <si>
    <t>Contribución regional a exportaciones silviagropecuarias</t>
  </si>
  <si>
    <t>Total región</t>
  </si>
  <si>
    <t>Total silvoagropecuario</t>
  </si>
  <si>
    <t>Participación agro en total regional</t>
  </si>
  <si>
    <t>% regional en colocaciones sectoriales</t>
  </si>
  <si>
    <t xml:space="preserve">             2) La distribución regional del PIB no considera los derechos de importación ni el IVA. El porcentaje está calculado sobre el PIB regionalizado en pesos encadenados. Cifras provisorias. </t>
  </si>
  <si>
    <t xml:space="preserve">             4) No indica origen del producto exportado. Valores sujetos al Indice de Variación de Valor (IVV). Existen valores no imputables a las regiones.</t>
  </si>
  <si>
    <t xml:space="preserve">             5) Saldo de créditos comerciales, que excluyen créditos de consumo e hipotecarios para la vivienda. Cifra provisoria de la Superintendencia de Bancos e Instituciones Financieras (SBIF).</t>
  </si>
  <si>
    <t xml:space="preserve">Cuadro 8. Evolución de los determinantes del crecimiento económico por año.  (base 100 = 1996)
</t>
  </si>
  <si>
    <t xml:space="preserve">Cuadro 7. Tasa de crecimiento de la productividad total de factores anualizada por periodo
Sector silvoagropecuario+pesca </t>
  </si>
  <si>
    <t>Resumen regional</t>
  </si>
  <si>
    <t>Cuadro 10. Indicadores economicos regionales</t>
  </si>
  <si>
    <t>Indicadores economicos regionales</t>
  </si>
  <si>
    <t>Maíz</t>
  </si>
  <si>
    <t>Lechería</t>
  </si>
  <si>
    <t>Ganadería bovina</t>
  </si>
  <si>
    <t>Silvícola</t>
  </si>
  <si>
    <t xml:space="preserve">Cuadro 9 . Perspectiva de desempeño de los rubros </t>
  </si>
  <si>
    <t xml:space="preserve">Perspectiva de desempeño de los rubros </t>
  </si>
  <si>
    <t xml:space="preserve">La leve alza de precio internacional de la miel, en torno a los 3,2 US$/Kg, no se condice con la baja generalizada de producción de miel a nivel internacional. El avance de técnicas analíticas que permita zanjar incertidumbres y eventuales falsificaciones de miel puede permitir el restablecimiento de los patrones conocidos del comercio exterior apícolas, pero sumando un costo importante correspondiente a la verificación de la calidad y origen de las mieles tranzadas.
La producción de miel en Chile para la temporada 2017/2018 podría ser regular a buena por mayor disponibilidad de recursos melíferos, siendo el factor limitante la condición sanitaria y nutricional de las colmenas destinadas a producción.
</t>
  </si>
  <si>
    <t xml:space="preserve">Se espera que el precio de las trozas de pino aserrables continúe estable. Esta situación podría modificarse en los próximos meses al ajustarse las disponibilidades de cosecha proveniente de plantaciones no afectadas por los incendios. Altos precios de celulosa impulsarían mayores niveles de cosecha de trozas pulpables de pino y en menor medida de eucaliptus.
Es de esperar que el próximo año el sector crezca por el aumento de producción de viveros forestales para la reforestación de las plantaciones incendiadas.
</t>
  </si>
  <si>
    <t xml:space="preserve">Se espera que aumente la producción a nivel mundial, al igual que las importaciones y exportaciones. En este sentido, China seguirá siendo el principal importador.
A nivel local, se observa una tendencia a la baja en la producción de carne
debido a una disminución en el número de cabezas faenadas, ya que el país continúa en etapa de retención de vientres.  Producto de esto, es probable que se registren que continúen altos los precios de animales de reposición tranzados en feria. El sector proyecta aumentar sus exportaciones, debido a un escenario dinámico, con demanda creciente por parte de China, así como también en países de Centroamérica, Estados Unidos y la Unión Europea.
</t>
  </si>
  <si>
    <t xml:space="preserve">Para el cierre del año se espera que la producción de pollos alcance niveles similares a la de años anteriores. Situación distinta para la producción de pavos, para la cual se proyecta una baja de alrededor del 40%, dado el brote de influencia aviar registrado a comienzos de este año. Situación que ha afectado el comercio exterior de ambas especies. Es de esperar una normalización paulatina a partir del 2018.    </t>
  </si>
  <si>
    <t>A nivel mundial, se espera que el año termine con un aumento del 2% en producción y con una demanda fuerte de China y la reactivación de Sudamérica. A nivel nacional, el sector porcino proyecta una disminución en su producción, debido principalmente al cierre de algunos planteles. Nos obstante, se proyecta un aumento del 3% en el volumen exportado, dado que continuará la demanda en los mercados asiáticos.</t>
  </si>
  <si>
    <t xml:space="preserve">Este año la producción mundial de vino fue de 246,7 millones de hectolitros, cayendo un 8,2% respecto a la del año anterior. Este es uno de los niveles más bajos de producción de los últimos cincuenta años, siendo comparable a los de los años 1991 y 1994, cuando se produjeron 251,6 y 249,9 millones de hectolitros. Las estimaciones de cosecha en los principales países productores de Europa son históricamente bajas: Italia con una baja de 23%, Francia con 19% menor de producción y España que disminuyó en 15%.
Las exportaciones de vino chileno, en lo que va corrido del año 2017, muestran un importante aumento en valor (6,5%) y un aumento menor en volumen (0,2%), lo que se traduce en un alza de 6,3% en el precio medio de los vinos de exportación. 
A nivel nacional el precio de los vinos se mantiene al alza, impulsado por el bajo rendimiento de las dos últimas vendimias. La vendimia 2018, hasta la fecha, se proyecta normal y con buenos precios de las uvas, lo que permitiría la recuperación de los stocks. 
</t>
  </si>
  <si>
    <t xml:space="preserve">Las estimaciones indican que la producción de trigo a nivel mundial para la temporada 2017/18 baje en un 0,4% en comparación a la temporada 2016/17 y que la demanda sea, por quinta vez consecutiva, menor a la producción, lo que haría aumentar los stocks finales en un 4,5%. Dado esto, no existirían condiciones fundamentales para esperar alzas importantes en los precios en el próximo trimestre
</t>
  </si>
  <si>
    <t>Se espera que la producción de maíz a nivel mundial para la temporada 2017/18 baje en un 3,4% en comparación a la temporada 2016/17 y que la demanda esté por sobre la producción, lo que disminuiría los stocks finales en un 8,8%. Si se considera esto y la propuesta de la industria de bioetanol de Estados Unidos de elevar desde un 10% a un 15% la incorporación de bioetanol a la gasolina, el precio del cereal debería mostrar alzas en el próximo trimestre. Sin embargo, hay que mirar con cuidado estas cifras debido a los altos inventarios por lo que este repunte del precio pudiera darse en el mediano plazo.</t>
  </si>
  <si>
    <t>Se espera que la producción de arroz a nivel mundial para la temporada 2017/18 baje en un 0,4% en comparación a la temporada 2016/17 y que la demanda esté levemente por debajo de la producción, lo que aumentaría los stocks finales en un 2,4%. Dado esto, no existirían condiciones fundamentales para esperar cambios importantes en los precios del cereal en el próximo trimestre.</t>
  </si>
  <si>
    <t xml:space="preserve">Durante el presente año se ha mantenido una tendencia alcista para los valores de la mantequilla y queso cheddar, el primero señalado ha llegado a valores por sobre los 6.000 USD/tonelada. En el caso de la leche entera en polvo el precio se ha mantenido estable en torno a los 3.000 USD/tonelada. La producción de leche entre los mayores exportadores creció un 2% durante el segundo trimestre del 2017. El mercado regional lácteo muestra diferentes comportamientos: Unión Europea (UE) muestra una tendencia alcista en precios de la mantequilla, Estado Unidos lleva más de 40 meses con crecimiento positivo en la oferta de leche, Nueza Zelanda ha tenido condiciones climáticas de mucha humedad que ha afectado el comienzo de la temporada 2017/18, China muestra un aumento en el consumo, y dado que la producción interna es débil las importaciones van en aumento, Australia presenta una producción de leche positiva luego de siete trimestres en declinación, por último, en Sudamérica el escenario de consumo lácteo es menos optimista debido a la incertidumbre económica que viven principalmente Argentina y Brasil.
Se estima que para el 2018 la producción mundial de leche crezca en torno al 2%, y los precios de la mantequilla y queso declinen, el primero llegando a 5.300 USD/tonelada y el segundo a 3.600 USD/tonelada.
A nivel nacional se estima que la recepción de leche crezca en torno al 3 o 4%, esto va a depender de las condiciones climáticas que permitan el crecimiento de las praderas para la temporada de primavera.
Otro punto que destaca en el panorama lechero nacional, es que dada la retención de vientres, que se aprecia en el primer cuatrimestre de 2017, se espera para el corto plazo una recuperación del stock de vacas lecheras.
</t>
  </si>
  <si>
    <t>Población efectivamente censada - abril 2017</t>
  </si>
  <si>
    <t xml:space="preserve">Población censada, miles de personas </t>
  </si>
  <si>
    <t>Distribución de la población censada</t>
  </si>
  <si>
    <t>PIB total región, año 2016</t>
  </si>
  <si>
    <t>Variación media anual 2013 - 2016</t>
  </si>
  <si>
    <t>PIB silvoagropecuario regional 2015</t>
  </si>
  <si>
    <t>Contribución agro a PIB regional 2015</t>
  </si>
  <si>
    <t>Inacer trimestre abril - junio 2017 (3)</t>
  </si>
  <si>
    <t>Mercado laboral trimestre enero - marzo 2017 (miles de personas y miles de pesos) (4)</t>
  </si>
  <si>
    <t>Ingreso imponible promedio de cotizantes AFP junio 2017. Región</t>
  </si>
  <si>
    <t>Ingreso imponible promedio de cotizantes AFP junio 2017. Agro.</t>
  </si>
  <si>
    <t>Exportaciones silvoagropecuarias regional, enero-julio 2017 (millones de dólares FOB) (4)</t>
  </si>
  <si>
    <t>Colocaciones comerciales del sistema financiero, saldos promedio abril-junio 2017 (miles de millones de pesos) (5)</t>
  </si>
  <si>
    <t>Variación doce meses (2016 - 2017)</t>
  </si>
  <si>
    <t>Fuente: elaborado por Odepa con información del INE, Banco Central, SBIF, Superintendencia de Pensiones y Servicio Nacional de Aduanas.</t>
  </si>
  <si>
    <t>Notas: 1) Producto Interno Bruto (PIB), volumen a precios del año anterior encadenados, referencia 2013. Cifras provisorias.</t>
  </si>
  <si>
    <t xml:space="preserve">             4) Los datos de empleo corresponden a la Nueva encuesta nacional de empleo del INE y los de ingreso imponible promedio son de la Superintendencia de pensiones.</t>
  </si>
  <si>
    <t xml:space="preserve">             5) No indica origen del producto exportado. Valores sujetos al Indice de Variación de Valor (IVV). Existen valores no imputables a las regiones.</t>
  </si>
  <si>
    <t xml:space="preserve">             6) Saldo de créditos comerciales, que excluyen créditos de consumo e hipotecarios para la vivienda. Cifra provisoria de la Superintendencia de Bancos e Instituciones Financieras (SBIF).</t>
  </si>
  <si>
    <r>
      <t xml:space="preserve">             3) INE no entrega datos de la Región Metropolitana.    </t>
    </r>
    <r>
      <rPr>
        <sz val="8"/>
        <color indexed="8"/>
        <rFont val="Calibri"/>
        <family val="2"/>
      </rPr>
      <t>↗</t>
    </r>
    <r>
      <rPr>
        <sz val="8"/>
        <color indexed="8"/>
        <rFont val="Arial"/>
        <family val="2"/>
      </rPr>
      <t xml:space="preserve">crecimiento; </t>
    </r>
    <r>
      <rPr>
        <sz val="8"/>
        <color indexed="8"/>
        <rFont val="Calibri"/>
        <family val="2"/>
      </rPr>
      <t>→</t>
    </r>
    <r>
      <rPr>
        <sz val="8"/>
        <color indexed="8"/>
        <rFont val="Arial"/>
        <family val="2"/>
      </rPr>
      <t xml:space="preserve">nulo; </t>
    </r>
    <r>
      <rPr>
        <sz val="8"/>
        <color indexed="8"/>
        <rFont val="Calibri"/>
        <family val="2"/>
      </rPr>
      <t>↘</t>
    </r>
    <r>
      <rPr>
        <sz val="8"/>
        <color indexed="8"/>
        <rFont val="Arial"/>
        <family val="2"/>
      </rPr>
      <t>decrecimiento</t>
    </r>
  </si>
  <si>
    <t>Cuadro 1. Ocupados agrícolas más pesca por categoría de empleo trimestre junio - agosto 2017</t>
  </si>
  <si>
    <t>Cuadro 2. N° Cesantes agrícolas más pesca - tasa de cesantía agricultura más pesca y economía                                                     junio - agosto 2017</t>
  </si>
  <si>
    <t>enero - septiembre</t>
  </si>
  <si>
    <t>Cuadro 3. Colocaciones sector financiero trimestre jun-jul-ago (saldos en millones de pesos) por región</t>
  </si>
  <si>
    <r>
      <t>Cuadro 4.Colocaciones trimestre jun-jul-ago  (Saldos en millones de UF)</t>
    </r>
    <r>
      <rPr>
        <b/>
        <vertAlign val="superscript"/>
        <sz val="10"/>
        <color indexed="9"/>
        <rFont val="Arial"/>
        <family val="2"/>
      </rPr>
      <t xml:space="preserve">1 </t>
    </r>
  </si>
  <si>
    <t>con información hasta septiembre 2017</t>
  </si>
  <si>
    <t>octubre 2017</t>
  </si>
  <si>
    <t>Octubre de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</si>
</sst>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p_t_a_-;\-* #,##0.00\ _p_t_a_-;_-* &quot;-&quot;??\ _p_t_a_-;_-@_-"/>
    <numFmt numFmtId="173" formatCode="0.0"/>
    <numFmt numFmtId="174" formatCode="0.0%"/>
    <numFmt numFmtId="175" formatCode="yyyy"/>
  </numFmts>
  <fonts count="117">
    <font>
      <sz val="10"/>
      <name val="Arial"/>
      <family val="0"/>
    </font>
    <font>
      <sz val="11"/>
      <color indexed="8"/>
      <name val="Calibri"/>
      <family val="2"/>
    </font>
    <font>
      <sz val="8"/>
      <name val="Arial"/>
      <family val="2"/>
    </font>
    <font>
      <sz val="7"/>
      <name val="Arial"/>
      <family val="2"/>
    </font>
    <font>
      <b/>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10"/>
      <name val="Verdana"/>
      <family val="2"/>
    </font>
    <font>
      <sz val="12"/>
      <name val="Arial"/>
      <family val="2"/>
    </font>
    <font>
      <sz val="8"/>
      <name val="Verdana"/>
      <family val="2"/>
    </font>
    <font>
      <b/>
      <sz val="8"/>
      <name val="Arial"/>
      <family val="2"/>
    </font>
    <font>
      <b/>
      <sz val="9"/>
      <name val="Arial"/>
      <family val="2"/>
    </font>
    <font>
      <sz val="9"/>
      <name val="Arial"/>
      <family val="2"/>
    </font>
    <font>
      <i/>
      <sz val="10"/>
      <name val="Arial"/>
      <family val="2"/>
    </font>
    <font>
      <b/>
      <vertAlign val="superscript"/>
      <sz val="10"/>
      <color indexed="9"/>
      <name val="Arial"/>
      <family val="2"/>
    </font>
    <font>
      <sz val="9"/>
      <color indexed="63"/>
      <name val="Arial"/>
      <family val="0"/>
    </font>
    <font>
      <sz val="10"/>
      <color indexed="63"/>
      <name val="Arial"/>
      <family val="0"/>
    </font>
    <font>
      <sz val="8"/>
      <color indexed="8"/>
      <name val="Arial"/>
      <family val="0"/>
    </font>
    <font>
      <sz val="8"/>
      <color indexed="63"/>
      <name val="Arial"/>
      <family val="0"/>
    </font>
    <font>
      <sz val="10"/>
      <color indexed="8"/>
      <name val="Calibri"/>
      <family val="0"/>
    </font>
    <font>
      <sz val="9"/>
      <color indexed="63"/>
      <name val="Calibri"/>
      <family val="0"/>
    </font>
    <font>
      <sz val="7.55"/>
      <color indexed="63"/>
      <name val="Calibri"/>
      <family val="0"/>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2"/>
      <color indexed="8"/>
      <name val="Arial"/>
      <family val="2"/>
    </font>
    <font>
      <sz val="11"/>
      <color indexed="8"/>
      <name val="Arial"/>
      <family val="2"/>
    </font>
    <font>
      <sz val="12"/>
      <color indexed="63"/>
      <name val="Arial"/>
      <family val="2"/>
    </font>
    <font>
      <sz val="7"/>
      <color indexed="8"/>
      <name val="Arial"/>
      <family val="2"/>
    </font>
    <font>
      <b/>
      <sz val="7"/>
      <color indexed="30"/>
      <name val="Arial"/>
      <family val="2"/>
    </font>
    <font>
      <sz val="9"/>
      <color indexed="8"/>
      <name val="Arial"/>
      <family val="2"/>
    </font>
    <font>
      <b/>
      <sz val="9"/>
      <color indexed="8"/>
      <name val="Arial"/>
      <family val="2"/>
    </font>
    <font>
      <u val="single"/>
      <sz val="10"/>
      <color indexed="10"/>
      <name val="Arial"/>
      <family val="2"/>
    </font>
    <font>
      <sz val="8"/>
      <color indexed="10"/>
      <name val="Arial"/>
      <family val="2"/>
    </font>
    <font>
      <sz val="8"/>
      <color indexed="10"/>
      <name val="Verdana"/>
      <family val="2"/>
    </font>
    <font>
      <sz val="20"/>
      <color indexed="30"/>
      <name val="Arial"/>
      <family val="2"/>
    </font>
    <font>
      <b/>
      <sz val="11"/>
      <color indexed="8"/>
      <name val="Arial"/>
      <family val="2"/>
    </font>
    <font>
      <b/>
      <sz val="12"/>
      <color indexed="63"/>
      <name val="Arial"/>
      <family val="2"/>
    </font>
    <font>
      <b/>
      <sz val="9"/>
      <color indexed="9"/>
      <name val="Arial"/>
      <family val="2"/>
    </font>
    <font>
      <u val="single"/>
      <sz val="12"/>
      <color indexed="8"/>
      <name val="Arial"/>
      <family val="0"/>
    </font>
    <font>
      <b/>
      <u val="single"/>
      <sz val="11"/>
      <color indexed="8"/>
      <name val="Arial"/>
      <family val="0"/>
    </font>
    <font>
      <u val="single"/>
      <sz val="11"/>
      <color indexed="8"/>
      <name val="Arial"/>
      <family val="0"/>
    </font>
    <font>
      <sz val="11"/>
      <color indexed="8"/>
      <name val="Cambria Math"/>
      <family val="0"/>
    </font>
    <font>
      <sz val="11"/>
      <color indexed="8"/>
      <name val="+mn-e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3"/>
      <color theme="3"/>
      <name val="Calibri"/>
      <family val="2"/>
    </font>
    <font>
      <b/>
      <sz val="18"/>
      <color theme="3"/>
      <name val="Cambria"/>
      <family val="2"/>
    </font>
    <font>
      <b/>
      <sz val="11"/>
      <color theme="1"/>
      <name val="Calibri"/>
      <family val="2"/>
    </font>
    <font>
      <sz val="12"/>
      <color theme="1"/>
      <name val="Arial"/>
      <family val="2"/>
    </font>
    <font>
      <sz val="11"/>
      <color theme="1"/>
      <name val="Arial"/>
      <family val="2"/>
    </font>
    <font>
      <b/>
      <sz val="10"/>
      <color theme="1"/>
      <name val="Arial"/>
      <family val="2"/>
    </font>
    <font>
      <sz val="12"/>
      <color rgb="FF333333"/>
      <name val="Arial"/>
      <family val="2"/>
    </font>
    <font>
      <sz val="10"/>
      <color theme="1"/>
      <name val="Arial"/>
      <family val="2"/>
    </font>
    <font>
      <sz val="7"/>
      <color theme="1"/>
      <name val="Arial"/>
      <family val="2"/>
    </font>
    <font>
      <b/>
      <sz val="7"/>
      <color rgb="FF0066CC"/>
      <name val="Arial"/>
      <family val="2"/>
    </font>
    <font>
      <sz val="9"/>
      <color theme="1"/>
      <name val="Arial"/>
      <family val="2"/>
    </font>
    <font>
      <b/>
      <sz val="9"/>
      <color theme="1"/>
      <name val="Arial"/>
      <family val="2"/>
    </font>
    <font>
      <sz val="10"/>
      <color rgb="FFFF0000"/>
      <name val="Arial"/>
      <family val="2"/>
    </font>
    <font>
      <u val="single"/>
      <sz val="10"/>
      <color rgb="FFFF0000"/>
      <name val="Arial"/>
      <family val="2"/>
    </font>
    <font>
      <sz val="8"/>
      <color rgb="FFFF0000"/>
      <name val="Arial"/>
      <family val="2"/>
    </font>
    <font>
      <sz val="8"/>
      <color rgb="FFFF0000"/>
      <name val="Verdana"/>
      <family val="2"/>
    </font>
    <font>
      <sz val="8"/>
      <color rgb="FF000000"/>
      <name val="Arial"/>
      <family val="2"/>
    </font>
    <font>
      <sz val="20"/>
      <color rgb="FF0066CC"/>
      <name val="Arial"/>
      <family val="2"/>
    </font>
    <font>
      <b/>
      <sz val="11"/>
      <color theme="1"/>
      <name val="Arial"/>
      <family val="2"/>
    </font>
    <font>
      <b/>
      <sz val="12"/>
      <color rgb="FF333333"/>
      <name val="Arial"/>
      <family val="2"/>
    </font>
    <font>
      <b/>
      <sz val="9"/>
      <color theme="0"/>
      <name val="Arial"/>
      <family val="2"/>
    </font>
    <font>
      <b/>
      <sz val="10"/>
      <color theme="0"/>
      <name val="Arial"/>
      <family val="2"/>
    </font>
    <font>
      <b/>
      <sz val="10"/>
      <color rgb="FFFFFFFF"/>
      <name val="Arial"/>
      <family val="2"/>
    </font>
    <font>
      <sz val="10"/>
      <color rgb="FFFFFFFF"/>
      <name val="Arial"/>
      <family val="2"/>
    </font>
    <font>
      <sz val="8"/>
      <color theme="1"/>
      <name val="Arial"/>
      <family val="2"/>
    </font>
  </fonts>
  <fills count="6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rgb="FF006CB7"/>
        <bgColor indexed="64"/>
      </patternFill>
    </fill>
    <fill>
      <patternFill patternType="solid">
        <fgColor rgb="FF0070C0"/>
        <bgColor indexed="64"/>
      </patternFill>
    </fill>
    <fill>
      <patternFill patternType="solid">
        <fgColor rgb="FF006CB7"/>
        <bgColor indexed="64"/>
      </patternFill>
    </fill>
    <fill>
      <patternFill patternType="solid">
        <fgColor rgb="FFD9D9D9"/>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double">
        <color rgb="FFFF8001"/>
      </bottom>
    </border>
    <border>
      <left/>
      <right/>
      <top/>
      <bottom style="thick">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style="thin">
        <color indexed="62"/>
      </top>
      <bottom style="double">
        <color indexed="62"/>
      </bottom>
    </border>
    <border>
      <left/>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style="thin"/>
      <bottom/>
    </border>
    <border>
      <left style="thin"/>
      <right style="thin"/>
      <top/>
      <bottom style="thin"/>
    </border>
    <border>
      <left/>
      <right/>
      <top style="thin"/>
      <bottom/>
    </border>
    <border>
      <left style="medium"/>
      <right style="medium"/>
      <top/>
      <bottom style="medium"/>
    </border>
    <border>
      <left/>
      <right style="medium"/>
      <top/>
      <bottom style="medium"/>
    </border>
    <border>
      <left style="medium"/>
      <right style="medium"/>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border>
    <border>
      <left style="thin"/>
      <right style="thin"/>
      <top style="thin"/>
      <bottom style="medium"/>
    </border>
    <border>
      <left style="thin"/>
      <right style="medium"/>
      <top style="thin"/>
      <bottom style="medium"/>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bottom style="thin"/>
    </border>
    <border>
      <left style="medium"/>
      <right/>
      <top style="thin"/>
      <bottom style="medium"/>
    </border>
    <border>
      <left/>
      <right/>
      <top style="thin"/>
      <bottom style="medium"/>
    </border>
    <border>
      <left/>
      <right style="medium"/>
      <top style="thin"/>
      <bottom style="medium"/>
    </border>
    <border>
      <left/>
      <right style="thin"/>
      <top/>
      <bottom/>
    </border>
    <border>
      <left/>
      <right style="thin"/>
      <top/>
      <bottom style="thin"/>
    </border>
    <border>
      <left style="medium"/>
      <right style="medium"/>
      <top style="thin"/>
      <bottom/>
    </border>
    <border>
      <left style="medium"/>
      <right style="medium"/>
      <top/>
      <bottom style="medium">
        <color rgb="FF000000"/>
      </bottom>
    </border>
    <border>
      <left style="thin"/>
      <right/>
      <top/>
      <bottom style="thin"/>
    </border>
    <border>
      <left/>
      <right/>
      <top/>
      <bottom style="medium"/>
    </border>
    <border>
      <left style="medium"/>
      <right/>
      <top style="medium"/>
      <bottom style="thin"/>
    </border>
    <border>
      <left/>
      <right/>
      <top style="medium"/>
      <bottom style="thin"/>
    </border>
    <border>
      <left/>
      <right style="medium">
        <color rgb="FF000000"/>
      </right>
      <top style="medium"/>
      <bottom style="thin"/>
    </border>
    <border>
      <left style="medium"/>
      <right/>
      <top style="medium"/>
      <bottom style="medium"/>
    </border>
    <border>
      <left/>
      <right/>
      <top style="medium"/>
      <bottom style="medium"/>
    </border>
    <border>
      <left/>
      <right style="medium">
        <color rgb="FF000000"/>
      </right>
      <top style="medium"/>
      <bottom style="medium"/>
    </border>
    <border>
      <left style="medium"/>
      <right/>
      <top/>
      <bottom/>
    </border>
    <border>
      <left/>
      <right style="medium"/>
      <top/>
      <bottom/>
    </border>
    <border>
      <left style="medium"/>
      <right/>
      <top/>
      <bottom style="medium"/>
    </border>
    <border>
      <left style="medium"/>
      <right/>
      <top style="medium"/>
      <bottom/>
    </border>
    <border>
      <left/>
      <right/>
      <top style="medium"/>
      <bottom/>
    </border>
    <border>
      <left/>
      <right style="medium"/>
      <top style="medium"/>
      <bottom/>
    </border>
  </borders>
  <cellStyleXfs count="2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2" borderId="0" applyNumberFormat="0" applyBorder="0" applyAlignment="0" applyProtection="0"/>
    <xf numFmtId="0" fontId="75"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75" fillId="5"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75" fillId="7"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75" fillId="9"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75" fillId="11"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75" fillId="1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75" fillId="15"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75" fillId="17"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75" fillId="19" borderId="0" applyNumberFormat="0" applyBorder="0" applyAlignment="0" applyProtection="0"/>
    <xf numFmtId="0" fontId="6" fillId="18" borderId="0" applyNumberFormat="0" applyBorder="0" applyAlignment="0" applyProtection="0"/>
    <xf numFmtId="0" fontId="6" fillId="8" borderId="0" applyNumberFormat="0" applyBorder="0" applyAlignment="0" applyProtection="0"/>
    <xf numFmtId="0" fontId="75" fillId="20"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75" fillId="21"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75" fillId="23" borderId="0" applyNumberFormat="0" applyBorder="0" applyAlignment="0" applyProtection="0"/>
    <xf numFmtId="0" fontId="6" fillId="22" borderId="0" applyNumberFormat="0" applyBorder="0" applyAlignment="0" applyProtection="0"/>
    <xf numFmtId="0" fontId="7" fillId="24" borderId="0" applyNumberFormat="0" applyBorder="0" applyAlignment="0" applyProtection="0"/>
    <xf numFmtId="0" fontId="76" fillId="25" borderId="0" applyNumberFormat="0" applyBorder="0" applyAlignment="0" applyProtection="0"/>
    <xf numFmtId="0" fontId="7" fillId="24" borderId="0" applyNumberFormat="0" applyBorder="0" applyAlignment="0" applyProtection="0"/>
    <xf numFmtId="0" fontId="7" fillId="16" borderId="0" applyNumberFormat="0" applyBorder="0" applyAlignment="0" applyProtection="0"/>
    <xf numFmtId="0" fontId="76" fillId="26"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6" fillId="27" borderId="0" applyNumberFormat="0" applyBorder="0" applyAlignment="0" applyProtection="0"/>
    <xf numFmtId="0" fontId="7" fillId="18" borderId="0" applyNumberFormat="0" applyBorder="0" applyAlignment="0" applyProtection="0"/>
    <xf numFmtId="0" fontId="7" fillId="28" borderId="0" applyNumberFormat="0" applyBorder="0" applyAlignment="0" applyProtection="0"/>
    <xf numFmtId="0" fontId="76" fillId="29"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6" fillId="31" borderId="0" applyNumberFormat="0" applyBorder="0" applyAlignment="0" applyProtection="0"/>
    <xf numFmtId="0" fontId="7" fillId="30" borderId="0" applyNumberFormat="0" applyBorder="0" applyAlignment="0" applyProtection="0"/>
    <xf numFmtId="0" fontId="7" fillId="32" borderId="0" applyNumberFormat="0" applyBorder="0" applyAlignment="0" applyProtection="0"/>
    <xf numFmtId="0" fontId="76" fillId="33" borderId="0" applyNumberFormat="0" applyBorder="0" applyAlignment="0" applyProtection="0"/>
    <xf numFmtId="0" fontId="7" fillId="32" borderId="0" applyNumberFormat="0" applyBorder="0" applyAlignment="0" applyProtection="0"/>
    <xf numFmtId="0" fontId="77" fillId="34" borderId="0" applyNumberFormat="0" applyBorder="0" applyAlignment="0" applyProtection="0"/>
    <xf numFmtId="0" fontId="8" fillId="6"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9" fillId="35" borderId="1" applyNumberFormat="0" applyAlignment="0" applyProtection="0"/>
    <xf numFmtId="0" fontId="78" fillId="36" borderId="2" applyNumberFormat="0" applyAlignment="0" applyProtection="0"/>
    <xf numFmtId="0" fontId="9" fillId="35" borderId="1" applyNumberFormat="0" applyAlignment="0" applyProtection="0"/>
    <xf numFmtId="0" fontId="10" fillId="37" borderId="3" applyNumberFormat="0" applyAlignment="0" applyProtection="0"/>
    <xf numFmtId="0" fontId="79" fillId="38" borderId="4" applyNumberFormat="0" applyAlignment="0" applyProtection="0"/>
    <xf numFmtId="0" fontId="10" fillId="37" borderId="3" applyNumberFormat="0" applyAlignment="0" applyProtection="0"/>
    <xf numFmtId="0" fontId="11" fillId="0" borderId="5" applyNumberFormat="0" applyFill="0" applyAlignment="0" applyProtection="0"/>
    <xf numFmtId="0" fontId="80" fillId="0" borderId="6" applyNumberFormat="0" applyFill="0" applyAlignment="0" applyProtection="0"/>
    <xf numFmtId="0" fontId="11" fillId="0" borderId="5" applyNumberFormat="0" applyFill="0" applyAlignment="0" applyProtection="0"/>
    <xf numFmtId="0" fontId="81" fillId="0" borderId="7" applyNumberFormat="0" applyFill="0" applyAlignment="0" applyProtection="0"/>
    <xf numFmtId="0" fontId="12" fillId="0" borderId="0" applyNumberFormat="0" applyFill="0" applyBorder="0" applyAlignment="0" applyProtection="0"/>
    <xf numFmtId="0" fontId="82" fillId="0" borderId="0" applyNumberFormat="0" applyFill="0" applyBorder="0" applyAlignment="0" applyProtection="0"/>
    <xf numFmtId="0" fontId="12" fillId="0" borderId="0" applyNumberFormat="0" applyFill="0" applyBorder="0" applyAlignment="0" applyProtection="0"/>
    <xf numFmtId="0" fontId="7" fillId="39" borderId="0" applyNumberFormat="0" applyBorder="0" applyAlignment="0" applyProtection="0"/>
    <xf numFmtId="0" fontId="76" fillId="40" borderId="0" applyNumberFormat="0" applyBorder="0" applyAlignment="0" applyProtection="0"/>
    <xf numFmtId="0" fontId="7" fillId="39" borderId="0" applyNumberFormat="0" applyBorder="0" applyAlignment="0" applyProtection="0"/>
    <xf numFmtId="0" fontId="7" fillId="41" borderId="0" applyNumberFormat="0" applyBorder="0" applyAlignment="0" applyProtection="0"/>
    <xf numFmtId="0" fontId="76" fillId="42" borderId="0" applyNumberFormat="0" applyBorder="0" applyAlignment="0" applyProtection="0"/>
    <xf numFmtId="0" fontId="7" fillId="41" borderId="0" applyNumberFormat="0" applyBorder="0" applyAlignment="0" applyProtection="0"/>
    <xf numFmtId="0" fontId="7" fillId="43" borderId="0" applyNumberFormat="0" applyBorder="0" applyAlignment="0" applyProtection="0"/>
    <xf numFmtId="0" fontId="76" fillId="44" borderId="0" applyNumberFormat="0" applyBorder="0" applyAlignment="0" applyProtection="0"/>
    <xf numFmtId="0" fontId="7" fillId="43" borderId="0" applyNumberFormat="0" applyBorder="0" applyAlignment="0" applyProtection="0"/>
    <xf numFmtId="0" fontId="7" fillId="28" borderId="0" applyNumberFormat="0" applyBorder="0" applyAlignment="0" applyProtection="0"/>
    <xf numFmtId="0" fontId="76" fillId="45"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6" fillId="46" borderId="0" applyNumberFormat="0" applyBorder="0" applyAlignment="0" applyProtection="0"/>
    <xf numFmtId="0" fontId="7" fillId="30" borderId="0" applyNumberFormat="0" applyBorder="0" applyAlignment="0" applyProtection="0"/>
    <xf numFmtId="0" fontId="7" fillId="47" borderId="0" applyNumberFormat="0" applyBorder="0" applyAlignment="0" applyProtection="0"/>
    <xf numFmtId="0" fontId="76" fillId="48" borderId="0" applyNumberFormat="0" applyBorder="0" applyAlignment="0" applyProtection="0"/>
    <xf numFmtId="0" fontId="7" fillId="47" borderId="0" applyNumberFormat="0" applyBorder="0" applyAlignment="0" applyProtection="0"/>
    <xf numFmtId="0" fontId="13" fillId="12" borderId="1" applyNumberFormat="0" applyAlignment="0" applyProtection="0"/>
    <xf numFmtId="0" fontId="83" fillId="49" borderId="2" applyNumberFormat="0" applyAlignment="0" applyProtection="0"/>
    <xf numFmtId="0" fontId="13" fillId="12" borderId="1" applyNumberFormat="0" applyAlignment="0" applyProtection="0"/>
    <xf numFmtId="0" fontId="3"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6" fillId="0" borderId="0" applyNumberFormat="0" applyFill="0" applyBorder="0" applyAlignment="0" applyProtection="0"/>
    <xf numFmtId="0" fontId="14" fillId="4" borderId="0" applyNumberFormat="0" applyBorder="0" applyAlignment="0" applyProtection="0"/>
    <xf numFmtId="0" fontId="87" fillId="50" borderId="0" applyNumberFormat="0" applyBorder="0" applyAlignment="0" applyProtection="0"/>
    <xf numFmtId="0" fontId="14" fillId="4"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51" borderId="0" applyNumberFormat="0" applyBorder="0" applyAlignment="0" applyProtection="0"/>
    <xf numFmtId="0" fontId="88" fillId="52" borderId="0" applyNumberFormat="0" applyBorder="0" applyAlignment="0" applyProtection="0"/>
    <xf numFmtId="0" fontId="15" fillId="51" borderId="0" applyNumberFormat="0" applyBorder="0" applyAlignment="0" applyProtection="0"/>
    <xf numFmtId="0" fontId="75" fillId="0" borderId="0">
      <alignment/>
      <protection/>
    </xf>
    <xf numFmtId="0" fontId="0" fillId="0" borderId="0">
      <alignment/>
      <protection/>
    </xf>
    <xf numFmtId="0" fontId="75" fillId="0" borderId="0">
      <alignment/>
      <protection/>
    </xf>
    <xf numFmtId="0" fontId="75"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75"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24" fillId="0" borderId="0">
      <alignment/>
      <protection/>
    </xf>
    <xf numFmtId="0" fontId="0" fillId="53" borderId="8"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0" fillId="53" borderId="8"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16" fillId="35" borderId="10" applyNumberFormat="0" applyAlignment="0" applyProtection="0"/>
    <xf numFmtId="0" fontId="89" fillId="36" borderId="11" applyNumberFormat="0" applyAlignment="0" applyProtection="0"/>
    <xf numFmtId="0" fontId="16" fillId="35" borderId="10" applyNumberFormat="0" applyAlignment="0" applyProtection="0"/>
    <xf numFmtId="0" fontId="17" fillId="0" borderId="0" applyNumberFormat="0" applyFill="0" applyBorder="0" applyAlignment="0" applyProtection="0"/>
    <xf numFmtId="0" fontId="9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91"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81" fillId="0" borderId="7"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92" fillId="0" borderId="14" applyNumberFormat="0" applyFill="0" applyAlignment="0" applyProtection="0"/>
    <xf numFmtId="0" fontId="21" fillId="0" borderId="13" applyNumberFormat="0" applyFill="0" applyAlignment="0" applyProtection="0"/>
    <xf numFmtId="0" fontId="12" fillId="0" borderId="15" applyNumberFormat="0" applyFill="0" applyAlignment="0" applyProtection="0"/>
    <xf numFmtId="0" fontId="82" fillId="0" borderId="16" applyNumberFormat="0" applyFill="0" applyAlignment="0" applyProtection="0"/>
    <xf numFmtId="0" fontId="12" fillId="0" borderId="15" applyNumberFormat="0" applyFill="0" applyAlignment="0" applyProtection="0"/>
    <xf numFmtId="0" fontId="93" fillId="0" borderId="0" applyNumberFormat="0" applyFill="0" applyBorder="0" applyAlignment="0" applyProtection="0"/>
    <xf numFmtId="0" fontId="19" fillId="0" borderId="0" applyNumberFormat="0" applyFill="0" applyBorder="0" applyAlignment="0" applyProtection="0"/>
    <xf numFmtId="0" fontId="22" fillId="0" borderId="17" applyNumberFormat="0" applyFill="0" applyAlignment="0" applyProtection="0"/>
    <xf numFmtId="0" fontId="94" fillId="0" borderId="18" applyNumberFormat="0" applyFill="0" applyAlignment="0" applyProtection="0"/>
    <xf numFmtId="0" fontId="22" fillId="0" borderId="17" applyNumberFormat="0" applyFill="0" applyAlignment="0" applyProtection="0"/>
  </cellStyleXfs>
  <cellXfs count="291">
    <xf numFmtId="0" fontId="0" fillId="0" borderId="0" xfId="0" applyAlignment="1">
      <alignment/>
    </xf>
    <xf numFmtId="0" fontId="25" fillId="55" borderId="0" xfId="0" applyFont="1" applyFill="1" applyAlignment="1">
      <alignment/>
    </xf>
    <xf numFmtId="0" fontId="2" fillId="55" borderId="0" xfId="0" applyFont="1" applyFill="1" applyAlignment="1">
      <alignment/>
    </xf>
    <xf numFmtId="0" fontId="4" fillId="0" borderId="0" xfId="135" applyFont="1">
      <alignment/>
      <protection/>
    </xf>
    <xf numFmtId="0" fontId="0" fillId="0" borderId="0" xfId="0" applyFill="1" applyAlignment="1">
      <alignment/>
    </xf>
    <xf numFmtId="0" fontId="0" fillId="0" borderId="0" xfId="0" applyAlignment="1" quotePrefix="1">
      <alignment/>
    </xf>
    <xf numFmtId="0" fontId="2" fillId="55" borderId="0" xfId="0" applyFont="1" applyFill="1" applyAlignment="1" quotePrefix="1">
      <alignment/>
    </xf>
    <xf numFmtId="0" fontId="0" fillId="0" borderId="0" xfId="0" applyFont="1" applyAlignment="1">
      <alignment/>
    </xf>
    <xf numFmtId="0" fontId="0" fillId="56" borderId="0" xfId="0" applyFont="1" applyFill="1" applyAlignment="1">
      <alignment vertical="center"/>
    </xf>
    <xf numFmtId="0" fontId="0" fillId="56" borderId="0" xfId="0" applyFont="1" applyFill="1" applyAlignment="1">
      <alignment/>
    </xf>
    <xf numFmtId="0" fontId="4" fillId="56" borderId="0" xfId="0" applyFont="1" applyFill="1" applyAlignment="1">
      <alignment horizontal="centerContinuous" vertical="center"/>
    </xf>
    <xf numFmtId="0" fontId="26" fillId="56" borderId="0" xfId="0" applyFont="1" applyFill="1" applyAlignment="1">
      <alignment horizontal="centerContinuous" vertical="center"/>
    </xf>
    <xf numFmtId="0" fontId="0" fillId="56" borderId="0" xfId="0" applyFont="1" applyFill="1" applyAlignment="1">
      <alignment horizontal="center" vertical="center"/>
    </xf>
    <xf numFmtId="0" fontId="5" fillId="56" borderId="0" xfId="108" applyFont="1" applyFill="1" applyAlignment="1" applyProtection="1">
      <alignment horizontal="center" vertical="center"/>
      <protection/>
    </xf>
    <xf numFmtId="0" fontId="22" fillId="56" borderId="0" xfId="0" applyFont="1" applyFill="1" applyAlignment="1">
      <alignment horizontal="center" vertical="center"/>
    </xf>
    <xf numFmtId="0" fontId="0" fillId="56" borderId="0" xfId="108" applyFont="1" applyFill="1" applyAlignment="1" applyProtection="1">
      <alignment vertical="center"/>
      <protection/>
    </xf>
    <xf numFmtId="0" fontId="4" fillId="56" borderId="0" xfId="0" applyFont="1" applyFill="1" applyAlignment="1">
      <alignment horizontal="center" vertical="center"/>
    </xf>
    <xf numFmtId="0" fontId="0" fillId="56" borderId="0" xfId="108" applyFont="1" applyFill="1" applyAlignment="1" applyProtection="1">
      <alignment vertical="center" wrapText="1"/>
      <protection/>
    </xf>
    <xf numFmtId="0" fontId="6" fillId="56" borderId="0" xfId="108" applyFont="1" applyFill="1" applyAlignment="1" applyProtection="1">
      <alignment/>
      <protection/>
    </xf>
    <xf numFmtId="0" fontId="0" fillId="56" borderId="0" xfId="0" applyFont="1" applyFill="1" applyAlignment="1">
      <alignment/>
    </xf>
    <xf numFmtId="0" fontId="95" fillId="0" borderId="0" xfId="135" applyFont="1">
      <alignment/>
      <protection/>
    </xf>
    <xf numFmtId="0" fontId="96" fillId="0" borderId="0" xfId="135" applyFont="1">
      <alignment/>
      <protection/>
    </xf>
    <xf numFmtId="0" fontId="97" fillId="0" borderId="0" xfId="135" applyFont="1" applyAlignment="1">
      <alignment horizontal="center"/>
      <protection/>
    </xf>
    <xf numFmtId="17" fontId="97" fillId="0" borderId="0" xfId="135" applyNumberFormat="1" applyFont="1" applyAlignment="1" quotePrefix="1">
      <alignment horizontal="center"/>
      <protection/>
    </xf>
    <xf numFmtId="0" fontId="98" fillId="0" borderId="0" xfId="135" applyFont="1" applyAlignment="1">
      <alignment horizontal="left" indent="15"/>
      <protection/>
    </xf>
    <xf numFmtId="0" fontId="99" fillId="0" borderId="0" xfId="135" applyFont="1" applyAlignment="1">
      <alignment horizontal="center"/>
      <protection/>
    </xf>
    <xf numFmtId="0" fontId="100" fillId="0" borderId="0" xfId="135" applyFont="1">
      <alignment/>
      <protection/>
    </xf>
    <xf numFmtId="0" fontId="95" fillId="0" borderId="0" xfId="135" applyFont="1" quotePrefix="1">
      <alignment/>
      <protection/>
    </xf>
    <xf numFmtId="0" fontId="99" fillId="0" borderId="0" xfId="135" applyFont="1">
      <alignment/>
      <protection/>
    </xf>
    <xf numFmtId="0" fontId="101" fillId="0" borderId="0" xfId="135" applyFont="1">
      <alignment/>
      <protection/>
    </xf>
    <xf numFmtId="0" fontId="2" fillId="0" borderId="0" xfId="149" applyFont="1" applyBorder="1" applyAlignment="1" applyProtection="1">
      <alignment horizontal="left"/>
      <protection/>
    </xf>
    <xf numFmtId="0" fontId="2" fillId="0" borderId="0" xfId="135" applyFont="1">
      <alignment/>
      <protection/>
    </xf>
    <xf numFmtId="0" fontId="2" fillId="0" borderId="0" xfId="149" applyFont="1" applyBorder="1" applyProtection="1">
      <alignment/>
      <protection/>
    </xf>
    <xf numFmtId="0" fontId="2" fillId="0" borderId="0" xfId="149" applyFont="1" applyBorder="1" applyAlignment="1" applyProtection="1">
      <alignment horizontal="center"/>
      <protection/>
    </xf>
    <xf numFmtId="0" fontId="102" fillId="0" borderId="0" xfId="135" applyFont="1">
      <alignment/>
      <protection/>
    </xf>
    <xf numFmtId="0" fontId="2" fillId="0" borderId="0" xfId="135" applyFont="1" applyBorder="1">
      <alignment/>
      <protection/>
    </xf>
    <xf numFmtId="0" fontId="96" fillId="0" borderId="0" xfId="135" applyFont="1" applyBorder="1">
      <alignment/>
      <protection/>
    </xf>
    <xf numFmtId="0" fontId="2" fillId="0" borderId="0" xfId="149" applyFont="1" applyBorder="1" applyAlignment="1" applyProtection="1">
      <alignment horizontal="right"/>
      <protection/>
    </xf>
    <xf numFmtId="0" fontId="27" fillId="0" borderId="0" xfId="149" applyFont="1" applyBorder="1" applyAlignment="1" applyProtection="1">
      <alignment horizontal="left"/>
      <protection/>
    </xf>
    <xf numFmtId="0" fontId="27" fillId="0" borderId="0" xfId="149" applyFont="1" applyBorder="1" applyProtection="1">
      <alignment/>
      <protection/>
    </xf>
    <xf numFmtId="0" fontId="27" fillId="0" borderId="0" xfId="149" applyFont="1" applyBorder="1" applyAlignment="1" applyProtection="1">
      <alignment horizontal="center"/>
      <protection/>
    </xf>
    <xf numFmtId="0" fontId="28" fillId="0" borderId="0" xfId="149" applyFont="1" applyBorder="1" applyProtection="1">
      <alignment/>
      <protection/>
    </xf>
    <xf numFmtId="0" fontId="28" fillId="0" borderId="0" xfId="149" applyFont="1" applyBorder="1" applyAlignment="1" applyProtection="1">
      <alignment horizontal="right"/>
      <protection/>
    </xf>
    <xf numFmtId="0" fontId="2" fillId="0" borderId="0" xfId="135" applyFont="1" applyBorder="1" applyAlignment="1">
      <alignment horizontal="justify" vertical="center" wrapText="1"/>
      <protection/>
    </xf>
    <xf numFmtId="0" fontId="28" fillId="0" borderId="0" xfId="135" applyFont="1" applyBorder="1" applyAlignment="1">
      <alignment horizontal="justify" vertical="top" wrapText="1"/>
      <protection/>
    </xf>
    <xf numFmtId="0" fontId="3" fillId="0" borderId="0" xfId="135" applyFont="1">
      <alignment/>
      <protection/>
    </xf>
    <xf numFmtId="0" fontId="0" fillId="0" borderId="0" xfId="0" applyFont="1" applyFill="1" applyBorder="1" applyAlignment="1">
      <alignment/>
    </xf>
    <xf numFmtId="0" fontId="0" fillId="0" borderId="0" xfId="0" applyFont="1" applyFill="1" applyBorder="1" applyAlignment="1">
      <alignment vertical="center"/>
    </xf>
    <xf numFmtId="0" fontId="0" fillId="56" borderId="0" xfId="0" applyFont="1" applyFill="1" applyBorder="1" applyAlignment="1">
      <alignment horizontal="center"/>
    </xf>
    <xf numFmtId="0" fontId="0" fillId="56" borderId="0" xfId="0" applyFont="1" applyFill="1" applyBorder="1" applyAlignment="1">
      <alignment horizontal="center" vertical="center"/>
    </xf>
    <xf numFmtId="0" fontId="0" fillId="57" borderId="0" xfId="0" applyFont="1" applyFill="1" applyBorder="1" applyAlignment="1">
      <alignment horizontal="center"/>
    </xf>
    <xf numFmtId="0" fontId="0" fillId="56" borderId="0" xfId="0" applyFont="1" applyFill="1" applyBorder="1" applyAlignment="1" quotePrefix="1">
      <alignment horizontal="center"/>
    </xf>
    <xf numFmtId="0" fontId="0" fillId="56" borderId="0" xfId="0" applyFont="1" applyFill="1" applyAlignment="1">
      <alignment horizontal="center"/>
    </xf>
    <xf numFmtId="0" fontId="0" fillId="57" borderId="0" xfId="0" applyFont="1" applyFill="1" applyAlignment="1">
      <alignment horizontal="center"/>
    </xf>
    <xf numFmtId="8" fontId="0" fillId="56" borderId="0" xfId="0" applyNumberFormat="1" applyFont="1" applyFill="1" applyAlignment="1">
      <alignment horizontal="center"/>
    </xf>
    <xf numFmtId="0" fontId="0" fillId="0" borderId="0" xfId="0" applyFont="1" applyAlignment="1">
      <alignment/>
    </xf>
    <xf numFmtId="0" fontId="0" fillId="56" borderId="0" xfId="0" applyFont="1" applyFill="1" applyAlignment="1">
      <alignment vertical="center"/>
    </xf>
    <xf numFmtId="0" fontId="0" fillId="55" borderId="0" xfId="0" applyFont="1" applyFill="1" applyAlignment="1">
      <alignment vertical="center"/>
    </xf>
    <xf numFmtId="0" fontId="0" fillId="57"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center"/>
    </xf>
    <xf numFmtId="0" fontId="0" fillId="56" borderId="0" xfId="0" applyFont="1" applyFill="1" applyBorder="1" applyAlignment="1">
      <alignment vertical="center"/>
    </xf>
    <xf numFmtId="0" fontId="0" fillId="55" borderId="0" xfId="0" applyFont="1" applyFill="1" applyBorder="1" applyAlignment="1">
      <alignment vertical="center"/>
    </xf>
    <xf numFmtId="0" fontId="4" fillId="0" borderId="0" xfId="0" applyFont="1" applyFill="1" applyBorder="1" applyAlignment="1">
      <alignment/>
    </xf>
    <xf numFmtId="3" fontId="0" fillId="0" borderId="0" xfId="0" applyNumberFormat="1" applyFont="1" applyFill="1" applyBorder="1" applyAlignment="1">
      <alignment vertical="center"/>
    </xf>
    <xf numFmtId="0" fontId="4" fillId="0" borderId="0" xfId="0" applyFont="1" applyFill="1" applyBorder="1" applyAlignment="1">
      <alignment vertical="center"/>
    </xf>
    <xf numFmtId="0" fontId="0" fillId="56" borderId="0" xfId="0" applyFont="1" applyFill="1" applyAlignment="1">
      <alignment/>
    </xf>
    <xf numFmtId="0" fontId="0" fillId="57" borderId="0" xfId="0" applyFont="1" applyFill="1" applyAlignment="1">
      <alignment/>
    </xf>
    <xf numFmtId="0" fontId="0" fillId="55" borderId="0" xfId="0" applyFont="1" applyFill="1" applyAlignment="1">
      <alignment/>
    </xf>
    <xf numFmtId="9" fontId="0" fillId="0" borderId="0" xfId="0" applyNumberFormat="1" applyFont="1" applyFill="1" applyAlignment="1">
      <alignment vertical="center"/>
    </xf>
    <xf numFmtId="0" fontId="0" fillId="56" borderId="0" xfId="108" applyFont="1" applyFill="1" applyAlignment="1" applyProtection="1">
      <alignment vertical="center"/>
      <protection/>
    </xf>
    <xf numFmtId="0" fontId="4" fillId="56" borderId="0" xfId="0" applyFont="1" applyFill="1" applyAlignment="1">
      <alignment horizontal="center" vertical="center" wrapText="1"/>
    </xf>
    <xf numFmtId="0" fontId="23" fillId="0" borderId="0" xfId="0" applyFont="1" applyFill="1" applyAlignment="1">
      <alignment/>
    </xf>
    <xf numFmtId="0" fontId="0" fillId="0" borderId="19" xfId="0" applyFont="1" applyFill="1" applyBorder="1" applyAlignment="1">
      <alignment/>
    </xf>
    <xf numFmtId="0" fontId="0" fillId="0" borderId="19" xfId="0" applyFont="1" applyBorder="1" applyAlignment="1">
      <alignment/>
    </xf>
    <xf numFmtId="0" fontId="0" fillId="0" borderId="20" xfId="0" applyFont="1" applyBorder="1" applyAlignment="1">
      <alignment/>
    </xf>
    <xf numFmtId="0" fontId="97" fillId="0" borderId="19" xfId="0" applyFont="1" applyBorder="1" applyAlignment="1">
      <alignment horizontal="center" vertical="center"/>
    </xf>
    <xf numFmtId="0" fontId="97" fillId="0" borderId="19" xfId="0" applyFont="1" applyBorder="1" applyAlignment="1">
      <alignment horizontal="center" vertical="center" wrapText="1"/>
    </xf>
    <xf numFmtId="0" fontId="99" fillId="0" borderId="0" xfId="0" applyFont="1" applyBorder="1" applyAlignment="1">
      <alignment/>
    </xf>
    <xf numFmtId="0" fontId="4" fillId="55" borderId="0" xfId="0" applyFont="1" applyFill="1" applyBorder="1" applyAlignment="1">
      <alignment vertical="center"/>
    </xf>
    <xf numFmtId="0" fontId="0" fillId="56" borderId="19" xfId="0" applyFont="1" applyFill="1" applyBorder="1" applyAlignment="1">
      <alignment horizontal="center"/>
    </xf>
    <xf numFmtId="3" fontId="0" fillId="56" borderId="19" xfId="0" applyNumberFormat="1" applyFont="1" applyFill="1" applyBorder="1" applyAlignment="1">
      <alignment horizontal="right"/>
    </xf>
    <xf numFmtId="0" fontId="0" fillId="58" borderId="0" xfId="0" applyFont="1" applyFill="1" applyBorder="1" applyAlignment="1">
      <alignment horizontal="left" vertical="top" wrapText="1"/>
    </xf>
    <xf numFmtId="0" fontId="4" fillId="56" borderId="19" xfId="0" applyFont="1" applyFill="1" applyBorder="1" applyAlignment="1">
      <alignment horizontal="center"/>
    </xf>
    <xf numFmtId="0" fontId="5" fillId="56" borderId="0" xfId="108" applyNumberFormat="1" applyFont="1" applyFill="1" applyAlignment="1" applyProtection="1">
      <alignment horizontal="center" vertical="center"/>
      <protection/>
    </xf>
    <xf numFmtId="0" fontId="0" fillId="56" borderId="0" xfId="108" applyFont="1" applyFill="1" applyAlignment="1" applyProtection="1">
      <alignment vertical="center" wrapText="1"/>
      <protection/>
    </xf>
    <xf numFmtId="0" fontId="4" fillId="56" borderId="0" xfId="0" applyFont="1" applyFill="1" applyAlignment="1">
      <alignment horizontal="center"/>
    </xf>
    <xf numFmtId="174" fontId="94" fillId="0" borderId="21" xfId="183" applyNumberFormat="1" applyFont="1" applyBorder="1" applyAlignment="1">
      <alignment/>
    </xf>
    <xf numFmtId="3" fontId="102" fillId="59" borderId="19" xfId="148" applyNumberFormat="1" applyFont="1" applyFill="1" applyBorder="1" applyAlignment="1">
      <alignment horizontal="right" vertical="center"/>
      <protection/>
    </xf>
    <xf numFmtId="3" fontId="103" fillId="59" borderId="21" xfId="148" applyNumberFormat="1" applyFont="1" applyFill="1" applyBorder="1" applyAlignment="1">
      <alignment horizontal="right" vertical="center"/>
      <protection/>
    </xf>
    <xf numFmtId="0" fontId="99" fillId="0" borderId="0" xfId="0" applyFont="1" applyAlignment="1">
      <alignment/>
    </xf>
    <xf numFmtId="0" fontId="103" fillId="59" borderId="0" xfId="0" applyFont="1" applyFill="1" applyBorder="1" applyAlignment="1">
      <alignment horizontal="center" vertical="center"/>
    </xf>
    <xf numFmtId="0" fontId="103" fillId="59" borderId="19" xfId="148" applyFont="1" applyFill="1" applyBorder="1" applyAlignment="1">
      <alignment horizontal="center" vertical="center" wrapText="1"/>
      <protection/>
    </xf>
    <xf numFmtId="0" fontId="103" fillId="59" borderId="0" xfId="148" applyFont="1" applyFill="1" applyBorder="1" applyAlignment="1">
      <alignment horizontal="center" vertical="center" wrapText="1"/>
      <protection/>
    </xf>
    <xf numFmtId="0" fontId="103" fillId="59" borderId="19" xfId="0" applyFont="1" applyFill="1" applyBorder="1" applyAlignment="1">
      <alignment/>
    </xf>
    <xf numFmtId="3" fontId="102" fillId="59" borderId="0" xfId="148" applyNumberFormat="1" applyFont="1" applyFill="1" applyBorder="1" applyAlignment="1">
      <alignment horizontal="right" vertical="center"/>
      <protection/>
    </xf>
    <xf numFmtId="174" fontId="99" fillId="0" borderId="19" xfId="183" applyNumberFormat="1" applyFont="1" applyBorder="1" applyAlignment="1">
      <alignment/>
    </xf>
    <xf numFmtId="0" fontId="103" fillId="59" borderId="21" xfId="0" applyFont="1" applyFill="1" applyBorder="1" applyAlignment="1">
      <alignment/>
    </xf>
    <xf numFmtId="3" fontId="103" fillId="59" borderId="0" xfId="148" applyNumberFormat="1" applyFont="1" applyFill="1" applyBorder="1" applyAlignment="1">
      <alignment horizontal="right" vertical="center"/>
      <protection/>
    </xf>
    <xf numFmtId="0" fontId="103" fillId="59" borderId="21" xfId="0" applyFont="1" applyFill="1" applyBorder="1" applyAlignment="1">
      <alignment wrapText="1"/>
    </xf>
    <xf numFmtId="174" fontId="103" fillId="59" borderId="21" xfId="183" applyNumberFormat="1" applyFont="1" applyFill="1" applyBorder="1" applyAlignment="1">
      <alignment horizontal="right" vertical="center"/>
    </xf>
    <xf numFmtId="0" fontId="102" fillId="59" borderId="0" xfId="0" applyFont="1" applyFill="1" applyBorder="1" applyAlignment="1">
      <alignment horizontal="left"/>
    </xf>
    <xf numFmtId="0" fontId="103" fillId="0" borderId="19" xfId="0" applyFont="1" applyFill="1" applyBorder="1" applyAlignment="1">
      <alignment vertical="center"/>
    </xf>
    <xf numFmtId="0" fontId="103" fillId="0" borderId="19" xfId="0" applyFont="1" applyFill="1" applyBorder="1" applyAlignment="1">
      <alignment horizontal="center" vertical="center" wrapText="1"/>
    </xf>
    <xf numFmtId="3" fontId="102" fillId="0" borderId="19" xfId="0" applyNumberFormat="1" applyFont="1" applyFill="1" applyBorder="1" applyAlignment="1">
      <alignment horizontal="right"/>
    </xf>
    <xf numFmtId="174" fontId="102" fillId="0" borderId="19" xfId="183" applyNumberFormat="1" applyFont="1" applyFill="1" applyBorder="1" applyAlignment="1">
      <alignment horizontal="right"/>
    </xf>
    <xf numFmtId="3" fontId="103" fillId="0" borderId="19" xfId="0" applyNumberFormat="1" applyFont="1" applyFill="1" applyBorder="1" applyAlignment="1">
      <alignment horizontal="right"/>
    </xf>
    <xf numFmtId="174" fontId="103" fillId="0" borderId="19" xfId="183" applyNumberFormat="1" applyFont="1" applyFill="1" applyBorder="1" applyAlignment="1">
      <alignment horizontal="right"/>
    </xf>
    <xf numFmtId="0" fontId="99" fillId="56" borderId="0" xfId="0" applyFont="1" applyFill="1" applyBorder="1" applyAlignment="1">
      <alignment/>
    </xf>
    <xf numFmtId="3" fontId="0" fillId="56" borderId="0" xfId="0" applyNumberFormat="1" applyFont="1" applyFill="1" applyAlignment="1">
      <alignment/>
    </xf>
    <xf numFmtId="0" fontId="4" fillId="56" borderId="0" xfId="0" applyFont="1" applyFill="1" applyBorder="1" applyAlignment="1">
      <alignment/>
    </xf>
    <xf numFmtId="0" fontId="4" fillId="56" borderId="0" xfId="0" applyFont="1" applyFill="1" applyBorder="1" applyAlignment="1">
      <alignment horizontal="center"/>
    </xf>
    <xf numFmtId="0" fontId="4" fillId="0" borderId="19" xfId="0" applyFont="1" applyFill="1" applyBorder="1" applyAlignment="1" quotePrefix="1">
      <alignment horizontal="center"/>
    </xf>
    <xf numFmtId="0" fontId="4" fillId="0" borderId="19" xfId="0" applyFont="1" applyFill="1" applyBorder="1" applyAlignment="1">
      <alignment horizontal="center"/>
    </xf>
    <xf numFmtId="0" fontId="4" fillId="0" borderId="19" xfId="0" applyFont="1" applyFill="1" applyBorder="1" applyAlignment="1">
      <alignment horizontal="right"/>
    </xf>
    <xf numFmtId="0" fontId="4" fillId="0" borderId="19" xfId="0" applyFont="1" applyFill="1" applyBorder="1" applyAlignment="1">
      <alignment horizontal="left"/>
    </xf>
    <xf numFmtId="3" fontId="4" fillId="0" borderId="19" xfId="0" applyNumberFormat="1" applyFont="1" applyFill="1" applyBorder="1" applyAlignment="1">
      <alignment/>
    </xf>
    <xf numFmtId="174" fontId="4" fillId="0" borderId="19" xfId="180" applyNumberFormat="1" applyFont="1" applyFill="1" applyBorder="1" applyAlignment="1">
      <alignment/>
    </xf>
    <xf numFmtId="173" fontId="4" fillId="0" borderId="19" xfId="0" applyNumberFormat="1" applyFont="1" applyFill="1" applyBorder="1" applyAlignment="1">
      <alignment/>
    </xf>
    <xf numFmtId="0" fontId="0" fillId="0" borderId="19" xfId="0" applyFont="1" applyFill="1" applyBorder="1" applyAlignment="1">
      <alignment horizontal="left"/>
    </xf>
    <xf numFmtId="3" fontId="0" fillId="0" borderId="19" xfId="0" applyNumberFormat="1" applyFont="1" applyFill="1" applyBorder="1" applyAlignment="1">
      <alignment/>
    </xf>
    <xf numFmtId="174" fontId="0" fillId="0" borderId="19" xfId="180" applyNumberFormat="1" applyFont="1" applyFill="1" applyBorder="1" applyAlignment="1">
      <alignment/>
    </xf>
    <xf numFmtId="0" fontId="4" fillId="0" borderId="19" xfId="0" applyFont="1" applyFill="1" applyBorder="1" applyAlignment="1">
      <alignment/>
    </xf>
    <xf numFmtId="173" fontId="0" fillId="0" borderId="19" xfId="0" applyNumberFormat="1" applyFont="1" applyFill="1" applyBorder="1" applyAlignment="1">
      <alignment/>
    </xf>
    <xf numFmtId="0" fontId="0" fillId="56" borderId="0" xfId="0" applyFill="1" applyAlignment="1">
      <alignment/>
    </xf>
    <xf numFmtId="0" fontId="4" fillId="0" borderId="0" xfId="0" applyFont="1" applyAlignment="1">
      <alignment/>
    </xf>
    <xf numFmtId="0" fontId="0" fillId="56" borderId="0" xfId="0" applyFont="1" applyFill="1" applyAlignment="1">
      <alignment horizontal="center"/>
    </xf>
    <xf numFmtId="0" fontId="84" fillId="56" borderId="0" xfId="113" applyFont="1" applyFill="1" applyAlignment="1">
      <alignment horizontal="center" vertical="center"/>
    </xf>
    <xf numFmtId="9" fontId="0" fillId="0" borderId="19" xfId="0" applyNumberFormat="1" applyFont="1" applyBorder="1" applyAlignment="1">
      <alignment horizontal="center"/>
    </xf>
    <xf numFmtId="9" fontId="0" fillId="0" borderId="19" xfId="0" applyNumberFormat="1" applyFont="1" applyBorder="1" applyAlignment="1">
      <alignment horizontal="center" vertical="center"/>
    </xf>
    <xf numFmtId="3" fontId="0" fillId="0" borderId="19" xfId="0" applyNumberFormat="1" applyFont="1" applyBorder="1" applyAlignment="1">
      <alignment horizontal="center"/>
    </xf>
    <xf numFmtId="3" fontId="0" fillId="0" borderId="22" xfId="0" applyNumberFormat="1" applyFont="1" applyBorder="1" applyAlignment="1">
      <alignment horizontal="center" vertical="center"/>
    </xf>
    <xf numFmtId="3" fontId="0" fillId="0" borderId="20" xfId="0" applyNumberFormat="1" applyFont="1" applyBorder="1" applyAlignment="1">
      <alignment horizontal="center"/>
    </xf>
    <xf numFmtId="9" fontId="0" fillId="0" borderId="20" xfId="0" applyNumberFormat="1" applyFont="1" applyBorder="1" applyAlignment="1">
      <alignment horizontal="center"/>
    </xf>
    <xf numFmtId="4" fontId="0" fillId="0" borderId="19" xfId="0" applyNumberFormat="1" applyFont="1" applyBorder="1" applyAlignment="1">
      <alignment horizontal="center"/>
    </xf>
    <xf numFmtId="4" fontId="0" fillId="0" borderId="22" xfId="0" applyNumberFormat="1" applyFont="1" applyBorder="1" applyAlignment="1">
      <alignment horizontal="center" vertical="center"/>
    </xf>
    <xf numFmtId="4" fontId="0" fillId="0" borderId="20" xfId="0" applyNumberFormat="1" applyFont="1" applyBorder="1" applyAlignment="1">
      <alignment horizontal="center"/>
    </xf>
    <xf numFmtId="0" fontId="0" fillId="56" borderId="23" xfId="0" applyFont="1" applyFill="1" applyBorder="1" applyAlignment="1">
      <alignment horizontal="center"/>
    </xf>
    <xf numFmtId="9" fontId="103" fillId="59" borderId="21" xfId="183" applyFont="1" applyFill="1" applyBorder="1" applyAlignment="1">
      <alignment horizontal="right" vertical="center"/>
    </xf>
    <xf numFmtId="0" fontId="4" fillId="0" borderId="22" xfId="0" applyFont="1" applyFill="1" applyBorder="1" applyAlignment="1">
      <alignment vertical="center" wrapText="1"/>
    </xf>
    <xf numFmtId="0" fontId="4" fillId="56" borderId="21" xfId="0" applyFont="1" applyFill="1" applyBorder="1" applyAlignment="1">
      <alignment vertical="center"/>
    </xf>
    <xf numFmtId="0" fontId="4" fillId="56" borderId="21" xfId="0" applyFont="1" applyFill="1" applyBorder="1" applyAlignment="1">
      <alignment vertical="center" wrapText="1"/>
    </xf>
    <xf numFmtId="0" fontId="4" fillId="56" borderId="22" xfId="0" applyFont="1" applyFill="1" applyBorder="1" applyAlignment="1">
      <alignment vertical="center"/>
    </xf>
    <xf numFmtId="1" fontId="0" fillId="56" borderId="19" xfId="0" applyNumberFormat="1" applyFill="1" applyBorder="1" applyAlignment="1">
      <alignment horizontal="center"/>
    </xf>
    <xf numFmtId="0" fontId="4" fillId="56" borderId="19" xfId="0" applyFont="1" applyFill="1" applyBorder="1" applyAlignment="1">
      <alignment vertical="center"/>
    </xf>
    <xf numFmtId="0" fontId="104" fillId="56" borderId="0" xfId="0" applyFont="1" applyFill="1" applyAlignment="1">
      <alignment horizontal="center"/>
    </xf>
    <xf numFmtId="0" fontId="105" fillId="56" borderId="0" xfId="108" applyFont="1" applyFill="1" applyAlignment="1" applyProtection="1">
      <alignment horizontal="center" vertical="center"/>
      <protection/>
    </xf>
    <xf numFmtId="0" fontId="106" fillId="56" borderId="0" xfId="0" applyFont="1" applyFill="1" applyAlignment="1">
      <alignment/>
    </xf>
    <xf numFmtId="0" fontId="107" fillId="56" borderId="0" xfId="0" applyFont="1" applyFill="1" applyAlignment="1">
      <alignment/>
    </xf>
    <xf numFmtId="0" fontId="0" fillId="0" borderId="24" xfId="0" applyFont="1" applyBorder="1" applyAlignment="1">
      <alignment horizontal="center" vertical="center" wrapText="1"/>
    </xf>
    <xf numFmtId="10" fontId="0" fillId="60" borderId="25" xfId="0" applyNumberFormat="1" applyFont="1" applyFill="1" applyBorder="1" applyAlignment="1">
      <alignment horizontal="right" vertical="center"/>
    </xf>
    <xf numFmtId="3" fontId="4" fillId="56" borderId="19" xfId="0" applyNumberFormat="1" applyFont="1" applyFill="1" applyBorder="1" applyAlignment="1">
      <alignment horizontal="center" vertical="center" wrapText="1"/>
    </xf>
    <xf numFmtId="1" fontId="0" fillId="0" borderId="19" xfId="0" applyNumberFormat="1" applyBorder="1" applyAlignment="1">
      <alignment horizontal="center"/>
    </xf>
    <xf numFmtId="0" fontId="6" fillId="56" borderId="0" xfId="108" applyFont="1" applyFill="1" applyAlignment="1" applyProtection="1">
      <alignment horizontal="center"/>
      <protection/>
    </xf>
    <xf numFmtId="0" fontId="99" fillId="0" borderId="26" xfId="0" applyFont="1" applyBorder="1" applyAlignment="1">
      <alignment horizontal="center" vertical="center" wrapText="1"/>
    </xf>
    <xf numFmtId="0" fontId="99" fillId="0" borderId="27" xfId="0" applyFont="1" applyBorder="1" applyAlignment="1">
      <alignment horizontal="center" vertical="center" wrapText="1"/>
    </xf>
    <xf numFmtId="0" fontId="99" fillId="0" borderId="25" xfId="0" applyFont="1" applyBorder="1" applyAlignment="1">
      <alignment horizontal="left" vertical="center" wrapText="1"/>
    </xf>
    <xf numFmtId="0" fontId="0" fillId="0" borderId="0" xfId="0" applyAlignment="1">
      <alignment vertical="center"/>
    </xf>
    <xf numFmtId="4" fontId="0" fillId="0" borderId="19" xfId="0" applyNumberFormat="1" applyBorder="1" applyAlignment="1">
      <alignment/>
    </xf>
    <xf numFmtId="4" fontId="0" fillId="0" borderId="20" xfId="0" applyNumberFormat="1" applyBorder="1" applyAlignment="1">
      <alignment/>
    </xf>
    <xf numFmtId="0" fontId="99" fillId="0" borderId="25" xfId="0" applyFont="1" applyBorder="1" applyAlignment="1">
      <alignment horizontal="left" vertical="top" wrapText="1"/>
    </xf>
    <xf numFmtId="3" fontId="0" fillId="0" borderId="19" xfId="0" applyNumberFormat="1" applyFill="1" applyBorder="1" applyAlignment="1">
      <alignment/>
    </xf>
    <xf numFmtId="0" fontId="108" fillId="0" borderId="26" xfId="0" applyFont="1" applyFill="1" applyBorder="1" applyAlignment="1">
      <alignment/>
    </xf>
    <xf numFmtId="0" fontId="108" fillId="0" borderId="26" xfId="0" applyFont="1" applyFill="1" applyBorder="1" applyAlignment="1">
      <alignment textRotation="90" wrapText="1"/>
    </xf>
    <xf numFmtId="0" fontId="108" fillId="0" borderId="28" xfId="0" applyFont="1" applyFill="1" applyBorder="1" applyAlignment="1">
      <alignment wrapText="1"/>
    </xf>
    <xf numFmtId="3" fontId="108" fillId="0" borderId="29" xfId="0" applyNumberFormat="1" applyFont="1" applyFill="1" applyBorder="1" applyAlignment="1">
      <alignment/>
    </xf>
    <xf numFmtId="3" fontId="108" fillId="0" borderId="30" xfId="0" applyNumberFormat="1" applyFont="1" applyFill="1" applyBorder="1" applyAlignment="1">
      <alignment/>
    </xf>
    <xf numFmtId="0" fontId="108" fillId="0" borderId="31" xfId="0" applyFont="1" applyFill="1" applyBorder="1" applyAlignment="1" quotePrefix="1">
      <alignment wrapText="1"/>
    </xf>
    <xf numFmtId="9" fontId="108" fillId="0" borderId="29" xfId="180" applyFont="1" applyFill="1" applyBorder="1" applyAlignment="1">
      <alignment/>
    </xf>
    <xf numFmtId="174" fontId="108" fillId="0" borderId="19" xfId="0" applyNumberFormat="1" applyFont="1" applyFill="1" applyBorder="1" applyAlignment="1">
      <alignment/>
    </xf>
    <xf numFmtId="174" fontId="108" fillId="0" borderId="32" xfId="0" applyNumberFormat="1" applyFont="1" applyFill="1" applyBorder="1" applyAlignment="1">
      <alignment/>
    </xf>
    <xf numFmtId="0" fontId="108" fillId="0" borderId="31" xfId="0" applyFont="1" applyFill="1" applyBorder="1" applyAlignment="1">
      <alignment wrapText="1"/>
    </xf>
    <xf numFmtId="9" fontId="108" fillId="0" borderId="19" xfId="0" applyNumberFormat="1" applyFont="1" applyFill="1" applyBorder="1" applyAlignment="1" quotePrefix="1">
      <alignment horizontal="right"/>
    </xf>
    <xf numFmtId="174" fontId="108" fillId="0" borderId="19" xfId="0" applyNumberFormat="1" applyFont="1" applyFill="1" applyBorder="1" applyAlignment="1" quotePrefix="1">
      <alignment horizontal="right"/>
    </xf>
    <xf numFmtId="174" fontId="108" fillId="0" borderId="32" xfId="0" applyNumberFormat="1" applyFont="1" applyFill="1" applyBorder="1" applyAlignment="1" quotePrefix="1">
      <alignment horizontal="right"/>
    </xf>
    <xf numFmtId="3" fontId="108" fillId="0" borderId="19" xfId="0" applyNumberFormat="1" applyFont="1" applyFill="1" applyBorder="1" applyAlignment="1">
      <alignment/>
    </xf>
    <xf numFmtId="3" fontId="108" fillId="0" borderId="32" xfId="0" applyNumberFormat="1" applyFont="1" applyFill="1" applyBorder="1" applyAlignment="1">
      <alignment/>
    </xf>
    <xf numFmtId="174" fontId="108" fillId="0" borderId="21" xfId="0" applyNumberFormat="1" applyFont="1" applyFill="1" applyBorder="1" applyAlignment="1">
      <alignment/>
    </xf>
    <xf numFmtId="174" fontId="108" fillId="0" borderId="33" xfId="0" applyNumberFormat="1" applyFont="1" applyFill="1" applyBorder="1" applyAlignment="1">
      <alignment/>
    </xf>
    <xf numFmtId="174" fontId="108" fillId="0" borderId="34" xfId="0" applyNumberFormat="1" applyFont="1" applyFill="1" applyBorder="1" applyAlignment="1">
      <alignment/>
    </xf>
    <xf numFmtId="174" fontId="108" fillId="0" borderId="35" xfId="0" applyNumberFormat="1" applyFont="1" applyFill="1" applyBorder="1" applyAlignment="1">
      <alignment/>
    </xf>
    <xf numFmtId="3" fontId="108" fillId="0" borderId="29" xfId="0" applyNumberFormat="1" applyFont="1" applyFill="1" applyBorder="1" applyAlignment="1">
      <alignment horizontal="right"/>
    </xf>
    <xf numFmtId="174" fontId="108" fillId="0" borderId="29" xfId="0" applyNumberFormat="1" applyFont="1" applyFill="1" applyBorder="1" applyAlignment="1">
      <alignment/>
    </xf>
    <xf numFmtId="174" fontId="108" fillId="0" borderId="30" xfId="0" applyNumberFormat="1" applyFont="1" applyFill="1" applyBorder="1" applyAlignment="1">
      <alignment/>
    </xf>
    <xf numFmtId="0" fontId="108" fillId="0" borderId="36" xfId="0" applyFont="1" applyFill="1" applyBorder="1" applyAlignment="1">
      <alignment wrapText="1"/>
    </xf>
    <xf numFmtId="3" fontId="108" fillId="0" borderId="34" xfId="0" applyNumberFormat="1" applyFont="1" applyFill="1" applyBorder="1" applyAlignment="1">
      <alignment horizontal="right"/>
    </xf>
    <xf numFmtId="1" fontId="108" fillId="0" borderId="21" xfId="0" applyNumberFormat="1" applyFont="1" applyFill="1" applyBorder="1" applyAlignment="1">
      <alignment/>
    </xf>
    <xf numFmtId="1" fontId="108" fillId="0" borderId="33" xfId="0" applyNumberFormat="1" applyFont="1" applyFill="1" applyBorder="1" applyAlignment="1">
      <alignment/>
    </xf>
    <xf numFmtId="9" fontId="108" fillId="0" borderId="19" xfId="0" applyNumberFormat="1" applyFont="1" applyFill="1" applyBorder="1" applyAlignment="1">
      <alignment/>
    </xf>
    <xf numFmtId="174" fontId="108" fillId="0" borderId="19" xfId="180" applyNumberFormat="1" applyFont="1" applyFill="1" applyBorder="1" applyAlignment="1">
      <alignment/>
    </xf>
    <xf numFmtId="174" fontId="108" fillId="0" borderId="32" xfId="180" applyNumberFormat="1" applyFont="1" applyFill="1" applyBorder="1" applyAlignment="1">
      <alignment/>
    </xf>
    <xf numFmtId="174" fontId="0" fillId="0" borderId="19" xfId="0" applyNumberFormat="1" applyFont="1" applyBorder="1" applyAlignment="1">
      <alignment horizontal="center"/>
    </xf>
    <xf numFmtId="0" fontId="99" fillId="0" borderId="24" xfId="0" applyFont="1" applyFill="1" applyBorder="1" applyAlignment="1">
      <alignment vertical="center" wrapText="1"/>
    </xf>
    <xf numFmtId="0" fontId="109" fillId="0" borderId="0" xfId="135" applyFont="1" applyAlignment="1">
      <alignment horizontal="center" wrapText="1"/>
      <protection/>
    </xf>
    <xf numFmtId="17" fontId="110" fillId="0" borderId="0" xfId="135" applyNumberFormat="1" applyFont="1" applyAlignment="1">
      <alignment horizontal="center"/>
      <protection/>
    </xf>
    <xf numFmtId="0" fontId="110" fillId="0" borderId="0" xfId="135" applyFont="1" applyAlignment="1">
      <alignment horizontal="center"/>
      <protection/>
    </xf>
    <xf numFmtId="0" fontId="2" fillId="0" borderId="0" xfId="135" applyFont="1" applyBorder="1" applyAlignment="1">
      <alignment horizontal="justify" vertical="center" wrapText="1"/>
      <protection/>
    </xf>
    <xf numFmtId="0" fontId="111" fillId="0" borderId="0" xfId="135" applyFont="1" applyAlignment="1">
      <alignment horizontal="left"/>
      <protection/>
    </xf>
    <xf numFmtId="0" fontId="97" fillId="0" borderId="0" xfId="135" applyFont="1" applyAlignment="1">
      <alignment horizontal="center"/>
      <protection/>
    </xf>
    <xf numFmtId="17" fontId="95" fillId="0" borderId="0" xfId="135" applyNumberFormat="1" applyFont="1" applyAlignment="1">
      <alignment horizontal="center"/>
      <protection/>
    </xf>
    <xf numFmtId="0" fontId="95" fillId="0" borderId="0" xfId="135" applyNumberFormat="1" applyFont="1" applyAlignment="1">
      <alignment horizontal="center"/>
      <protection/>
    </xf>
    <xf numFmtId="0" fontId="99" fillId="0" borderId="0" xfId="135" applyFont="1" applyAlignment="1">
      <alignment horizontal="center"/>
      <protection/>
    </xf>
    <xf numFmtId="0" fontId="0" fillId="56" borderId="0" xfId="0" applyFont="1" applyFill="1" applyBorder="1" applyAlignment="1">
      <alignment horizontal="justify" vertical="center" wrapText="1"/>
    </xf>
    <xf numFmtId="0" fontId="103" fillId="0" borderId="0" xfId="134" applyFont="1" applyFill="1" applyBorder="1" applyAlignment="1">
      <alignment horizontal="center" vertical="center"/>
      <protection/>
    </xf>
    <xf numFmtId="0" fontId="112" fillId="61" borderId="37" xfId="134" applyFont="1" applyFill="1" applyBorder="1" applyAlignment="1">
      <alignment horizontal="center" vertical="center" wrapText="1"/>
      <protection/>
    </xf>
    <xf numFmtId="0" fontId="112" fillId="61" borderId="38" xfId="134" applyFont="1" applyFill="1" applyBorder="1" applyAlignment="1">
      <alignment horizontal="center" vertical="center" wrapText="1"/>
      <protection/>
    </xf>
    <xf numFmtId="0" fontId="112" fillId="61" borderId="39" xfId="134" applyFont="1" applyFill="1" applyBorder="1" applyAlignment="1">
      <alignment horizontal="center" vertical="center" wrapText="1"/>
      <protection/>
    </xf>
    <xf numFmtId="0" fontId="102" fillId="0" borderId="37" xfId="0" applyFont="1" applyFill="1" applyBorder="1" applyAlignment="1">
      <alignment horizontal="left"/>
    </xf>
    <xf numFmtId="0" fontId="102" fillId="0" borderId="38" xfId="0" applyFont="1" applyFill="1" applyBorder="1" applyAlignment="1">
      <alignment horizontal="left"/>
    </xf>
    <xf numFmtId="0" fontId="102" fillId="0" borderId="39" xfId="0" applyFont="1" applyFill="1" applyBorder="1" applyAlignment="1">
      <alignment horizontal="left"/>
    </xf>
    <xf numFmtId="0" fontId="102" fillId="59" borderId="37" xfId="0" applyFont="1" applyFill="1" applyBorder="1" applyAlignment="1">
      <alignment horizontal="left" vertical="top"/>
    </xf>
    <xf numFmtId="0" fontId="102" fillId="59" borderId="38" xfId="0" applyFont="1" applyFill="1" applyBorder="1" applyAlignment="1">
      <alignment horizontal="left" vertical="top"/>
    </xf>
    <xf numFmtId="0" fontId="102" fillId="59" borderId="39" xfId="0" applyFont="1" applyFill="1" applyBorder="1" applyAlignment="1">
      <alignment horizontal="left" vertical="top"/>
    </xf>
    <xf numFmtId="0" fontId="102" fillId="59" borderId="40" xfId="0" applyFont="1" applyFill="1" applyBorder="1" applyAlignment="1">
      <alignment horizontal="left"/>
    </xf>
    <xf numFmtId="0" fontId="102" fillId="59" borderId="23" xfId="0" applyFont="1" applyFill="1" applyBorder="1" applyAlignment="1">
      <alignment horizontal="left"/>
    </xf>
    <xf numFmtId="0" fontId="102" fillId="59" borderId="41" xfId="0" applyFont="1" applyFill="1" applyBorder="1" applyAlignment="1">
      <alignment horizontal="left"/>
    </xf>
    <xf numFmtId="0" fontId="103" fillId="59" borderId="21" xfId="0" applyFont="1" applyFill="1" applyBorder="1" applyAlignment="1">
      <alignment horizontal="left" vertical="center"/>
    </xf>
    <xf numFmtId="0" fontId="103" fillId="59" borderId="22" xfId="0" applyFont="1" applyFill="1" applyBorder="1" applyAlignment="1">
      <alignment horizontal="left" vertical="center"/>
    </xf>
    <xf numFmtId="0" fontId="112" fillId="61" borderId="37" xfId="134" applyFont="1" applyFill="1" applyBorder="1" applyAlignment="1">
      <alignment horizontal="center" vertical="center"/>
      <protection/>
    </xf>
    <xf numFmtId="0" fontId="112" fillId="61" borderId="38" xfId="134" applyFont="1" applyFill="1" applyBorder="1" applyAlignment="1">
      <alignment horizontal="center" vertical="center"/>
      <protection/>
    </xf>
    <xf numFmtId="0" fontId="112" fillId="61" borderId="39" xfId="134" applyFont="1" applyFill="1" applyBorder="1" applyAlignment="1">
      <alignment horizontal="center" vertical="center"/>
      <protection/>
    </xf>
    <xf numFmtId="0" fontId="103" fillId="59" borderId="37" xfId="0" applyFont="1" applyFill="1" applyBorder="1" applyAlignment="1">
      <alignment horizontal="center" vertical="center"/>
    </xf>
    <xf numFmtId="0" fontId="103" fillId="59" borderId="38" xfId="0" applyFont="1" applyFill="1" applyBorder="1" applyAlignment="1">
      <alignment horizontal="center" vertical="center"/>
    </xf>
    <xf numFmtId="0" fontId="103" fillId="59" borderId="39" xfId="0" applyFont="1" applyFill="1" applyBorder="1" applyAlignment="1">
      <alignment horizontal="center" vertical="center"/>
    </xf>
    <xf numFmtId="174" fontId="94" fillId="0" borderId="37" xfId="183" applyNumberFormat="1" applyFont="1" applyBorder="1" applyAlignment="1">
      <alignment horizontal="center"/>
    </xf>
    <xf numFmtId="174" fontId="94" fillId="0" borderId="38" xfId="183" applyNumberFormat="1" applyFont="1" applyBorder="1" applyAlignment="1">
      <alignment horizontal="center"/>
    </xf>
    <xf numFmtId="174" fontId="94" fillId="0" borderId="39" xfId="183" applyNumberFormat="1" applyFont="1" applyBorder="1" applyAlignment="1">
      <alignment horizontal="center"/>
    </xf>
    <xf numFmtId="0" fontId="113" fillId="62" borderId="42" xfId="0" applyFont="1" applyFill="1" applyBorder="1" applyAlignment="1">
      <alignment horizontal="center" vertical="center" wrapText="1"/>
    </xf>
    <xf numFmtId="0" fontId="97" fillId="0" borderId="21" xfId="0" applyFont="1" applyBorder="1" applyAlignment="1">
      <alignment horizontal="center" vertical="center"/>
    </xf>
    <xf numFmtId="0" fontId="97" fillId="0" borderId="22" xfId="0" applyFont="1" applyBorder="1" applyAlignment="1">
      <alignment horizontal="center" vertical="center"/>
    </xf>
    <xf numFmtId="0" fontId="4" fillId="0" borderId="0" xfId="0" applyFont="1" applyFill="1" applyBorder="1" applyAlignment="1">
      <alignment horizontal="center" vertical="center" wrapText="1"/>
    </xf>
    <xf numFmtId="0" fontId="97" fillId="0" borderId="0" xfId="0" applyFont="1" applyAlignment="1">
      <alignment horizontal="center"/>
    </xf>
    <xf numFmtId="0" fontId="97" fillId="0" borderId="37" xfId="0" applyFont="1" applyBorder="1" applyAlignment="1">
      <alignment horizontal="center" vertical="center" wrapText="1"/>
    </xf>
    <xf numFmtId="0" fontId="97" fillId="0" borderId="38" xfId="0" applyFont="1" applyBorder="1" applyAlignment="1">
      <alignment horizontal="center" vertical="center" wrapText="1"/>
    </xf>
    <xf numFmtId="0" fontId="97" fillId="0" borderId="39" xfId="0" applyFont="1" applyBorder="1" applyAlignment="1">
      <alignment horizontal="center" vertical="center" wrapText="1"/>
    </xf>
    <xf numFmtId="0" fontId="97" fillId="0" borderId="37" xfId="0" applyFont="1" applyBorder="1" applyAlignment="1">
      <alignment horizontal="center" vertical="center"/>
    </xf>
    <xf numFmtId="0" fontId="97" fillId="0" borderId="38" xfId="0" applyFont="1" applyBorder="1" applyAlignment="1">
      <alignment horizontal="center" vertical="center"/>
    </xf>
    <xf numFmtId="0" fontId="97" fillId="0" borderId="39" xfId="0" applyFont="1" applyBorder="1" applyAlignment="1">
      <alignment horizontal="center" vertical="center"/>
    </xf>
    <xf numFmtId="0" fontId="97" fillId="0" borderId="37" xfId="0" applyFont="1" applyFill="1" applyBorder="1" applyAlignment="1">
      <alignment horizontal="center" vertical="center" wrapText="1"/>
    </xf>
    <xf numFmtId="0" fontId="97" fillId="0" borderId="38" xfId="0" applyFont="1" applyFill="1" applyBorder="1" applyAlignment="1">
      <alignment horizontal="center" vertical="center" wrapText="1"/>
    </xf>
    <xf numFmtId="0" fontId="97" fillId="0" borderId="39" xfId="0" applyFont="1" applyFill="1" applyBorder="1" applyAlignment="1">
      <alignment horizontal="center" vertical="center" wrapText="1"/>
    </xf>
    <xf numFmtId="0" fontId="113" fillId="62" borderId="42" xfId="0" applyFont="1" applyFill="1" applyBorder="1" applyAlignment="1">
      <alignment horizontal="center"/>
    </xf>
    <xf numFmtId="0" fontId="0" fillId="56" borderId="43" xfId="0" applyFont="1" applyFill="1" applyBorder="1" applyAlignment="1">
      <alignment horizontal="left"/>
    </xf>
    <xf numFmtId="0" fontId="0" fillId="56" borderId="44" xfId="0" applyFont="1" applyFill="1" applyBorder="1" applyAlignment="1">
      <alignment horizontal="left"/>
    </xf>
    <xf numFmtId="0" fontId="0" fillId="56" borderId="45" xfId="0" applyFont="1" applyFill="1" applyBorder="1" applyAlignment="1">
      <alignment horizontal="left"/>
    </xf>
    <xf numFmtId="0" fontId="113" fillId="62" borderId="19" xfId="0" applyFont="1" applyFill="1" applyBorder="1" applyAlignment="1">
      <alignment horizontal="center"/>
    </xf>
    <xf numFmtId="0" fontId="4" fillId="56" borderId="0" xfId="0" applyFont="1" applyFill="1" applyAlignment="1">
      <alignment horizontal="center"/>
    </xf>
    <xf numFmtId="0" fontId="4" fillId="56" borderId="0" xfId="0" applyFont="1" applyFill="1" applyBorder="1" applyAlignment="1">
      <alignment horizontal="center" vertical="center"/>
    </xf>
    <xf numFmtId="0" fontId="113" fillId="62" borderId="19" xfId="0" applyFont="1" applyFill="1" applyBorder="1" applyAlignment="1">
      <alignment horizontal="center" vertical="center" wrapText="1"/>
    </xf>
    <xf numFmtId="0" fontId="0" fillId="58" borderId="19" xfId="0" applyFont="1" applyFill="1" applyBorder="1" applyAlignment="1">
      <alignment horizontal="left" vertical="top"/>
    </xf>
    <xf numFmtId="0" fontId="0" fillId="58" borderId="22" xfId="0" applyFont="1" applyFill="1" applyBorder="1" applyAlignment="1">
      <alignment horizontal="left" vertical="top"/>
    </xf>
    <xf numFmtId="0" fontId="4" fillId="0" borderId="19" xfId="0" applyFont="1" applyFill="1" applyBorder="1" applyAlignment="1">
      <alignment horizont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1"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175" fontId="0" fillId="56" borderId="19" xfId="0" applyNumberFormat="1" applyFont="1" applyFill="1" applyBorder="1" applyAlignment="1">
      <alignment horizontal="left" wrapText="1"/>
    </xf>
    <xf numFmtId="0" fontId="113" fillId="62" borderId="37" xfId="0" applyFont="1" applyFill="1" applyBorder="1" applyAlignment="1">
      <alignment horizontal="center" vertical="center" wrapText="1"/>
    </xf>
    <xf numFmtId="0" fontId="113" fillId="62" borderId="38" xfId="0" applyFont="1" applyFill="1" applyBorder="1" applyAlignment="1">
      <alignment horizontal="center" vertical="center" wrapText="1"/>
    </xf>
    <xf numFmtId="0" fontId="113" fillId="62" borderId="39" xfId="0" applyFont="1" applyFill="1" applyBorder="1" applyAlignment="1">
      <alignment horizontal="center" vertical="center" wrapText="1"/>
    </xf>
    <xf numFmtId="0" fontId="0" fillId="0" borderId="48" xfId="0" applyFont="1" applyBorder="1" applyAlignment="1">
      <alignment vertical="center"/>
    </xf>
    <xf numFmtId="0" fontId="0" fillId="0" borderId="24" xfId="0" applyFont="1" applyBorder="1" applyAlignment="1">
      <alignment vertical="center"/>
    </xf>
    <xf numFmtId="0" fontId="0" fillId="60" borderId="48" xfId="0" applyFont="1" applyFill="1" applyBorder="1" applyAlignment="1">
      <alignment horizontal="center" vertical="center" wrapText="1"/>
    </xf>
    <xf numFmtId="0" fontId="0" fillId="60" borderId="24" xfId="0" applyFont="1" applyFill="1" applyBorder="1" applyAlignment="1">
      <alignment horizontal="center" vertical="center" wrapText="1"/>
    </xf>
    <xf numFmtId="0" fontId="0" fillId="60" borderId="49" xfId="0" applyFont="1" applyFill="1" applyBorder="1" applyAlignment="1">
      <alignment horizontal="center" vertical="center" wrapText="1"/>
    </xf>
    <xf numFmtId="0" fontId="113" fillId="62" borderId="50" xfId="0" applyFont="1" applyFill="1" applyBorder="1" applyAlignment="1">
      <alignment horizontal="center" wrapText="1"/>
    </xf>
    <xf numFmtId="0" fontId="113" fillId="62" borderId="42" xfId="0" applyFont="1" applyFill="1" applyBorder="1" applyAlignment="1">
      <alignment horizontal="center" wrapText="1"/>
    </xf>
    <xf numFmtId="0" fontId="114" fillId="62" borderId="51" xfId="0" applyFont="1" applyFill="1" applyBorder="1" applyAlignment="1">
      <alignment horizontal="center" vertical="center" wrapText="1"/>
    </xf>
    <xf numFmtId="0" fontId="115" fillId="63" borderId="52" xfId="0" applyFont="1" applyFill="1" applyBorder="1" applyAlignment="1">
      <alignment horizontal="center" vertical="center" wrapText="1"/>
    </xf>
    <xf numFmtId="0" fontId="115" fillId="63" borderId="53" xfId="0" applyFont="1" applyFill="1" applyBorder="1" applyAlignment="1">
      <alignment horizontal="center" vertical="center" wrapText="1"/>
    </xf>
    <xf numFmtId="0" fontId="115" fillId="63" borderId="54" xfId="0" applyFont="1" applyFill="1" applyBorder="1" applyAlignment="1">
      <alignment horizontal="center" vertical="center" wrapText="1"/>
    </xf>
    <xf numFmtId="0" fontId="26" fillId="64" borderId="55" xfId="0" applyFont="1" applyFill="1" applyBorder="1" applyAlignment="1">
      <alignment horizontal="center" vertical="center"/>
    </xf>
    <xf numFmtId="0" fontId="26" fillId="64" borderId="56" xfId="0" applyFont="1" applyFill="1" applyBorder="1" applyAlignment="1">
      <alignment horizontal="center" vertical="center"/>
    </xf>
    <xf numFmtId="0" fontId="26" fillId="64" borderId="57" xfId="0" applyFont="1" applyFill="1" applyBorder="1" applyAlignment="1">
      <alignment horizontal="center" vertical="center"/>
    </xf>
    <xf numFmtId="0" fontId="116" fillId="0" borderId="58" xfId="0" applyFont="1" applyBorder="1" applyAlignment="1">
      <alignment horizontal="left" vertical="center" wrapText="1"/>
    </xf>
    <xf numFmtId="0" fontId="116" fillId="0" borderId="0" xfId="0" applyFont="1" applyBorder="1" applyAlignment="1">
      <alignment horizontal="left" vertical="center" wrapText="1"/>
    </xf>
    <xf numFmtId="0" fontId="116" fillId="0" borderId="59" xfId="0" applyFont="1" applyBorder="1" applyAlignment="1">
      <alignment horizontal="left" vertical="center" wrapText="1"/>
    </xf>
    <xf numFmtId="0" fontId="116" fillId="0" borderId="60" xfId="0" applyFont="1" applyBorder="1" applyAlignment="1">
      <alignment horizontal="left" vertical="center" wrapText="1"/>
    </xf>
    <xf numFmtId="0" fontId="116" fillId="0" borderId="51" xfId="0" applyFont="1" applyBorder="1" applyAlignment="1">
      <alignment horizontal="left" vertical="center" wrapText="1"/>
    </xf>
    <xf numFmtId="0" fontId="116" fillId="0" borderId="25" xfId="0" applyFont="1" applyBorder="1" applyAlignment="1">
      <alignment horizontal="left" vertical="center" wrapText="1"/>
    </xf>
    <xf numFmtId="0" fontId="108" fillId="0" borderId="58" xfId="0" applyFont="1" applyFill="1" applyBorder="1" applyAlignment="1">
      <alignment horizontal="left" wrapText="1"/>
    </xf>
    <xf numFmtId="0" fontId="108" fillId="0" borderId="0" xfId="0" applyFont="1" applyFill="1" applyBorder="1" applyAlignment="1">
      <alignment horizontal="left" wrapText="1"/>
    </xf>
    <xf numFmtId="0" fontId="108" fillId="0" borderId="59" xfId="0" applyFont="1" applyFill="1" applyBorder="1" applyAlignment="1">
      <alignment horizontal="left" wrapText="1"/>
    </xf>
    <xf numFmtId="0" fontId="108" fillId="0" borderId="60" xfId="0" applyFont="1" applyFill="1" applyBorder="1" applyAlignment="1">
      <alignment horizontal="left" wrapText="1"/>
    </xf>
    <xf numFmtId="0" fontId="108" fillId="0" borderId="51" xfId="0" applyFont="1" applyFill="1" applyBorder="1" applyAlignment="1">
      <alignment horizontal="left" wrapText="1"/>
    </xf>
    <xf numFmtId="0" fontId="108" fillId="0" borderId="25" xfId="0" applyFont="1" applyFill="1" applyBorder="1" applyAlignment="1">
      <alignment horizontal="left" wrapText="1"/>
    </xf>
    <xf numFmtId="0" fontId="108" fillId="0" borderId="61" xfId="0" applyFont="1" applyFill="1" applyBorder="1" applyAlignment="1">
      <alignment horizontal="left" wrapText="1"/>
    </xf>
    <xf numFmtId="0" fontId="108" fillId="0" borderId="62" xfId="0" applyFont="1" applyFill="1" applyBorder="1" applyAlignment="1">
      <alignment horizontal="left" wrapText="1"/>
    </xf>
    <xf numFmtId="0" fontId="108" fillId="0" borderId="63" xfId="0" applyFont="1" applyFill="1" applyBorder="1" applyAlignment="1">
      <alignment horizontal="left" wrapText="1"/>
    </xf>
  </cellXfs>
  <cellStyles count="197">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1 3" xfId="53"/>
    <cellStyle name="60% - Énfasis2" xfId="54"/>
    <cellStyle name="60% - Énfasis2 2" xfId="55"/>
    <cellStyle name="60% - Énfasis2 3" xfId="56"/>
    <cellStyle name="60% - Énfasis3" xfId="57"/>
    <cellStyle name="60% - Énfasis3 2" xfId="58"/>
    <cellStyle name="60% - Énfasis3 3" xfId="59"/>
    <cellStyle name="60% - Énfasis4" xfId="60"/>
    <cellStyle name="60% - Énfasis4 2" xfId="61"/>
    <cellStyle name="60% - Énfasis4 3" xfId="62"/>
    <cellStyle name="60% - Énfasis5" xfId="63"/>
    <cellStyle name="60% - Énfasis5 2" xfId="64"/>
    <cellStyle name="60% - Énfasis5 3" xfId="65"/>
    <cellStyle name="60% - Énfasis6" xfId="66"/>
    <cellStyle name="60% - Énfasis6 2" xfId="67"/>
    <cellStyle name="60% - Énfasis6 3" xfId="68"/>
    <cellStyle name="Buena 2" xfId="69"/>
    <cellStyle name="Buena 3" xfId="70"/>
    <cellStyle name="Bueno" xfId="71"/>
    <cellStyle name="Bueno 2" xfId="72"/>
    <cellStyle name="Cálculo" xfId="73"/>
    <cellStyle name="Cálculo 2" xfId="74"/>
    <cellStyle name="Cálculo 3" xfId="75"/>
    <cellStyle name="Celda de comprobación" xfId="76"/>
    <cellStyle name="Celda de comprobación 2" xfId="77"/>
    <cellStyle name="Celda de comprobación 3" xfId="78"/>
    <cellStyle name="Celda vinculada" xfId="79"/>
    <cellStyle name="Celda vinculada 2" xfId="80"/>
    <cellStyle name="Celda vinculada 3" xfId="81"/>
    <cellStyle name="Encabezado 1" xfId="82"/>
    <cellStyle name="Encabezado 4" xfId="83"/>
    <cellStyle name="Encabezado 4 2" xfId="84"/>
    <cellStyle name="Encabezado 4 3" xfId="85"/>
    <cellStyle name="Énfasis1" xfId="86"/>
    <cellStyle name="Énfasis1 2" xfId="87"/>
    <cellStyle name="Énfasis1 3" xfId="88"/>
    <cellStyle name="Énfasis2" xfId="89"/>
    <cellStyle name="Énfasis2 2" xfId="90"/>
    <cellStyle name="Énfasis2 3" xfId="91"/>
    <cellStyle name="Énfasis3" xfId="92"/>
    <cellStyle name="Énfasis3 2" xfId="93"/>
    <cellStyle name="Énfasis3 3" xfId="94"/>
    <cellStyle name="Énfasis4" xfId="95"/>
    <cellStyle name="Énfasis4 2" xfId="96"/>
    <cellStyle name="Énfasis4 3" xfId="97"/>
    <cellStyle name="Énfasis5" xfId="98"/>
    <cellStyle name="Énfasis5 2" xfId="99"/>
    <cellStyle name="Énfasis5 3" xfId="100"/>
    <cellStyle name="Énfasis6" xfId="101"/>
    <cellStyle name="Énfasis6 2" xfId="102"/>
    <cellStyle name="Énfasis6 3" xfId="103"/>
    <cellStyle name="Entrada" xfId="104"/>
    <cellStyle name="Entrada 2" xfId="105"/>
    <cellStyle name="Entrada 3" xfId="106"/>
    <cellStyle name="Estilo 1" xfId="107"/>
    <cellStyle name="Hyperlink" xfId="108"/>
    <cellStyle name="Hipervínculo 2" xfId="109"/>
    <cellStyle name="Hipervínculo 2 2" xfId="110"/>
    <cellStyle name="Hipervínculo 2 3" xfId="111"/>
    <cellStyle name="Hipervínculo 2 4" xfId="112"/>
    <cellStyle name="Hipervínculo 3" xfId="113"/>
    <cellStyle name="Hipervínculo 4" xfId="114"/>
    <cellStyle name="Followed Hyperlink" xfId="115"/>
    <cellStyle name="Incorrecto" xfId="116"/>
    <cellStyle name="Incorrecto 2" xfId="117"/>
    <cellStyle name="Incorrecto 3" xfId="118"/>
    <cellStyle name="Comma" xfId="119"/>
    <cellStyle name="Comma [0]" xfId="120"/>
    <cellStyle name="Millares 12" xfId="121"/>
    <cellStyle name="Millares 12 2" xfId="122"/>
    <cellStyle name="Millares 2" xfId="123"/>
    <cellStyle name="Millares 3" xfId="124"/>
    <cellStyle name="Currency" xfId="125"/>
    <cellStyle name="Currency [0]" xfId="126"/>
    <cellStyle name="Neutral" xfId="127"/>
    <cellStyle name="Neutral 2" xfId="128"/>
    <cellStyle name="Neutral 3" xfId="129"/>
    <cellStyle name="Normal 10" xfId="130"/>
    <cellStyle name="Normal 2" xfId="131"/>
    <cellStyle name="Normal 2 2" xfId="132"/>
    <cellStyle name="Normal 2 2 2" xfId="133"/>
    <cellStyle name="Normal 2 3" xfId="134"/>
    <cellStyle name="Normal 3" xfId="135"/>
    <cellStyle name="Normal 3 2" xfId="136"/>
    <cellStyle name="Normal 3 2 2" xfId="137"/>
    <cellStyle name="Normal 3 3" xfId="138"/>
    <cellStyle name="Normal 3 4" xfId="139"/>
    <cellStyle name="Normal 3 5" xfId="140"/>
    <cellStyle name="Normal 4" xfId="141"/>
    <cellStyle name="Normal 4 2" xfId="142"/>
    <cellStyle name="Normal 4 2 2" xfId="143"/>
    <cellStyle name="Normal 4 3" xfId="144"/>
    <cellStyle name="Normal 5 2" xfId="145"/>
    <cellStyle name="Normal 5 2 2" xfId="146"/>
    <cellStyle name="Normal 7" xfId="147"/>
    <cellStyle name="Normal_Hoja1_1" xfId="148"/>
    <cellStyle name="Normal_indice" xfId="149"/>
    <cellStyle name="Notas" xfId="150"/>
    <cellStyle name="Notas 10" xfId="151"/>
    <cellStyle name="Notas 10 2" xfId="152"/>
    <cellStyle name="Notas 11" xfId="153"/>
    <cellStyle name="Notas 11 2" xfId="154"/>
    <cellStyle name="Notas 12" xfId="155"/>
    <cellStyle name="Notas 12 2" xfId="156"/>
    <cellStyle name="Notas 13" xfId="157"/>
    <cellStyle name="Notas 13 2" xfId="158"/>
    <cellStyle name="Notas 14" xfId="159"/>
    <cellStyle name="Notas 14 2" xfId="160"/>
    <cellStyle name="Notas 15" xfId="161"/>
    <cellStyle name="Notas 15 2" xfId="162"/>
    <cellStyle name="Notas 16" xfId="163"/>
    <cellStyle name="Notas 2" xfId="164"/>
    <cellStyle name="Notas 2 2" xfId="165"/>
    <cellStyle name="Notas 3" xfId="166"/>
    <cellStyle name="Notas 3 2" xfId="167"/>
    <cellStyle name="Notas 4" xfId="168"/>
    <cellStyle name="Notas 4 2" xfId="169"/>
    <cellStyle name="Notas 5" xfId="170"/>
    <cellStyle name="Notas 5 2" xfId="171"/>
    <cellStyle name="Notas 6" xfId="172"/>
    <cellStyle name="Notas 6 2" xfId="173"/>
    <cellStyle name="Notas 7" xfId="174"/>
    <cellStyle name="Notas 7 2" xfId="175"/>
    <cellStyle name="Notas 8" xfId="176"/>
    <cellStyle name="Notas 8 2" xfId="177"/>
    <cellStyle name="Notas 9" xfId="178"/>
    <cellStyle name="Notas 9 2" xfId="179"/>
    <cellStyle name="Percent" xfId="180"/>
    <cellStyle name="Porcentaje 2" xfId="181"/>
    <cellStyle name="Porcentaje 3" xfId="182"/>
    <cellStyle name="Porcentaje 4" xfId="183"/>
    <cellStyle name="Porcentual 2" xfId="184"/>
    <cellStyle name="Porcentual 2 2" xfId="185"/>
    <cellStyle name="Porcentual 2 3" xfId="186"/>
    <cellStyle name="Porcentual_Productos Sice" xfId="187"/>
    <cellStyle name="Salida" xfId="188"/>
    <cellStyle name="Salida 2" xfId="189"/>
    <cellStyle name="Salida 3" xfId="190"/>
    <cellStyle name="Texto de advertencia" xfId="191"/>
    <cellStyle name="Texto de advertencia 2" xfId="192"/>
    <cellStyle name="Texto de advertencia 3" xfId="193"/>
    <cellStyle name="Texto explicativo" xfId="194"/>
    <cellStyle name="Texto explicativo 2" xfId="195"/>
    <cellStyle name="Texto explicativo 3" xfId="196"/>
    <cellStyle name="Título" xfId="197"/>
    <cellStyle name="Título 1 2" xfId="198"/>
    <cellStyle name="Título 1 3" xfId="199"/>
    <cellStyle name="Título 2" xfId="200"/>
    <cellStyle name="Título 2 2" xfId="201"/>
    <cellStyle name="Título 2 3" xfId="202"/>
    <cellStyle name="Título 3" xfId="203"/>
    <cellStyle name="Título 3 2" xfId="204"/>
    <cellStyle name="Título 3 3" xfId="205"/>
    <cellStyle name="Título 4" xfId="206"/>
    <cellStyle name="Título 5" xfId="207"/>
    <cellStyle name="Total" xfId="208"/>
    <cellStyle name="Total 2" xfId="209"/>
    <cellStyle name="Total 3" xfId="210"/>
  </cellStyles>
  <dxfs count="4">
    <dxf>
      <font>
        <color theme="3"/>
      </font>
    </dxf>
    <dxf>
      <font>
        <color rgb="FF9C0006"/>
      </font>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3"/>
      <tableStyleElement type="headerRow"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Grafico 1. Contabilidad del crecimiento del sector silvoagropecuario + pesca sin ajuste. 
</a:t>
            </a:r>
          </a:p>
        </c:rich>
      </c:tx>
      <c:layout>
        <c:manualLayout>
          <c:xMode val="factor"/>
          <c:yMode val="factor"/>
          <c:x val="-0.026"/>
          <c:y val="-0.0025"/>
        </c:manualLayout>
      </c:layout>
      <c:spPr>
        <a:noFill/>
        <a:ln w="3175">
          <a:noFill/>
        </a:ln>
      </c:spPr>
    </c:title>
    <c:plotArea>
      <c:layout>
        <c:manualLayout>
          <c:xMode val="edge"/>
          <c:yMode val="edge"/>
          <c:x val="0.00825"/>
          <c:y val="0.22725"/>
          <c:w val="0.961"/>
          <c:h val="0.82825"/>
        </c:manualLayout>
      </c:layout>
      <c:barChart>
        <c:barDir val="col"/>
        <c:grouping val="stacked"/>
        <c:varyColors val="0"/>
        <c:ser>
          <c:idx val="1"/>
          <c:order val="0"/>
          <c:tx>
            <c:strRef>
              <c:f>'Productividad (A)'!$E$3</c:f>
              <c:strCache>
                <c:ptCount val="1"/>
                <c:pt idx="0">
                  <c:v>Capital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'Productividad (A)'!$A$5:$A$10</c:f>
              <c:strCache/>
            </c:strRef>
          </c:cat>
          <c:val>
            <c:numRef>
              <c:f>'Productividad (A)'!$E$5:$E$10</c:f>
              <c:numCache/>
            </c:numRef>
          </c:val>
        </c:ser>
        <c:ser>
          <c:idx val="2"/>
          <c:order val="1"/>
          <c:tx>
            <c:strRef>
              <c:f>'Productividad (A)'!$F$3</c:f>
              <c:strCache>
                <c:ptCount val="1"/>
                <c:pt idx="0">
                  <c:v>Empleo Sin ajuste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'Productividad (A)'!$A$5:$A$10</c:f>
              <c:strCache/>
            </c:strRef>
          </c:cat>
          <c:val>
            <c:numRef>
              <c:f>'Productividad (A)'!$F$5:$F$10</c:f>
              <c:numCache/>
            </c:numRef>
          </c:val>
        </c:ser>
        <c:ser>
          <c:idx val="0"/>
          <c:order val="2"/>
          <c:tx>
            <c:strRef>
              <c:f>'Productividad (A)'!$C$3</c:f>
              <c:strCache>
                <c:ptCount val="1"/>
                <c:pt idx="0">
                  <c:v>PTF Sin ajuste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'Productividad (A)'!$A$5:$A$10</c:f>
              <c:strCache/>
            </c:strRef>
          </c:cat>
          <c:val>
            <c:numRef>
              <c:f>'Productividad (A)'!$C$5:$C$10</c:f>
              <c:numCache/>
            </c:numRef>
          </c:val>
        </c:ser>
        <c:overlap val="100"/>
        <c:axId val="48130866"/>
        <c:axId val="64591771"/>
      </c:barChart>
      <c:catAx>
        <c:axId val="48130866"/>
        <c:scaling>
          <c:orientation val="minMax"/>
        </c:scaling>
        <c:axPos val="b"/>
        <c:delete val="0"/>
        <c:numFmt formatCode="0.00%"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4591771"/>
        <c:crosses val="autoZero"/>
        <c:auto val="1"/>
        <c:lblOffset val="100"/>
        <c:tickLblSkip val="1"/>
        <c:noMultiLvlLbl val="0"/>
      </c:catAx>
      <c:valAx>
        <c:axId val="64591771"/>
        <c:scaling>
          <c:orientation val="minMax"/>
          <c:max val="0.08000000000000002"/>
          <c:min val="-0.030000000000000006"/>
        </c:scaling>
        <c:axPos val="l"/>
        <c:delete val="0"/>
        <c:numFmt formatCode="0%" sourceLinked="0"/>
        <c:majorTickMark val="none"/>
        <c:minorTickMark val="none"/>
        <c:tickLblPos val="nextTo"/>
        <c:spPr>
          <a:ln w="3175">
            <a:noFill/>
          </a:ln>
        </c:spPr>
        <c:txPr>
          <a:bodyPr vert="horz" rot="0"/>
          <a:lstStyle/>
          <a:p>
            <a:pPr>
              <a:defRPr lang="en-US" cap="none" sz="1000" b="0" i="0" u="none" baseline="0">
                <a:solidFill>
                  <a:srgbClr val="333333"/>
                </a:solidFill>
                <a:latin typeface="Arial"/>
                <a:ea typeface="Arial"/>
                <a:cs typeface="Arial"/>
              </a:defRPr>
            </a:pPr>
          </a:p>
        </c:txPr>
        <c:crossAx val="48130866"/>
        <c:crossesAt val="1"/>
        <c:crossBetween val="between"/>
        <c:dispUnits/>
        <c:majorUnit val="0.010000000000000002"/>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Grafico 2. Contabilidad del crecimiento del PIB Agrícola más Pesca, con ajuste por premio por nivel educacional (en base a educación basica)
</a:t>
            </a:r>
          </a:p>
        </c:rich>
      </c:tx>
      <c:layout>
        <c:manualLayout>
          <c:xMode val="factor"/>
          <c:yMode val="factor"/>
          <c:x val="-0.023"/>
          <c:y val="0.0025"/>
        </c:manualLayout>
      </c:layout>
      <c:spPr>
        <a:noFill/>
        <a:ln w="3175">
          <a:noFill/>
        </a:ln>
      </c:spPr>
    </c:title>
    <c:plotArea>
      <c:layout>
        <c:manualLayout>
          <c:xMode val="edge"/>
          <c:yMode val="edge"/>
          <c:x val="0.0065"/>
          <c:y val="0.23425"/>
          <c:w val="0.97725"/>
          <c:h val="0.82425"/>
        </c:manualLayout>
      </c:layout>
      <c:barChart>
        <c:barDir val="col"/>
        <c:grouping val="stacked"/>
        <c:varyColors val="0"/>
        <c:ser>
          <c:idx val="1"/>
          <c:order val="0"/>
          <c:tx>
            <c:strRef>
              <c:f>'Productividad (A)'!$E$3</c:f>
              <c:strCache>
                <c:ptCount val="1"/>
                <c:pt idx="0">
                  <c:v>Capital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'Productividad (A)'!$A$5:$A$10</c:f>
              <c:strCache/>
            </c:strRef>
          </c:cat>
          <c:val>
            <c:numRef>
              <c:f>'Productividad (A)'!$E$5:$E$10</c:f>
              <c:numCache/>
            </c:numRef>
          </c:val>
        </c:ser>
        <c:ser>
          <c:idx val="2"/>
          <c:order val="1"/>
          <c:tx>
            <c:strRef>
              <c:f>'Productividad (A)'!$G$3</c:f>
              <c:strCache>
                <c:ptCount val="1"/>
                <c:pt idx="0">
                  <c:v>Empleo ajustado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'Productividad (A)'!$A$5:$A$10</c:f>
              <c:strCache/>
            </c:strRef>
          </c:cat>
          <c:val>
            <c:numRef>
              <c:f>'Productividad (A)'!$G$5:$G$10</c:f>
              <c:numCache/>
            </c:numRef>
          </c:val>
        </c:ser>
        <c:ser>
          <c:idx val="0"/>
          <c:order val="2"/>
          <c:tx>
            <c:strRef>
              <c:f>'Productividad (A)'!$D$3:$D$4</c:f>
              <c:strCache>
                <c:ptCount val="1"/>
                <c:pt idx="0">
                  <c:v>PTF ajustado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'Productividad (A)'!$A$5:$A$10</c:f>
              <c:strCache/>
            </c:strRef>
          </c:cat>
          <c:val>
            <c:numRef>
              <c:f>'Productividad (A)'!$D$5:$D$10</c:f>
              <c:numCache/>
            </c:numRef>
          </c:val>
        </c:ser>
        <c:overlap val="100"/>
        <c:axId val="54482552"/>
        <c:axId val="505305"/>
      </c:barChart>
      <c:catAx>
        <c:axId val="54482552"/>
        <c:scaling>
          <c:orientation val="minMax"/>
        </c:scaling>
        <c:axPos val="b"/>
        <c:delete val="0"/>
        <c:numFmt formatCode="0.00%" sourceLinked="0"/>
        <c:majorTickMark val="none"/>
        <c:minorTickMark val="none"/>
        <c:tickLblPos val="nextTo"/>
        <c:spPr>
          <a:ln w="3175">
            <a:solidFill>
              <a:srgbClr val="C0C0C0"/>
            </a:solidFill>
          </a:ln>
        </c:spPr>
        <c:txPr>
          <a:bodyPr vert="horz" rot="0"/>
          <a:lstStyle/>
          <a:p>
            <a:pPr>
              <a:defRPr lang="en-US" cap="none" sz="800" b="0" i="0" u="none" baseline="0">
                <a:solidFill>
                  <a:srgbClr val="333333"/>
                </a:solidFill>
                <a:latin typeface="Arial"/>
                <a:ea typeface="Arial"/>
                <a:cs typeface="Arial"/>
              </a:defRPr>
            </a:pPr>
          </a:p>
        </c:txPr>
        <c:crossAx val="505305"/>
        <c:crosses val="autoZero"/>
        <c:auto val="1"/>
        <c:lblOffset val="100"/>
        <c:tickLblSkip val="1"/>
        <c:noMultiLvlLbl val="0"/>
      </c:catAx>
      <c:valAx>
        <c:axId val="505305"/>
        <c:scaling>
          <c:orientation val="minMax"/>
          <c:max val="0.08000000000000002"/>
          <c:min val="-0.030000000000000006"/>
        </c:scaling>
        <c:axPos val="l"/>
        <c:delete val="0"/>
        <c:numFmt formatCode="0%" sourceLinked="0"/>
        <c:majorTickMark val="none"/>
        <c:minorTickMark val="none"/>
        <c:tickLblPos val="nextTo"/>
        <c:spPr>
          <a:ln w="3175">
            <a:noFill/>
          </a:ln>
        </c:spPr>
        <c:txPr>
          <a:bodyPr vert="horz" rot="0"/>
          <a:lstStyle/>
          <a:p>
            <a:pPr>
              <a:defRPr lang="en-US" cap="none" sz="800" b="0" i="0" u="none" baseline="0">
                <a:solidFill>
                  <a:srgbClr val="333333"/>
                </a:solidFill>
                <a:latin typeface="Arial"/>
                <a:ea typeface="Arial"/>
                <a:cs typeface="Arial"/>
              </a:defRPr>
            </a:pPr>
          </a:p>
        </c:txPr>
        <c:crossAx val="54482552"/>
        <c:crossesAt val="1"/>
        <c:crossBetween val="between"/>
        <c:dispUnits/>
        <c:majorUnit val="0.010000000000000002"/>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Grafico 3. Evolución de determinantes del Crecimiento Sectorial sin     ajuste premio por educación
</a:t>
            </a:r>
            <a:r>
              <a:rPr lang="en-US" cap="none" sz="1200" b="0" i="0" u="none" baseline="0">
                <a:solidFill>
                  <a:srgbClr val="000000"/>
                </a:solidFill>
                <a:latin typeface="Arial"/>
                <a:ea typeface="Arial"/>
                <a:cs typeface="Arial"/>
              </a:rPr>
              <a:t> 1996-2016                      
</a:t>
            </a:r>
            <a:r>
              <a:rPr lang="en-US" cap="none" sz="1200" b="0" i="0" u="none" baseline="0">
                <a:solidFill>
                  <a:srgbClr val="000000"/>
                </a:solidFill>
                <a:latin typeface="Arial"/>
                <a:ea typeface="Arial"/>
                <a:cs typeface="Arial"/>
              </a:rPr>
              <a:t>(base 100 = 1996)</a:t>
            </a:r>
          </a:p>
        </c:rich>
      </c:tx>
      <c:layout>
        <c:manualLayout>
          <c:xMode val="factor"/>
          <c:yMode val="factor"/>
          <c:x val="-0.00175"/>
          <c:y val="-0.01275"/>
        </c:manualLayout>
      </c:layout>
      <c:spPr>
        <a:noFill/>
        <a:ln w="3175">
          <a:noFill/>
        </a:ln>
      </c:spPr>
    </c:title>
    <c:plotArea>
      <c:layout>
        <c:manualLayout>
          <c:xMode val="edge"/>
          <c:yMode val="edge"/>
          <c:x val="0.00475"/>
          <c:y val="0.21325"/>
          <c:w val="0.97525"/>
          <c:h val="0.62125"/>
        </c:manualLayout>
      </c:layout>
      <c:lineChart>
        <c:grouping val="standard"/>
        <c:varyColors val="0"/>
        <c:ser>
          <c:idx val="0"/>
          <c:order val="0"/>
          <c:tx>
            <c:strRef>
              <c:f>'Gráficos crec. y productividad'!$B$2</c:f>
              <c:strCache>
                <c:ptCount val="1"/>
                <c:pt idx="0">
                  <c:v>Crec. Pib Agrícola y pesca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productividad'!$A$3:$A$23</c:f>
              <c:numCache/>
            </c:numRef>
          </c:cat>
          <c:val>
            <c:numRef>
              <c:f>'Gráficos crec. y productividad'!$B$3:$B$23</c:f>
              <c:numCache/>
            </c:numRef>
          </c:val>
          <c:smooth val="0"/>
        </c:ser>
        <c:ser>
          <c:idx val="1"/>
          <c:order val="1"/>
          <c:tx>
            <c:strRef>
              <c:f>'Gráficos crec. y productividad'!$C$2</c:f>
              <c:strCache>
                <c:ptCount val="1"/>
                <c:pt idx="0">
                  <c:v>PTF Sin ajuste</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productividad'!$A$3:$A$23</c:f>
              <c:numCache/>
            </c:numRef>
          </c:cat>
          <c:val>
            <c:numRef>
              <c:f>'Gráficos crec. y productividad'!$C$3:$C$23</c:f>
              <c:numCache/>
            </c:numRef>
          </c:val>
          <c:smooth val="0"/>
        </c:ser>
        <c:ser>
          <c:idx val="3"/>
          <c:order val="2"/>
          <c:tx>
            <c:strRef>
              <c:f>'Gráficos crec. y productividad'!$E$2</c:f>
              <c:strCache>
                <c:ptCount val="1"/>
                <c:pt idx="0">
                  <c:v>Contribución Capital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productividad'!$A$3:$A$23</c:f>
              <c:numCache/>
            </c:numRef>
          </c:cat>
          <c:val>
            <c:numRef>
              <c:f>'Gráficos crec. y productividad'!$E$3:$E$23</c:f>
              <c:numCache/>
            </c:numRef>
          </c:val>
          <c:smooth val="0"/>
        </c:ser>
        <c:ser>
          <c:idx val="4"/>
          <c:order val="3"/>
          <c:tx>
            <c:strRef>
              <c:f>'Gráficos crec. y productividad'!$F$2</c:f>
              <c:strCache>
                <c:ptCount val="1"/>
                <c:pt idx="0">
                  <c:v>Contribución Empleo sin ajuste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productividad'!$A$3:$A$23</c:f>
              <c:numCache/>
            </c:numRef>
          </c:cat>
          <c:val>
            <c:numRef>
              <c:f>'Gráficos crec. y productividad'!$F$3:$F$23</c:f>
              <c:numCache/>
            </c:numRef>
          </c:val>
          <c:smooth val="0"/>
        </c:ser>
        <c:ser>
          <c:idx val="2"/>
          <c:order val="4"/>
          <c:tx>
            <c:strRef>
              <c:f>'Gráficos crec. y productividad'!$H$2</c:f>
              <c:strCache>
                <c:ptCount val="1"/>
                <c:pt idx="0">
                  <c:v>Contribución PTF Economía </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'Gráficos crec. y productividad'!$H$3:$H$23</c:f>
              <c:numCache/>
            </c:numRef>
          </c:val>
          <c:smooth val="0"/>
        </c:ser>
        <c:marker val="1"/>
        <c:axId val="42950926"/>
        <c:axId val="26950055"/>
      </c:lineChart>
      <c:catAx>
        <c:axId val="4295092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26950055"/>
        <c:crosses val="autoZero"/>
        <c:auto val="1"/>
        <c:lblOffset val="100"/>
        <c:tickLblSkip val="1"/>
        <c:noMultiLvlLbl val="0"/>
      </c:catAx>
      <c:valAx>
        <c:axId val="26950055"/>
        <c:scaling>
          <c:orientation val="minMax"/>
          <c:min val="8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2950926"/>
        <c:crossesAt val="1"/>
        <c:crossBetween val="between"/>
        <c:dispUnits/>
      </c:valAx>
      <c:spPr>
        <a:noFill/>
        <a:ln>
          <a:noFill/>
        </a:ln>
      </c:spPr>
    </c:plotArea>
    <c:legend>
      <c:legendPos val="b"/>
      <c:layout>
        <c:manualLayout>
          <c:xMode val="edge"/>
          <c:yMode val="edge"/>
          <c:x val="0.191"/>
          <c:y val="0.8405"/>
          <c:w val="0.61275"/>
          <c:h val="0.1442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Gráfico 4. Evolución determinantes del Crecimiento Sectorial con ajuste premio por educación
</a:t>
            </a:r>
            <a:r>
              <a:rPr lang="en-US" cap="none" sz="1200" b="0" i="0" u="none" baseline="0">
                <a:solidFill>
                  <a:srgbClr val="000000"/>
                </a:solidFill>
                <a:latin typeface="Arial"/>
                <a:ea typeface="Arial"/>
                <a:cs typeface="Arial"/>
              </a:rPr>
              <a:t> 1996-2016                      
</a:t>
            </a:r>
            <a:r>
              <a:rPr lang="en-US" cap="none" sz="1200" b="0" i="0" u="none" baseline="0">
                <a:solidFill>
                  <a:srgbClr val="000000"/>
                </a:solidFill>
                <a:latin typeface="Arial"/>
                <a:ea typeface="Arial"/>
                <a:cs typeface="Arial"/>
              </a:rPr>
              <a:t>(base 100 = 1996)</a:t>
            </a:r>
          </a:p>
        </c:rich>
      </c:tx>
      <c:layout>
        <c:manualLayout>
          <c:xMode val="factor"/>
          <c:yMode val="factor"/>
          <c:x val="-0.00175"/>
          <c:y val="-0.01275"/>
        </c:manualLayout>
      </c:layout>
      <c:spPr>
        <a:noFill/>
        <a:ln w="3175">
          <a:noFill/>
        </a:ln>
      </c:spPr>
    </c:title>
    <c:plotArea>
      <c:layout>
        <c:manualLayout>
          <c:xMode val="edge"/>
          <c:yMode val="edge"/>
          <c:x val="0.00475"/>
          <c:y val="0.21525"/>
          <c:w val="0.97475"/>
          <c:h val="0.71525"/>
        </c:manualLayout>
      </c:layout>
      <c:lineChart>
        <c:grouping val="standard"/>
        <c:varyColors val="0"/>
        <c:ser>
          <c:idx val="0"/>
          <c:order val="0"/>
          <c:tx>
            <c:strRef>
              <c:f>'Gráficos crec. y productividad'!$B$2</c:f>
              <c:strCache>
                <c:ptCount val="1"/>
                <c:pt idx="0">
                  <c:v>Crec. Pib Agrícola y pesca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productividad'!$A$3:$A$23</c:f>
              <c:numCache/>
            </c:numRef>
          </c:cat>
          <c:val>
            <c:numRef>
              <c:f>'Gráficos crec. y productividad'!$B$3:$B$23</c:f>
              <c:numCache/>
            </c:numRef>
          </c:val>
          <c:smooth val="0"/>
        </c:ser>
        <c:ser>
          <c:idx val="1"/>
          <c:order val="1"/>
          <c:tx>
            <c:strRef>
              <c:f>'Gráficos crec. y productividad'!$D$2</c:f>
              <c:strCache>
                <c:ptCount val="1"/>
                <c:pt idx="0">
                  <c:v>PTF ajustado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productividad'!$A$3:$A$23</c:f>
              <c:numCache/>
            </c:numRef>
          </c:cat>
          <c:val>
            <c:numRef>
              <c:f>'Gráficos crec. y productividad'!$D$3:$D$23</c:f>
              <c:numCache/>
            </c:numRef>
          </c:val>
          <c:smooth val="0"/>
        </c:ser>
        <c:ser>
          <c:idx val="3"/>
          <c:order val="2"/>
          <c:tx>
            <c:strRef>
              <c:f>'Gráficos crec. y productividad'!$E$2</c:f>
              <c:strCache>
                <c:ptCount val="1"/>
                <c:pt idx="0">
                  <c:v>Contribución Capital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productividad'!$A$3:$A$23</c:f>
              <c:numCache/>
            </c:numRef>
          </c:cat>
          <c:val>
            <c:numRef>
              <c:f>'Gráficos crec. y productividad'!$E$3:$E$23</c:f>
              <c:numCache/>
            </c:numRef>
          </c:val>
          <c:smooth val="0"/>
        </c:ser>
        <c:ser>
          <c:idx val="4"/>
          <c:order val="3"/>
          <c:tx>
            <c:strRef>
              <c:f>'Gráficos crec. y productividad'!$G$2</c:f>
              <c:strCache>
                <c:ptCount val="1"/>
                <c:pt idx="0">
                  <c:v>Contribución Empleo ajustado</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productividad'!$A$3:$A$23</c:f>
              <c:numCache/>
            </c:numRef>
          </c:cat>
          <c:val>
            <c:numRef>
              <c:f>'Gráficos crec. y productividad'!$G$3:$G$23</c:f>
              <c:numCache/>
            </c:numRef>
          </c:val>
          <c:smooth val="0"/>
        </c:ser>
        <c:marker val="1"/>
        <c:axId val="9053300"/>
        <c:axId val="31332997"/>
      </c:lineChart>
      <c:catAx>
        <c:axId val="905330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31332997"/>
        <c:crosses val="autoZero"/>
        <c:auto val="1"/>
        <c:lblOffset val="100"/>
        <c:tickLblSkip val="1"/>
        <c:noMultiLvlLbl val="0"/>
      </c:catAx>
      <c:valAx>
        <c:axId val="31332997"/>
        <c:scaling>
          <c:orientation val="minMax"/>
          <c:min val="8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9053300"/>
        <c:crossesAt val="1"/>
        <c:crossBetween val="between"/>
        <c:dispUnits/>
      </c:valAx>
      <c:spPr>
        <a:noFill/>
        <a:ln>
          <a:noFill/>
        </a:ln>
      </c:spPr>
    </c:plotArea>
    <c:legend>
      <c:legendPos val="b"/>
      <c:layout>
        <c:manualLayout>
          <c:xMode val="edge"/>
          <c:yMode val="edge"/>
          <c:x val="0.04075"/>
          <c:y val="0.936"/>
          <c:w val="0.915"/>
          <c:h val="0.048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526857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543050" cy="1485900"/>
        </a:xfrm>
        <a:prstGeom prst="rect">
          <a:avLst/>
        </a:prstGeom>
        <a:noFill/>
        <a:ln w="9525" cmpd="sng">
          <a:noFill/>
        </a:ln>
      </xdr:spPr>
    </xdr:pic>
    <xdr:clientData/>
  </xdr:twoCellAnchor>
  <xdr:twoCellAnchor>
    <xdr:from>
      <xdr:col>0</xdr:col>
      <xdr:colOff>0</xdr:colOff>
      <xdr:row>39</xdr:row>
      <xdr:rowOff>66675</xdr:rowOff>
    </xdr:from>
    <xdr:to>
      <xdr:col>2</xdr:col>
      <xdr:colOff>419100</xdr:colOff>
      <xdr:row>39</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534275"/>
          <a:ext cx="1657350" cy="114300"/>
        </a:xfrm>
        <a:prstGeom prst="rect">
          <a:avLst/>
        </a:prstGeom>
        <a:noFill/>
        <a:ln w="9525" cmpd="sng">
          <a:noFill/>
        </a:ln>
      </xdr:spPr>
    </xdr:pic>
    <xdr:clientData/>
  </xdr:twoCellAnchor>
  <xdr:twoCellAnchor editAs="oneCell">
    <xdr:from>
      <xdr:col>2</xdr:col>
      <xdr:colOff>609600</xdr:colOff>
      <xdr:row>77</xdr:row>
      <xdr:rowOff>66675</xdr:rowOff>
    </xdr:from>
    <xdr:to>
      <xdr:col>7</xdr:col>
      <xdr:colOff>266700</xdr:colOff>
      <xdr:row>83</xdr:row>
      <xdr:rowOff>133350</xdr:rowOff>
    </xdr:to>
    <xdr:pic>
      <xdr:nvPicPr>
        <xdr:cNvPr id="4" name="Imagen 1"/>
        <xdr:cNvPicPr preferRelativeResize="1">
          <a:picLocks noChangeAspect="1"/>
        </xdr:cNvPicPr>
      </xdr:nvPicPr>
      <xdr:blipFill>
        <a:blip r:embed="rId4"/>
        <a:stretch>
          <a:fillRect/>
        </a:stretch>
      </xdr:blipFill>
      <xdr:spPr>
        <a:xfrm>
          <a:off x="1847850" y="14478000"/>
          <a:ext cx="390525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10</xdr:col>
      <xdr:colOff>752475</xdr:colOff>
      <xdr:row>43</xdr:row>
      <xdr:rowOff>9525</xdr:rowOff>
    </xdr:to>
    <xdr:sp>
      <xdr:nvSpPr>
        <xdr:cNvPr id="1" name="1 CuadroTexto"/>
        <xdr:cNvSpPr txBox="1">
          <a:spLocks noChangeArrowheads="1"/>
        </xdr:cNvSpPr>
      </xdr:nvSpPr>
      <xdr:spPr>
        <a:xfrm>
          <a:off x="0" y="28575"/>
          <a:ext cx="8372475" cy="8620125"/>
        </a:xfrm>
        <a:prstGeom prst="rect">
          <a:avLst/>
        </a:prstGeom>
        <a:solidFill>
          <a:srgbClr val="FFFFFF"/>
        </a:solidFill>
        <a:ln w="9525" cmpd="sng">
          <a:noFill/>
        </a:ln>
      </xdr:spPr>
      <xdr:txBody>
        <a:bodyPr vertOverflow="clip" wrap="square"/>
        <a:p>
          <a:pPr algn="l">
            <a:defRPr/>
          </a:pPr>
          <a:r>
            <a:rPr lang="en-US" cap="none" sz="1200" b="0" i="0" u="sng" baseline="0">
              <a:solidFill>
                <a:srgbClr val="000000"/>
              </a:solidFill>
              <a:latin typeface="Arial"/>
              <a:ea typeface="Arial"/>
              <a:cs typeface="Arial"/>
            </a:rPr>
            <a:t>Introducción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este boletín se presenta una consolidación de una serie de indicadores económicos que permiten observar el desempeño del sector silvoagropecuario. Los indicadores informados</a:t>
          </a:r>
          <a:r>
            <a:rPr lang="en-US" cap="none" sz="1100" b="0" i="0" u="none" baseline="0">
              <a:solidFill>
                <a:srgbClr val="000000"/>
              </a:solidFill>
              <a:latin typeface="Arial"/>
              <a:ea typeface="Arial"/>
              <a:cs typeface="Arial"/>
            </a:rPr>
            <a:t> son hasta el mes de septiembre de 2017 y estos</a:t>
          </a:r>
          <a:r>
            <a:rPr lang="en-US" cap="none" sz="1100" b="0" i="0" u="none" baseline="0">
              <a:solidFill>
                <a:srgbClr val="000000"/>
              </a:solidFill>
              <a:latin typeface="Arial"/>
              <a:ea typeface="Arial"/>
              <a:cs typeface="Arial"/>
            </a:rPr>
            <a:t> corresponden a la evolución del mercado laboral, colocaciones financieras, balanza silvoagropecuaria, productividad total de factores (PTF), indicadores economcos regionales y una perspectiva del desempeño de los rubros 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nivel nacional.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El mercado del trabajo sectorial, observado en el periodo junio – agosto,  el cual es asociado a un trimestre en donde la demanda laboral inicia un periodo de franca recuperación, dada la estacionalidad productiva que caracteriza a esta actividad, al año 2017 ha expandido su ocupación en 3,3% respecto a igual periodo del año anterior. De igual manera, la categoría de empleo asalariada incrementa su ocupación en los últimos doce meses en un 0,9%. Si bien es marginal dicha expansión, lo relevante es el hecho que se incremente o al menos se mantenga. Esto dado que en trimestres anteriores se observaba una contracción en esta importante categoría de empleo.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relación a la tasa de cesantía sectorial, esta se encuentra por sobre el promedio de la economía en 0,3 puntos porcentuales, lo cual es del todo esperable dado el periodo de baja demanda laboral a nivel sectorial. Sin embargo, a medida que avance la temporada se debiese generar un punto de inflexión respecto a este indicador, al menos a nivel sectorial.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colocaciones financieras (en UF) para el sector agricultura</a:t>
          </a:r>
          <a:r>
            <a:rPr lang="en-US" cap="none" sz="1100" b="0" i="0" u="none" baseline="0">
              <a:solidFill>
                <a:srgbClr val="000000"/>
              </a:solidFill>
              <a:latin typeface="Calibri"/>
              <a:ea typeface="Calibri"/>
              <a:cs typeface="Calibri"/>
            </a:rPr>
            <a:t> y </a:t>
          </a:r>
          <a:r>
            <a:rPr lang="en-US" cap="none" sz="1100" b="0" i="0" u="none" baseline="0">
              <a:solidFill>
                <a:srgbClr val="000000"/>
              </a:solidFill>
              <a:latin typeface="Calibri"/>
              <a:ea typeface="Calibri"/>
              <a:cs typeface="Calibri"/>
            </a:rPr>
            <a:t>rubro frutícola han disminuido en 3%, 6% , por</a:t>
          </a:r>
          <a:r>
            <a:rPr lang="en-US" cap="none" sz="1100" b="0" i="0" u="none" baseline="0">
              <a:solidFill>
                <a:srgbClr val="000000"/>
              </a:solidFill>
              <a:latin typeface="Calibri"/>
              <a:ea typeface="Calibri"/>
              <a:cs typeface="Calibri"/>
            </a:rPr>
            <a:t> su parte, para el rubro </a:t>
          </a:r>
          <a:r>
            <a:rPr lang="en-US" cap="none" sz="1100" b="0" i="0" u="none" baseline="0">
              <a:solidFill>
                <a:srgbClr val="000000"/>
              </a:solidFill>
              <a:latin typeface="Calibri"/>
              <a:ea typeface="Calibri"/>
              <a:cs typeface="Calibri"/>
            </a:rPr>
            <a:t> silvicola</a:t>
          </a:r>
          <a:r>
            <a:rPr lang="en-US" cap="none" sz="1100" b="0" i="0" u="none" baseline="0">
              <a:solidFill>
                <a:srgbClr val="000000"/>
              </a:solidFill>
              <a:latin typeface="Calibri"/>
              <a:ea typeface="Calibri"/>
              <a:cs typeface="Calibri"/>
            </a:rPr>
            <a:t> han aumentado en 10% en</a:t>
          </a:r>
          <a:r>
            <a:rPr lang="en-US" cap="none" sz="1100" b="0" i="0" u="none" baseline="0">
              <a:solidFill>
                <a:srgbClr val="000000"/>
              </a:solidFill>
              <a:latin typeface="Calibri"/>
              <a:ea typeface="Calibri"/>
              <a:cs typeface="Calibri"/>
            </a:rPr>
            <a:t> los últimos 12 meses</a:t>
          </a:r>
          <a:r>
            <a:rPr lang="en-US" cap="none" sz="1100" b="0" i="0" u="none" baseline="0">
              <a:solidFill>
                <a:srgbClr val="000000"/>
              </a:solidFill>
              <a:latin typeface="Calibri"/>
              <a:ea typeface="Calibri"/>
              <a:cs typeface="Calibri"/>
            </a:rPr>
            <a:t> (trimestre jun-agosto</a:t>
          </a:r>
          <a:r>
            <a:rPr lang="en-US" cap="none" sz="1100" b="0" i="0" u="none" baseline="0">
              <a:solidFill>
                <a:srgbClr val="000000"/>
              </a:solidFill>
              <a:latin typeface="Calibri"/>
              <a:ea typeface="Calibri"/>
              <a:cs typeface="Calibri"/>
            </a:rPr>
            <a:t> 2017 respecto a igual trimestre del año 2016). Asimismo y para el total de la colocaciones,</a:t>
          </a:r>
          <a:r>
            <a:rPr lang="en-US" cap="none" sz="1100" b="0" i="0" u="none" baseline="0">
              <a:solidFill>
                <a:srgbClr val="000000"/>
              </a:solidFill>
              <a:latin typeface="Calibri"/>
              <a:ea typeface="Calibri"/>
              <a:cs typeface="Calibri"/>
            </a:rPr>
            <a:t> se observa un incremento del 0,3% comparado a igual trtimestre en los años 2016 y 2017.</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Para el periodo enero-septiembre de 2017 se observa que el valor de las exportaciones silvoagropecuarias son  4,4%  mayor en comparación al mismo periodo de 2016. Por su parte, las importaciones aumentaron en un 13,7% en el mismo periodo. Finalmente, la balanza comercial es un no presenta grandes variaciones (-0,3%) en el periodo de comparación antes mencionado.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En el caso de l</a:t>
          </a:r>
          <a:r>
            <a:rPr lang="en-US" cap="none" sz="1100" b="0" i="0" u="none" baseline="0">
              <a:solidFill>
                <a:srgbClr val="000000"/>
              </a:solidFill>
              <a:latin typeface="Arial"/>
              <a:ea typeface="Arial"/>
              <a:cs typeface="Arial"/>
            </a:rPr>
            <a:t>a productividad medida </a:t>
          </a:r>
          <a:r>
            <a:rPr lang="en-US" cap="none" sz="1100" b="0" i="0" u="none" baseline="0">
              <a:solidFill>
                <a:srgbClr val="000000"/>
              </a:solidFill>
              <a:latin typeface="Arial"/>
              <a:ea typeface="Arial"/>
              <a:cs typeface="Arial"/>
            </a:rPr>
            <a:t>PTF, que da cuenta del aporte de la mejora tecnológica y aumento de la eficiencia al crecimiento económico, se pone a disposición una estimación actualizada con las nuevas cifras de cuentas nacionales entregadas por el Banco Central, para el periodo comprendido entre los años 1996 y 2016. Se observa que ha la PTF sido un factor determinante en el crecimiento económico a nivel sectorial en los últimos 20 años, presentando una tasa de crecimiento promedio anual de 3,2%. Por su parte, el capital presenta una tasa de crecimiento positiva de 1,3% y el empleo una tasa negativa de 0,5%. Luego de analizar distintos periodos, se observa un aumento importante en la tasa de crecimiento de la PTF entre los años 2000 y 2005 y 2014 y 2016. Por otro lado, entre 2006 y 2013 se destaca una disminución importante de la tasa de crecimiento de este indicador. Estos resultados dan cuenta de la importancia que tiene la productividad en los periodos de alto crecimiento económico del sector, lo que lo convierte en un factor relevante a considerar para la generación de políticas que buscan favorecer el crecimiento del sector silvoagropecuario.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9525</xdr:rowOff>
    </xdr:from>
    <xdr:to>
      <xdr:col>7</xdr:col>
      <xdr:colOff>447675</xdr:colOff>
      <xdr:row>36</xdr:row>
      <xdr:rowOff>104775</xdr:rowOff>
    </xdr:to>
    <xdr:graphicFrame>
      <xdr:nvGraphicFramePr>
        <xdr:cNvPr id="1" name="Gráfico 2"/>
        <xdr:cNvGraphicFramePr/>
      </xdr:nvGraphicFramePr>
      <xdr:xfrm>
        <a:off x="0" y="3371850"/>
        <a:ext cx="5934075" cy="3657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7</xdr:col>
      <xdr:colOff>400050</xdr:colOff>
      <xdr:row>60</xdr:row>
      <xdr:rowOff>95250</xdr:rowOff>
    </xdr:to>
    <xdr:graphicFrame>
      <xdr:nvGraphicFramePr>
        <xdr:cNvPr id="2" name="Gráfico 3"/>
        <xdr:cNvGraphicFramePr/>
      </xdr:nvGraphicFramePr>
      <xdr:xfrm>
        <a:off x="0" y="7248525"/>
        <a:ext cx="5886450" cy="3657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23</xdr:row>
      <xdr:rowOff>114300</xdr:rowOff>
    </xdr:from>
    <xdr:to>
      <xdr:col>6</xdr:col>
      <xdr:colOff>771525</xdr:colOff>
      <xdr:row>47</xdr:row>
      <xdr:rowOff>0</xdr:rowOff>
    </xdr:to>
    <xdr:graphicFrame>
      <xdr:nvGraphicFramePr>
        <xdr:cNvPr id="1" name="Gráfico 3"/>
        <xdr:cNvGraphicFramePr/>
      </xdr:nvGraphicFramePr>
      <xdr:xfrm>
        <a:off x="342900" y="5162550"/>
        <a:ext cx="5324475" cy="3771900"/>
      </xdr:xfrm>
      <a:graphic>
        <a:graphicData uri="http://schemas.openxmlformats.org/drawingml/2006/chart">
          <c:chart xmlns:c="http://schemas.openxmlformats.org/drawingml/2006/chart" r:id="rId1"/>
        </a:graphicData>
      </a:graphic>
    </xdr:graphicFrame>
    <xdr:clientData/>
  </xdr:twoCellAnchor>
  <xdr:twoCellAnchor>
    <xdr:from>
      <xdr:col>0</xdr:col>
      <xdr:colOff>419100</xdr:colOff>
      <xdr:row>47</xdr:row>
      <xdr:rowOff>114300</xdr:rowOff>
    </xdr:from>
    <xdr:to>
      <xdr:col>6</xdr:col>
      <xdr:colOff>762000</xdr:colOff>
      <xdr:row>70</xdr:row>
      <xdr:rowOff>123825</xdr:rowOff>
    </xdr:to>
    <xdr:graphicFrame>
      <xdr:nvGraphicFramePr>
        <xdr:cNvPr id="2" name="Gráfico 4"/>
        <xdr:cNvGraphicFramePr/>
      </xdr:nvGraphicFramePr>
      <xdr:xfrm>
        <a:off x="419100" y="9048750"/>
        <a:ext cx="5238750" cy="37338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15</xdr:row>
      <xdr:rowOff>76200</xdr:rowOff>
    </xdr:from>
    <xdr:to>
      <xdr:col>2</xdr:col>
      <xdr:colOff>323850</xdr:colOff>
      <xdr:row>15</xdr:row>
      <xdr:rowOff>180975</xdr:rowOff>
    </xdr:to>
    <xdr:sp>
      <xdr:nvSpPr>
        <xdr:cNvPr id="1" name="Flecha: a la derecha 27"/>
        <xdr:cNvSpPr>
          <a:spLocks/>
        </xdr:cNvSpPr>
      </xdr:nvSpPr>
      <xdr:spPr>
        <a:xfrm>
          <a:off x="2590800" y="3248025"/>
          <a:ext cx="180975" cy="104775"/>
        </a:xfrm>
        <a:prstGeom prst="rightArrow">
          <a:avLst>
            <a:gd name="adj" fmla="val 19999"/>
          </a:avLst>
        </a:prstGeom>
        <a:solidFill>
          <a:srgbClr val="00B05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15</xdr:row>
      <xdr:rowOff>76200</xdr:rowOff>
    </xdr:from>
    <xdr:to>
      <xdr:col>6</xdr:col>
      <xdr:colOff>295275</xdr:colOff>
      <xdr:row>15</xdr:row>
      <xdr:rowOff>257175</xdr:rowOff>
    </xdr:to>
    <xdr:sp>
      <xdr:nvSpPr>
        <xdr:cNvPr id="2" name="Flecha: hacia arriba 28"/>
        <xdr:cNvSpPr>
          <a:spLocks/>
        </xdr:cNvSpPr>
      </xdr:nvSpPr>
      <xdr:spPr>
        <a:xfrm rot="2280000">
          <a:off x="4400550" y="3248025"/>
          <a:ext cx="104775" cy="180975"/>
        </a:xfrm>
        <a:prstGeom prst="upArrow">
          <a:avLst>
            <a:gd name="adj" fmla="val -2000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15</xdr:row>
      <xdr:rowOff>76200</xdr:rowOff>
    </xdr:from>
    <xdr:to>
      <xdr:col>7</xdr:col>
      <xdr:colOff>285750</xdr:colOff>
      <xdr:row>15</xdr:row>
      <xdr:rowOff>257175</xdr:rowOff>
    </xdr:to>
    <xdr:sp>
      <xdr:nvSpPr>
        <xdr:cNvPr id="3" name="Flecha: hacia arriba 29"/>
        <xdr:cNvSpPr>
          <a:spLocks/>
        </xdr:cNvSpPr>
      </xdr:nvSpPr>
      <xdr:spPr>
        <a:xfrm rot="2280000">
          <a:off x="4857750" y="3248025"/>
          <a:ext cx="114300" cy="180975"/>
        </a:xfrm>
        <a:prstGeom prst="upArrow">
          <a:avLst>
            <a:gd name="adj" fmla="val -2000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15</xdr:row>
      <xdr:rowOff>38100</xdr:rowOff>
    </xdr:from>
    <xdr:to>
      <xdr:col>13</xdr:col>
      <xdr:colOff>314325</xdr:colOff>
      <xdr:row>15</xdr:row>
      <xdr:rowOff>219075</xdr:rowOff>
    </xdr:to>
    <xdr:sp>
      <xdr:nvSpPr>
        <xdr:cNvPr id="4" name="Flecha: hacia arriba 30"/>
        <xdr:cNvSpPr>
          <a:spLocks/>
        </xdr:cNvSpPr>
      </xdr:nvSpPr>
      <xdr:spPr>
        <a:xfrm rot="2280000">
          <a:off x="8201025" y="3209925"/>
          <a:ext cx="104775" cy="180975"/>
        </a:xfrm>
        <a:prstGeom prst="upArrow">
          <a:avLst>
            <a:gd name="adj" fmla="val -22643"/>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171450</xdr:colOff>
      <xdr:row>15</xdr:row>
      <xdr:rowOff>57150</xdr:rowOff>
    </xdr:from>
    <xdr:to>
      <xdr:col>14</xdr:col>
      <xdr:colOff>276225</xdr:colOff>
      <xdr:row>15</xdr:row>
      <xdr:rowOff>238125</xdr:rowOff>
    </xdr:to>
    <xdr:sp>
      <xdr:nvSpPr>
        <xdr:cNvPr id="5" name="Flecha: hacia arriba 31"/>
        <xdr:cNvSpPr>
          <a:spLocks/>
        </xdr:cNvSpPr>
      </xdr:nvSpPr>
      <xdr:spPr>
        <a:xfrm rot="2280000">
          <a:off x="8791575" y="3228975"/>
          <a:ext cx="104775" cy="180975"/>
        </a:xfrm>
        <a:prstGeom prst="upArrow">
          <a:avLst>
            <a:gd name="adj" fmla="val -2000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15</xdr:row>
      <xdr:rowOff>76200</xdr:rowOff>
    </xdr:from>
    <xdr:to>
      <xdr:col>5</xdr:col>
      <xdr:colOff>323850</xdr:colOff>
      <xdr:row>15</xdr:row>
      <xdr:rowOff>257175</xdr:rowOff>
    </xdr:to>
    <xdr:sp>
      <xdr:nvSpPr>
        <xdr:cNvPr id="6" name="Flecha: hacia abajo 32"/>
        <xdr:cNvSpPr>
          <a:spLocks/>
        </xdr:cNvSpPr>
      </xdr:nvSpPr>
      <xdr:spPr>
        <a:xfrm rot="19200000">
          <a:off x="4010025" y="3248025"/>
          <a:ext cx="104775" cy="180975"/>
        </a:xfrm>
        <a:prstGeom prst="downArrow">
          <a:avLst>
            <a:gd name="adj" fmla="val 19999"/>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228600</xdr:colOff>
      <xdr:row>15</xdr:row>
      <xdr:rowOff>76200</xdr:rowOff>
    </xdr:from>
    <xdr:to>
      <xdr:col>11</xdr:col>
      <xdr:colOff>333375</xdr:colOff>
      <xdr:row>15</xdr:row>
      <xdr:rowOff>247650</xdr:rowOff>
    </xdr:to>
    <xdr:sp>
      <xdr:nvSpPr>
        <xdr:cNvPr id="7" name="Flecha: hacia abajo 33"/>
        <xdr:cNvSpPr>
          <a:spLocks/>
        </xdr:cNvSpPr>
      </xdr:nvSpPr>
      <xdr:spPr>
        <a:xfrm rot="19200000">
          <a:off x="7038975" y="3248025"/>
          <a:ext cx="104775" cy="171450"/>
        </a:xfrm>
        <a:prstGeom prst="downArrow">
          <a:avLst>
            <a:gd name="adj" fmla="val 22648"/>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15</xdr:row>
      <xdr:rowOff>66675</xdr:rowOff>
    </xdr:from>
    <xdr:to>
      <xdr:col>12</xdr:col>
      <xdr:colOff>304800</xdr:colOff>
      <xdr:row>15</xdr:row>
      <xdr:rowOff>247650</xdr:rowOff>
    </xdr:to>
    <xdr:sp>
      <xdr:nvSpPr>
        <xdr:cNvPr id="8" name="Flecha: hacia abajo 34"/>
        <xdr:cNvSpPr>
          <a:spLocks/>
        </xdr:cNvSpPr>
      </xdr:nvSpPr>
      <xdr:spPr>
        <a:xfrm rot="19200000">
          <a:off x="7591425" y="3238500"/>
          <a:ext cx="95250" cy="180975"/>
        </a:xfrm>
        <a:prstGeom prst="downArrow">
          <a:avLst>
            <a:gd name="adj" fmla="val 22648"/>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200025</xdr:colOff>
      <xdr:row>15</xdr:row>
      <xdr:rowOff>66675</xdr:rowOff>
    </xdr:from>
    <xdr:to>
      <xdr:col>16</xdr:col>
      <xdr:colOff>276225</xdr:colOff>
      <xdr:row>15</xdr:row>
      <xdr:rowOff>247650</xdr:rowOff>
    </xdr:to>
    <xdr:sp>
      <xdr:nvSpPr>
        <xdr:cNvPr id="9" name="Flecha: hacia abajo 35"/>
        <xdr:cNvSpPr>
          <a:spLocks/>
        </xdr:cNvSpPr>
      </xdr:nvSpPr>
      <xdr:spPr>
        <a:xfrm rot="19200000">
          <a:off x="9934575" y="3238500"/>
          <a:ext cx="76200" cy="180975"/>
        </a:xfrm>
        <a:prstGeom prst="downArrow">
          <a:avLst>
            <a:gd name="adj" fmla="val 27939"/>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219075</xdr:colOff>
      <xdr:row>15</xdr:row>
      <xdr:rowOff>66675</xdr:rowOff>
    </xdr:from>
    <xdr:to>
      <xdr:col>15</xdr:col>
      <xdr:colOff>304800</xdr:colOff>
      <xdr:row>15</xdr:row>
      <xdr:rowOff>247650</xdr:rowOff>
    </xdr:to>
    <xdr:sp>
      <xdr:nvSpPr>
        <xdr:cNvPr id="10" name="Flecha: hacia abajo 36"/>
        <xdr:cNvSpPr>
          <a:spLocks/>
        </xdr:cNvSpPr>
      </xdr:nvSpPr>
      <xdr:spPr>
        <a:xfrm rot="19200000">
          <a:off x="9382125" y="3238500"/>
          <a:ext cx="85725" cy="180975"/>
        </a:xfrm>
        <a:prstGeom prst="downArrow">
          <a:avLst>
            <a:gd name="adj" fmla="val 25291"/>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15</xdr:row>
      <xdr:rowOff>66675</xdr:rowOff>
    </xdr:from>
    <xdr:to>
      <xdr:col>1</xdr:col>
      <xdr:colOff>352425</xdr:colOff>
      <xdr:row>15</xdr:row>
      <xdr:rowOff>247650</xdr:rowOff>
    </xdr:to>
    <xdr:sp>
      <xdr:nvSpPr>
        <xdr:cNvPr id="11" name="Flecha: hacia abajo 37"/>
        <xdr:cNvSpPr>
          <a:spLocks/>
        </xdr:cNvSpPr>
      </xdr:nvSpPr>
      <xdr:spPr>
        <a:xfrm rot="19200000">
          <a:off x="2219325" y="3238500"/>
          <a:ext cx="104775" cy="180975"/>
        </a:xfrm>
        <a:prstGeom prst="downArrow">
          <a:avLst>
            <a:gd name="adj" fmla="val 19999"/>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200025</xdr:colOff>
      <xdr:row>15</xdr:row>
      <xdr:rowOff>57150</xdr:rowOff>
    </xdr:from>
    <xdr:to>
      <xdr:col>9</xdr:col>
      <xdr:colOff>295275</xdr:colOff>
      <xdr:row>15</xdr:row>
      <xdr:rowOff>238125</xdr:rowOff>
    </xdr:to>
    <xdr:sp>
      <xdr:nvSpPr>
        <xdr:cNvPr id="12" name="Flecha: hacia abajo 38"/>
        <xdr:cNvSpPr>
          <a:spLocks/>
        </xdr:cNvSpPr>
      </xdr:nvSpPr>
      <xdr:spPr>
        <a:xfrm rot="19200000">
          <a:off x="5915025" y="3228975"/>
          <a:ext cx="95250" cy="180975"/>
        </a:xfrm>
        <a:prstGeom prst="downArrow">
          <a:avLst>
            <a:gd name="adj" fmla="val 22648"/>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200025</xdr:colOff>
      <xdr:row>15</xdr:row>
      <xdr:rowOff>57150</xdr:rowOff>
    </xdr:from>
    <xdr:to>
      <xdr:col>10</xdr:col>
      <xdr:colOff>295275</xdr:colOff>
      <xdr:row>15</xdr:row>
      <xdr:rowOff>238125</xdr:rowOff>
    </xdr:to>
    <xdr:sp>
      <xdr:nvSpPr>
        <xdr:cNvPr id="13" name="Flecha: hacia abajo 39"/>
        <xdr:cNvSpPr>
          <a:spLocks/>
        </xdr:cNvSpPr>
      </xdr:nvSpPr>
      <xdr:spPr>
        <a:xfrm rot="19200000">
          <a:off x="6448425" y="3228975"/>
          <a:ext cx="95250" cy="180975"/>
        </a:xfrm>
        <a:prstGeom prst="downArrow">
          <a:avLst>
            <a:gd name="adj" fmla="val 22648"/>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7</xdr:col>
      <xdr:colOff>752475</xdr:colOff>
      <xdr:row>52</xdr:row>
      <xdr:rowOff>28575</xdr:rowOff>
    </xdr:to>
    <xdr:sp>
      <xdr:nvSpPr>
        <xdr:cNvPr id="1" name="CuadroTexto 1"/>
        <xdr:cNvSpPr txBox="1">
          <a:spLocks noChangeArrowheads="1"/>
        </xdr:cNvSpPr>
      </xdr:nvSpPr>
      <xdr:spPr>
        <a:xfrm>
          <a:off x="0" y="38100"/>
          <a:ext cx="6086475" cy="841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Anexo Metodológico
</a:t>
          </a:r>
          <a:r>
            <a:rPr lang="en-US" cap="none" sz="1100" b="0" i="0" u="none" baseline="0">
              <a:solidFill>
                <a:srgbClr val="000000"/>
              </a:solidFill>
              <a:latin typeface="Arial"/>
              <a:ea typeface="Arial"/>
              <a:cs typeface="Arial"/>
            </a:rPr>
            <a:t>En el presente boletín se entrega la información de la evolución de las principales variables que se usan para la medición del Producto Interno Bruto vía el gasto (Cuentas nacionales) y, su cálculo potencial en base a la metodología definida por el Comité de PIB tendencial del Ministerio de Hacienda. De esta forma, se puede tener una aproximación del desempeño económico del sector silvoagropecuario (+pesca).
</a:t>
          </a:r>
          <a:r>
            <a:rPr lang="en-US" cap="none" sz="1100" b="1" i="0" u="sng" baseline="0">
              <a:solidFill>
                <a:srgbClr val="000000"/>
              </a:solidFill>
              <a:latin typeface="Arial"/>
              <a:ea typeface="Arial"/>
              <a:cs typeface="Arial"/>
            </a:rPr>
            <a:t>Productividad</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Metodología del cálculo del Índice de Productividad Total de Factores del sector silvoagropecuario y pesca (PTFAgp)</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cálculo de este índice se realiza siguiendo la metodología elaborada por ICARE-CLAPES UC, la cual calcula el crecimiento de la productividad total de factores (PTF) de la economía chilena mediante la metodología tradicional de Solow, llamada residuo de Solow o contabilidad del crecimiento, y aplica, posteriormente, correcciones para incluir la calidad del trabajo y la intensidad del uso del capital, entre otras. En esta estimación sólo se realiza la corrección por calidad de trabajo ya que no se dispone de datos confiables para realizar la corrección de capital a nivel sectorial. 
</a:t>
          </a:r>
          <a:r>
            <a:rPr lang="en-US" cap="none" sz="1100" b="0" i="0" u="none" baseline="0">
              <a:solidFill>
                <a:srgbClr val="000000"/>
              </a:solidFill>
              <a:latin typeface="Arial"/>
              <a:ea typeface="Arial"/>
              <a:cs typeface="Arial"/>
            </a:rPr>
            <a:t>A continuación, se presenta un resumen de la metodología aplicada al sector, por lo que se recomienda revisar el documento oficial si se requiere una explicación más detallada de la metodología.
</a:t>
          </a:r>
          <a:r>
            <a:rPr lang="en-US" cap="none" sz="1100" b="0" i="0" u="sng" baseline="0">
              <a:solidFill>
                <a:srgbClr val="000000"/>
              </a:solidFill>
              <a:latin typeface="Arial"/>
              <a:ea typeface="Arial"/>
              <a:cs typeface="Arial"/>
            </a:rPr>
            <a:t>Metodología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Se asume que la función de producción agregada del sector silvoagropecuario y pesca se puede representar mediante una función Cobb-Douglas estándar definida por:
</a:t>
          </a:r>
          <a:r>
            <a:rPr lang="en-US" cap="none" sz="1100" b="0" i="0" u="none" baseline="0">
              <a:solidFill>
                <a:srgbClr val="000000"/>
              </a:solidFill>
              <a:latin typeface="Cambria Math"/>
              <a:ea typeface="Cambria Math"/>
              <a:cs typeface="Cambria Math"/>
            </a:rPr>
            <a:t>Y_t=</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PTF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_t</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(K_t^α L_t^(1-α)</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Donde </a:t>
          </a:r>
          <a:r>
            <a:rPr lang="en-US" cap="none" sz="1100" b="0" i="0" u="none" baseline="0">
              <a:solidFill>
                <a:srgbClr val="000000"/>
              </a:solidFill>
              <a:latin typeface="Cambria Math"/>
              <a:ea typeface="Cambria Math"/>
              <a:cs typeface="Cambria Math"/>
            </a:rPr>
            <a:t>Y_t</a:t>
          </a:r>
          <a:r>
            <a:rPr lang="en-US" cap="none" sz="1100" b="0" i="0" u="none" baseline="0">
              <a:solidFill>
                <a:srgbClr val="000000"/>
              </a:solidFill>
              <a:latin typeface="Arial"/>
              <a:ea typeface="Arial"/>
              <a:cs typeface="Arial"/>
            </a:rPr>
            <a:t> representa el producto del sector silvoagropecuario y pesca, </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PTF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_t</a:t>
          </a:r>
          <a:r>
            <a:rPr lang="en-US" cap="none" sz="1100" b="0" i="0" u="none" baseline="0">
              <a:solidFill>
                <a:srgbClr val="000000"/>
              </a:solidFill>
              <a:latin typeface="Arial"/>
              <a:ea typeface="Arial"/>
              <a:cs typeface="Arial"/>
            </a:rPr>
            <a:t> la productividad total de factores, </a:t>
          </a:r>
          <a:r>
            <a:rPr lang="en-US" cap="none" sz="1100" b="0" i="0" u="none" baseline="0">
              <a:solidFill>
                <a:srgbClr val="000000"/>
              </a:solidFill>
              <a:latin typeface="Cambria Math"/>
              <a:ea typeface="Cambria Math"/>
              <a:cs typeface="Cambria Math"/>
            </a:rPr>
            <a:t>K_t</a:t>
          </a:r>
          <a:r>
            <a:rPr lang="en-US" cap="none" sz="1100" b="0" i="0" u="none" baseline="0">
              <a:solidFill>
                <a:srgbClr val="000000"/>
              </a:solidFill>
              <a:latin typeface="Arial"/>
              <a:ea typeface="Arial"/>
              <a:cs typeface="Arial"/>
            </a:rPr>
            <a:t> el stock de capital, </a:t>
          </a:r>
          <a:r>
            <a:rPr lang="en-US" cap="none" sz="1100" b="0" i="0" u="none" baseline="0">
              <a:solidFill>
                <a:srgbClr val="000000"/>
              </a:solidFill>
              <a:latin typeface="Cambria Math"/>
              <a:ea typeface="Cambria Math"/>
              <a:cs typeface="Cambria Math"/>
            </a:rPr>
            <a:t>L_t</a:t>
          </a:r>
          <a:r>
            <a:rPr lang="en-US" cap="none" sz="1100" b="0" i="0" u="none" baseline="0">
              <a:solidFill>
                <a:srgbClr val="000000"/>
              </a:solidFill>
              <a:latin typeface="Arial"/>
              <a:ea typeface="Arial"/>
              <a:cs typeface="Arial"/>
            </a:rPr>
            <a:t> el factor trabajo y </a:t>
          </a:r>
          <a:r>
            <a:rPr lang="en-US" cap="none" sz="1100" b="0" i="0" u="none" baseline="0">
              <a:solidFill>
                <a:srgbClr val="000000"/>
              </a:solidFill>
              <a:latin typeface="Cambria Math"/>
              <a:ea typeface="Cambria Math"/>
              <a:cs typeface="Cambria Math"/>
            </a:rPr>
            <a:t>α</a:t>
          </a:r>
          <a:r>
            <a:rPr lang="en-US" cap="none" sz="1100" b="0" i="0" u="none" baseline="0">
              <a:solidFill>
                <a:srgbClr val="000000"/>
              </a:solidFill>
              <a:latin typeface="Arial"/>
              <a:ea typeface="Arial"/>
              <a:cs typeface="Arial"/>
            </a:rPr>
            <a:t> la participación del capital en el producto. Esta representación de la economía permite obtener la productividad (PTF) y calcularla de manera residual, como se expresa a continuación:
</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PTF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_t=Y_t/(K_t^α L_t^(1-α)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ventaja de esta metodología es que, si bien la productividad no se puede observar directamente, las variables necesarias para calcularla si son observables. Basta con calibrar el parámetro </a:t>
          </a:r>
          <a:r>
            <a:rPr lang="en-US" cap="none" sz="1100" b="0" i="0" u="none" baseline="0">
              <a:solidFill>
                <a:srgbClr val="000000"/>
              </a:solidFill>
              <a:latin typeface="Cambria Math"/>
              <a:ea typeface="Cambria Math"/>
              <a:cs typeface="Cambria Math"/>
            </a:rPr>
            <a:t>α</a:t>
          </a:r>
          <a:r>
            <a:rPr lang="en-US" cap="none" sz="1100" b="0" i="0" u="none" baseline="0">
              <a:solidFill>
                <a:srgbClr val="000000"/>
              </a:solidFill>
              <a:latin typeface="Arial"/>
              <a:ea typeface="Arial"/>
              <a:cs typeface="Arial"/>
            </a:rPr>
            <a:t>  y tener una medida para las variables </a:t>
          </a:r>
          <a:r>
            <a:rPr lang="en-US" cap="none" sz="1100" b="0" i="0" u="none" baseline="0">
              <a:solidFill>
                <a:srgbClr val="000000"/>
              </a:solidFill>
              <a:latin typeface="Cambria Math"/>
              <a:ea typeface="Cambria Math"/>
              <a:cs typeface="Cambria Math"/>
            </a:rPr>
            <a:t>Y ,K y L</a:t>
          </a:r>
          <a:r>
            <a:rPr lang="en-US" cap="none" sz="1100" b="0" i="0" u="none" baseline="0">
              <a:solidFill>
                <a:srgbClr val="000000"/>
              </a:solidFill>
              <a:latin typeface="Arial"/>
              <a:ea typeface="Arial"/>
              <a:cs typeface="Arial"/>
            </a:rPr>
            <a:t> , para poder obtener la </a:t>
          </a:r>
          <a:r>
            <a:rPr lang="en-US" cap="none" sz="1100" b="0" i="0" u="none" baseline="0">
              <a:solidFill>
                <a:srgbClr val="000000"/>
              </a:solidFill>
              <a:latin typeface="Cambria Math"/>
              <a:ea typeface="Cambria Math"/>
              <a:cs typeface="Cambria Math"/>
            </a:rPr>
            <a:t>PTFAgp</a:t>
          </a:r>
          <a:r>
            <a:rPr lang="en-US" cap="none" sz="1100" b="0" i="0" u="none" baseline="0">
              <a:solidFill>
                <a:srgbClr val="000000"/>
              </a:solidFill>
              <a:latin typeface="Arial"/>
              <a:ea typeface="Arial"/>
              <a:cs typeface="Arial"/>
            </a:rPr>
            <a:t> de manera residual. En general, lo que más interesa no es nivel de la </a:t>
          </a:r>
          <a:r>
            <a:rPr lang="en-US" cap="none" sz="1100" b="0" i="0" u="none" baseline="0">
              <a:solidFill>
                <a:srgbClr val="000000"/>
              </a:solidFill>
              <a:latin typeface="Cambria Math"/>
              <a:ea typeface="Cambria Math"/>
              <a:cs typeface="Cambria Math"/>
            </a:rPr>
            <a:t>PTFAgp</a:t>
          </a:r>
          <a:r>
            <a:rPr lang="en-US" cap="none" sz="1100" b="0" i="0" u="none" baseline="0">
              <a:solidFill>
                <a:srgbClr val="000000"/>
              </a:solidFill>
              <a:latin typeface="Arial"/>
              <a:ea typeface="Arial"/>
              <a:cs typeface="Arial"/>
            </a:rPr>
            <a:t> sino su variación o tasa de crecimiento de la PTF. El valor del parámetro </a:t>
          </a:r>
          <a:r>
            <a:rPr lang="en-US" cap="none" sz="1100" b="0" i="0" u="none" baseline="0">
              <a:solidFill>
                <a:srgbClr val="000000"/>
              </a:solidFill>
              <a:latin typeface="Cambria Math"/>
              <a:ea typeface="Cambria Math"/>
              <a:cs typeface="Cambria Math"/>
            </a:rPr>
            <a:t>α</a:t>
          </a:r>
          <a:r>
            <a:rPr lang="en-US" cap="none" sz="1100" b="0" i="0" u="none" baseline="0">
              <a:solidFill>
                <a:srgbClr val="000000"/>
              </a:solidFill>
              <a:latin typeface="Arial"/>
              <a:ea typeface="Arial"/>
              <a:cs typeface="Arial"/>
            </a:rPr>
            <a:t> utilizado para este indicador se basa en el estudio de Evolución de la Productividad Total de Factores realizado por CORFO-Uai del año 2015, el cual indica que el valor estimado para el sector silvoagropecuario y pesca es de 0,54 para el capital.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Para el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ajuste por premio a nivel educacional</a:t>
          </a:r>
          <a:r>
            <a:rPr lang="en-US" cap="none" sz="1100" b="0" i="0" u="none" baseline="0">
              <a:solidFill>
                <a:srgbClr val="000000"/>
              </a:solidFill>
              <a:latin typeface="Arial"/>
              <a:ea typeface="Arial"/>
              <a:cs typeface="Arial"/>
            </a:rPr>
            <a:t> se utilizan los salarios reportados para la rama silvoagropecuaria y pesca por la encuesta NESI y se utilizan todos los grupos educacionales (11 en total). A este ajuste se le aplicó el  </a:t>
          </a:r>
          <a:r>
            <a:rPr lang="en-US" cap="none" sz="1100" b="0" i="0" u="none" baseline="0">
              <a:solidFill>
                <a:srgbClr val="000000"/>
              </a:solidFill>
              <a:latin typeface="Arial"/>
              <a:ea typeface="Arial"/>
              <a:cs typeface="Arial"/>
            </a:rPr>
            <a:t>filtro de Hodrick-Prescott para suavizar los movimientos bruscos, en particular en los diferenciales de salarios.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Dado que el stock neto de capital para el sector silvoagropecuario y pesca no se encuentra disponible para el año 2015 y 2016, este se estima para el año 2015 como la proporción de el stock neto de capital silvoagropecuario y pesca sobre el nacional para el año 2014, descontando por la tendencia promedio a la baja que se registra en esta proporción en el tiempo (esta proporción disminuye un promedio de 10% el tiempo). Para el año 2016 se utiliza la misma tasa de variación que el año 2015.
</a:t>
          </a:r>
          <a:r>
            <a:rPr lang="en-US" cap="none" sz="1100" b="1"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riveros\AppData\Local\Microsoft\Windows\INetCache\Content.Outlook\C82OMEIX\colocaciones_sbif_bbdd_period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d_regiones"/>
      <sheetName val="td_informe_periodos"/>
      <sheetName val="Portada Boletin diario"/>
      <sheetName val="cuadro_mensual"/>
      <sheetName val="cuadro_regiones"/>
      <sheetName val="gráfico_participación"/>
      <sheetName val="gráfico_pesos"/>
      <sheetName val="gráfico_uf"/>
      <sheetName val="particip"/>
      <sheetName val="gr_informe_periodosprom_uf"/>
      <sheetName val="gr_informe_periodos"/>
      <sheetName val="bbdd_periodos_prom"/>
      <sheetName val="orden_periodos"/>
    </sheetNames>
    <sheetDataSet>
      <sheetData sheetId="0">
        <row r="8">
          <cell r="B8">
            <v>182860.787733</v>
          </cell>
        </row>
        <row r="30">
          <cell r="B30">
            <v>7.28864</v>
          </cell>
        </row>
      </sheetData>
      <sheetData sheetId="1">
        <row r="7">
          <cell r="B7">
            <v>2324248.498968</v>
          </cell>
        </row>
        <row r="22">
          <cell r="B22">
            <v>101.51267999999999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L130"/>
  <sheetViews>
    <sheetView tabSelected="1" view="pageBreakPreview" zoomScaleSheetLayoutView="100" zoomScalePageLayoutView="0" workbookViewId="0" topLeftCell="A1">
      <selection activeCell="A13" sqref="A13:H14"/>
    </sheetView>
  </sheetViews>
  <sheetFormatPr defaultColWidth="11.421875" defaultRowHeight="12.75"/>
  <cols>
    <col min="1" max="1" width="11.421875" style="21" customWidth="1"/>
    <col min="2" max="2" width="7.140625" style="21" customWidth="1"/>
    <col min="3" max="3" width="16.140625" style="21" customWidth="1"/>
    <col min="4" max="4" width="11.421875" style="21" customWidth="1"/>
    <col min="5" max="5" width="18.140625" style="21" customWidth="1"/>
    <col min="6" max="6" width="11.421875" style="21" customWidth="1"/>
    <col min="7" max="7" width="6.57421875" style="21" customWidth="1"/>
    <col min="8" max="8" width="4.421875" style="21" customWidth="1"/>
    <col min="9" max="16384" width="11.421875" style="21" customWidth="1"/>
  </cols>
  <sheetData>
    <row r="1" spans="1:9" ht="15">
      <c r="A1" s="20"/>
      <c r="I1" s="21" t="s">
        <v>12</v>
      </c>
    </row>
    <row r="3" ht="15">
      <c r="A3" s="20"/>
    </row>
    <row r="4" ht="14.25">
      <c r="D4" s="22"/>
    </row>
    <row r="5" spans="1:4" ht="15">
      <c r="A5" s="20"/>
      <c r="D5" s="23"/>
    </row>
    <row r="6" ht="15">
      <c r="A6" s="20"/>
    </row>
    <row r="7" ht="15">
      <c r="A7" s="20"/>
    </row>
    <row r="8" ht="14.25">
      <c r="D8" s="22"/>
    </row>
    <row r="9" ht="15">
      <c r="A9" s="24"/>
    </row>
    <row r="10" ht="15">
      <c r="A10" s="20"/>
    </row>
    <row r="11" ht="15">
      <c r="A11" s="20"/>
    </row>
    <row r="12" ht="15">
      <c r="A12" s="20"/>
    </row>
    <row r="13" spans="1:8" ht="15" customHeight="1">
      <c r="A13" s="193" t="s">
        <v>17</v>
      </c>
      <c r="B13" s="193"/>
      <c r="C13" s="193"/>
      <c r="D13" s="193"/>
      <c r="E13" s="193"/>
      <c r="F13" s="193"/>
      <c r="G13" s="193"/>
      <c r="H13" s="193"/>
    </row>
    <row r="14" spans="1:8" ht="36" customHeight="1">
      <c r="A14" s="193"/>
      <c r="B14" s="193"/>
      <c r="C14" s="193"/>
      <c r="D14" s="193"/>
      <c r="E14" s="193"/>
      <c r="F14" s="193"/>
      <c r="G14" s="193"/>
      <c r="H14" s="193"/>
    </row>
    <row r="15" spans="3:8" ht="15.75">
      <c r="C15" s="197"/>
      <c r="D15" s="197"/>
      <c r="E15" s="197"/>
      <c r="F15" s="197"/>
      <c r="G15" s="197"/>
      <c r="H15" s="197"/>
    </row>
    <row r="20" ht="15">
      <c r="A20" s="20"/>
    </row>
    <row r="21" spans="1:4" ht="15">
      <c r="A21" s="20"/>
      <c r="D21" s="22"/>
    </row>
    <row r="22" spans="1:4" ht="15">
      <c r="A22" s="20"/>
      <c r="D22" s="25"/>
    </row>
    <row r="23" spans="1:5" ht="15.75">
      <c r="A23" s="20"/>
      <c r="C23" s="194"/>
      <c r="D23" s="195"/>
      <c r="E23" s="195"/>
    </row>
    <row r="24" ht="15">
      <c r="A24" s="20"/>
    </row>
    <row r="25" ht="15">
      <c r="A25" s="20"/>
    </row>
    <row r="26" spans="1:4" ht="15">
      <c r="A26" s="20"/>
      <c r="D26" s="22"/>
    </row>
    <row r="27" ht="15">
      <c r="A27" s="20"/>
    </row>
    <row r="28" ht="15">
      <c r="A28" s="20"/>
    </row>
    <row r="29" ht="15">
      <c r="A29" s="20"/>
    </row>
    <row r="30" ht="15">
      <c r="A30" s="20"/>
    </row>
    <row r="34" ht="15">
      <c r="A34" s="20"/>
    </row>
    <row r="35" ht="15">
      <c r="A35" s="20"/>
    </row>
    <row r="36" ht="15">
      <c r="A36" s="20"/>
    </row>
    <row r="37" ht="15">
      <c r="A37" s="20"/>
    </row>
    <row r="38" spans="1:4" ht="15">
      <c r="A38" s="26"/>
      <c r="C38" s="26"/>
      <c r="D38" s="27"/>
    </row>
    <row r="39" ht="15">
      <c r="A39" s="20"/>
    </row>
    <row r="40" spans="3:5" ht="15">
      <c r="C40" s="199" t="s">
        <v>227</v>
      </c>
      <c r="D40" s="200"/>
      <c r="E40" s="200"/>
    </row>
    <row r="44" ht="14.25">
      <c r="D44" s="22" t="s">
        <v>17</v>
      </c>
    </row>
    <row r="45" spans="1:4" ht="15">
      <c r="A45" s="20"/>
      <c r="D45" s="23" t="s">
        <v>226</v>
      </c>
    </row>
    <row r="46" spans="1:5" ht="15">
      <c r="A46" s="20"/>
      <c r="C46" s="201" t="s">
        <v>225</v>
      </c>
      <c r="D46" s="201"/>
      <c r="E46" s="201"/>
    </row>
    <row r="47" ht="15">
      <c r="A47" s="20"/>
    </row>
    <row r="49" spans="1:4" ht="15">
      <c r="A49" s="24"/>
      <c r="D49" s="22" t="s">
        <v>104</v>
      </c>
    </row>
    <row r="50" ht="15">
      <c r="A50" s="20"/>
    </row>
    <row r="53" ht="14.25">
      <c r="D53" s="25" t="s">
        <v>10</v>
      </c>
    </row>
    <row r="54" ht="14.25">
      <c r="D54" s="25" t="s">
        <v>8</v>
      </c>
    </row>
    <row r="58" ht="15">
      <c r="A58" s="20"/>
    </row>
    <row r="59" spans="1:4" ht="15">
      <c r="A59" s="20"/>
      <c r="D59" s="22" t="s">
        <v>15</v>
      </c>
    </row>
    <row r="60" spans="1:4" ht="15">
      <c r="A60" s="20"/>
      <c r="D60" s="25" t="s">
        <v>14</v>
      </c>
    </row>
    <row r="61" spans="1:12" ht="15">
      <c r="A61" s="20"/>
      <c r="L61" s="28"/>
    </row>
    <row r="62" ht="15">
      <c r="A62" s="20"/>
    </row>
    <row r="63" ht="15">
      <c r="A63" s="20"/>
    </row>
    <row r="64" spans="1:8" ht="14.25">
      <c r="A64" s="198" t="s">
        <v>1</v>
      </c>
      <c r="B64" s="198"/>
      <c r="C64" s="198"/>
      <c r="D64" s="198"/>
      <c r="E64" s="198"/>
      <c r="F64" s="198"/>
      <c r="G64" s="198"/>
      <c r="H64" s="198"/>
    </row>
    <row r="65" ht="15">
      <c r="A65" s="20"/>
    </row>
    <row r="66" ht="15">
      <c r="A66" s="20"/>
    </row>
    <row r="67" ht="15">
      <c r="A67" s="20"/>
    </row>
    <row r="68" ht="15">
      <c r="A68" s="20"/>
    </row>
    <row r="69" ht="15">
      <c r="A69" s="20"/>
    </row>
    <row r="70" ht="15">
      <c r="A70" s="20"/>
    </row>
    <row r="71" ht="15">
      <c r="A71" s="20"/>
    </row>
    <row r="72" ht="15">
      <c r="A72" s="20"/>
    </row>
    <row r="73" ht="15">
      <c r="A73" s="20"/>
    </row>
    <row r="74" ht="15">
      <c r="A74" s="20"/>
    </row>
    <row r="75" ht="15">
      <c r="A75" s="20"/>
    </row>
    <row r="76" ht="15">
      <c r="A76" s="20"/>
    </row>
    <row r="77" ht="15">
      <c r="A77" s="20"/>
    </row>
    <row r="78" ht="15">
      <c r="A78" s="20"/>
    </row>
    <row r="79" ht="10.5" customHeight="1">
      <c r="A79" s="26" t="s">
        <v>7</v>
      </c>
    </row>
    <row r="80" ht="10.5" customHeight="1">
      <c r="A80" s="26" t="s">
        <v>3</v>
      </c>
    </row>
    <row r="81" ht="10.5" customHeight="1">
      <c r="A81" s="26" t="s">
        <v>6</v>
      </c>
    </row>
    <row r="82" spans="1:4" ht="10.5" customHeight="1">
      <c r="A82" s="26" t="s">
        <v>5</v>
      </c>
      <c r="C82" s="26"/>
      <c r="D82" s="27"/>
    </row>
    <row r="83" ht="10.5" customHeight="1">
      <c r="A83" s="29" t="s">
        <v>4</v>
      </c>
    </row>
    <row r="84" ht="14.25"/>
    <row r="85" spans="1:7" ht="14.25">
      <c r="A85" s="30"/>
      <c r="B85" s="31"/>
      <c r="C85" s="32"/>
      <c r="D85" s="32"/>
      <c r="E85" s="32"/>
      <c r="F85" s="32"/>
      <c r="G85" s="33"/>
    </row>
    <row r="86" spans="1:12" ht="6.75" customHeight="1">
      <c r="A86" s="30"/>
      <c r="B86" s="31"/>
      <c r="C86" s="32"/>
      <c r="D86" s="32"/>
      <c r="E86" s="32"/>
      <c r="F86" s="32"/>
      <c r="G86" s="33"/>
      <c r="L86" s="22"/>
    </row>
    <row r="87" spans="1:12" ht="16.5" customHeight="1">
      <c r="A87" s="26"/>
      <c r="B87" s="31"/>
      <c r="C87" s="32"/>
      <c r="D87" s="32"/>
      <c r="E87" s="32"/>
      <c r="F87" s="32"/>
      <c r="G87" s="33"/>
      <c r="L87" s="25"/>
    </row>
    <row r="88" spans="1:12" ht="12.75" customHeight="1">
      <c r="A88" s="26"/>
      <c r="B88" s="31"/>
      <c r="C88" s="32"/>
      <c r="D88" s="32"/>
      <c r="E88" s="32"/>
      <c r="F88" s="32"/>
      <c r="G88" s="33"/>
      <c r="L88" s="34"/>
    </row>
    <row r="89" spans="1:12" ht="12.75" customHeight="1">
      <c r="A89" s="26"/>
      <c r="B89" s="31"/>
      <c r="C89" s="32"/>
      <c r="D89" s="32"/>
      <c r="E89" s="32"/>
      <c r="F89" s="32"/>
      <c r="G89" s="33"/>
      <c r="L89" s="34"/>
    </row>
    <row r="90" spans="1:12" ht="12.75" customHeight="1">
      <c r="A90" s="26"/>
      <c r="B90" s="31"/>
      <c r="C90" s="32"/>
      <c r="D90" s="32"/>
      <c r="E90" s="32"/>
      <c r="F90" s="32"/>
      <c r="G90" s="33"/>
      <c r="L90" s="34"/>
    </row>
    <row r="91" spans="1:12" ht="12.75" customHeight="1">
      <c r="A91" s="29"/>
      <c r="B91" s="31"/>
      <c r="C91" s="32"/>
      <c r="D91" s="32"/>
      <c r="E91" s="32"/>
      <c r="F91" s="32"/>
      <c r="G91" s="33"/>
      <c r="L91" s="22"/>
    </row>
    <row r="92" spans="1:12" ht="12.75" customHeight="1">
      <c r="A92" s="30"/>
      <c r="B92" s="31"/>
      <c r="C92" s="32"/>
      <c r="D92" s="32"/>
      <c r="E92" s="32"/>
      <c r="F92" s="32"/>
      <c r="G92" s="33"/>
      <c r="L92" s="34"/>
    </row>
    <row r="93" spans="1:12" ht="12.75" customHeight="1">
      <c r="A93" s="30"/>
      <c r="B93" s="31"/>
      <c r="C93" s="32"/>
      <c r="D93" s="32"/>
      <c r="E93" s="32"/>
      <c r="F93" s="32"/>
      <c r="G93" s="33"/>
      <c r="L93" s="34"/>
    </row>
    <row r="94" spans="1:12" ht="12.75" customHeight="1">
      <c r="A94" s="30"/>
      <c r="B94" s="31"/>
      <c r="C94" s="32"/>
      <c r="D94" s="32"/>
      <c r="E94" s="32"/>
      <c r="F94" s="32"/>
      <c r="G94" s="33"/>
      <c r="L94" s="34"/>
    </row>
    <row r="95" spans="1:12" ht="12.75" customHeight="1">
      <c r="A95" s="30"/>
      <c r="B95" s="31"/>
      <c r="C95" s="32"/>
      <c r="D95" s="32"/>
      <c r="E95" s="32"/>
      <c r="F95" s="32"/>
      <c r="G95" s="33"/>
      <c r="L95" s="34"/>
    </row>
    <row r="96" spans="1:12" ht="12.75" customHeight="1">
      <c r="A96" s="30"/>
      <c r="B96" s="31"/>
      <c r="C96" s="32"/>
      <c r="D96" s="32"/>
      <c r="E96" s="32"/>
      <c r="F96" s="32"/>
      <c r="G96" s="33"/>
      <c r="L96" s="34"/>
    </row>
    <row r="97" spans="1:12" ht="12.75" customHeight="1">
      <c r="A97" s="30"/>
      <c r="B97" s="31"/>
      <c r="C97" s="32"/>
      <c r="D97" s="32"/>
      <c r="E97" s="32"/>
      <c r="F97" s="32"/>
      <c r="G97" s="33"/>
      <c r="L97" s="34"/>
    </row>
    <row r="98" spans="1:12" ht="12.75" customHeight="1">
      <c r="A98" s="30"/>
      <c r="B98" s="31"/>
      <c r="C98" s="31"/>
      <c r="D98" s="31"/>
      <c r="E98" s="32"/>
      <c r="F98" s="32"/>
      <c r="G98" s="33"/>
      <c r="L98" s="34"/>
    </row>
    <row r="99" spans="1:12" ht="12.75" customHeight="1">
      <c r="A99" s="30"/>
      <c r="B99" s="31"/>
      <c r="C99" s="32"/>
      <c r="D99" s="32"/>
      <c r="E99" s="32"/>
      <c r="F99" s="32"/>
      <c r="G99" s="33"/>
      <c r="L99" s="26"/>
    </row>
    <row r="100" spans="1:12" ht="12.75" customHeight="1">
      <c r="A100" s="30"/>
      <c r="B100" s="31"/>
      <c r="C100" s="32"/>
      <c r="D100" s="32"/>
      <c r="E100" s="32"/>
      <c r="F100" s="32"/>
      <c r="G100" s="33"/>
      <c r="L100" s="26"/>
    </row>
    <row r="101" spans="1:12" ht="12.75" customHeight="1">
      <c r="A101" s="30"/>
      <c r="B101" s="31"/>
      <c r="C101" s="32"/>
      <c r="D101" s="32"/>
      <c r="E101" s="32"/>
      <c r="F101" s="32"/>
      <c r="G101" s="33"/>
      <c r="L101" s="26"/>
    </row>
    <row r="102" spans="1:12" ht="12.75" customHeight="1">
      <c r="A102" s="30"/>
      <c r="B102" s="31"/>
      <c r="C102" s="32"/>
      <c r="D102" s="32"/>
      <c r="E102" s="32"/>
      <c r="F102" s="32"/>
      <c r="G102" s="33"/>
      <c r="L102" s="29"/>
    </row>
    <row r="103" spans="1:7" ht="12.75" customHeight="1">
      <c r="A103" s="30"/>
      <c r="B103" s="31"/>
      <c r="C103" s="32"/>
      <c r="D103" s="32"/>
      <c r="E103" s="32"/>
      <c r="F103" s="32"/>
      <c r="G103" s="33"/>
    </row>
    <row r="104" spans="1:7" ht="12.75" customHeight="1">
      <c r="A104" s="30"/>
      <c r="B104" s="31"/>
      <c r="C104" s="32"/>
      <c r="D104" s="32"/>
      <c r="E104" s="32"/>
      <c r="F104" s="32"/>
      <c r="G104" s="33"/>
    </row>
    <row r="105" spans="1:7" ht="12.75" customHeight="1">
      <c r="A105" s="30"/>
      <c r="B105" s="31"/>
      <c r="C105" s="32"/>
      <c r="D105" s="32"/>
      <c r="E105" s="32"/>
      <c r="F105" s="32"/>
      <c r="G105" s="33"/>
    </row>
    <row r="106" spans="1:8" ht="12.75" customHeight="1">
      <c r="A106" s="30"/>
      <c r="B106" s="35"/>
      <c r="C106" s="32"/>
      <c r="D106" s="32"/>
      <c r="E106" s="32"/>
      <c r="F106" s="32"/>
      <c r="G106" s="33"/>
      <c r="H106" s="36"/>
    </row>
    <row r="107" spans="1:8" ht="12.75" customHeight="1">
      <c r="A107" s="30"/>
      <c r="B107" s="35"/>
      <c r="C107" s="32"/>
      <c r="D107" s="32"/>
      <c r="E107" s="32"/>
      <c r="F107" s="32"/>
      <c r="G107" s="33"/>
      <c r="H107" s="36"/>
    </row>
    <row r="108" spans="1:8" ht="6.75" customHeight="1">
      <c r="A108" s="30"/>
      <c r="B108" s="32"/>
      <c r="C108" s="32"/>
      <c r="D108" s="32"/>
      <c r="E108" s="32"/>
      <c r="F108" s="32"/>
      <c r="G108" s="37"/>
      <c r="H108" s="36"/>
    </row>
    <row r="109" spans="1:8" ht="14.25">
      <c r="A109" s="38"/>
      <c r="B109" s="39"/>
      <c r="C109" s="39"/>
      <c r="D109" s="39"/>
      <c r="E109" s="39"/>
      <c r="F109" s="39"/>
      <c r="G109" s="40"/>
      <c r="H109" s="36"/>
    </row>
    <row r="110" spans="1:8" ht="6.75" customHeight="1">
      <c r="A110" s="38"/>
      <c r="B110" s="41"/>
      <c r="C110" s="41"/>
      <c r="D110" s="41"/>
      <c r="E110" s="41"/>
      <c r="F110" s="41"/>
      <c r="G110" s="42"/>
      <c r="H110" s="36"/>
    </row>
    <row r="111" spans="1:8" ht="12.75" customHeight="1">
      <c r="A111" s="30"/>
      <c r="B111" s="35"/>
      <c r="C111" s="32"/>
      <c r="D111" s="32"/>
      <c r="E111" s="32"/>
      <c r="F111" s="32"/>
      <c r="G111" s="33"/>
      <c r="H111" s="36"/>
    </row>
    <row r="112" spans="1:8" ht="12.75" customHeight="1">
      <c r="A112" s="30"/>
      <c r="B112" s="35"/>
      <c r="C112" s="32"/>
      <c r="D112" s="32"/>
      <c r="E112" s="32"/>
      <c r="F112" s="32"/>
      <c r="G112" s="33"/>
      <c r="H112" s="36"/>
    </row>
    <row r="113" spans="1:8" ht="12.75" customHeight="1">
      <c r="A113" s="30"/>
      <c r="B113" s="35"/>
      <c r="C113" s="32"/>
      <c r="D113" s="32"/>
      <c r="E113" s="32"/>
      <c r="F113" s="32"/>
      <c r="G113" s="33"/>
      <c r="H113" s="36"/>
    </row>
    <row r="114" spans="1:8" ht="12.75" customHeight="1">
      <c r="A114" s="30"/>
      <c r="B114" s="35"/>
      <c r="C114" s="32"/>
      <c r="D114" s="32"/>
      <c r="E114" s="32"/>
      <c r="F114" s="32"/>
      <c r="G114" s="33"/>
      <c r="H114" s="36"/>
    </row>
    <row r="115" spans="1:8" ht="12.75" customHeight="1">
      <c r="A115" s="30"/>
      <c r="B115" s="35"/>
      <c r="C115" s="32"/>
      <c r="D115" s="32"/>
      <c r="E115" s="32"/>
      <c r="F115" s="32"/>
      <c r="G115" s="33"/>
      <c r="H115" s="36"/>
    </row>
    <row r="116" spans="1:8" ht="12.75" customHeight="1">
      <c r="A116" s="30"/>
      <c r="B116" s="35"/>
      <c r="C116" s="32"/>
      <c r="D116" s="32"/>
      <c r="E116" s="32"/>
      <c r="F116" s="32"/>
      <c r="G116" s="33"/>
      <c r="H116" s="36"/>
    </row>
    <row r="117" spans="1:8" ht="12.75" customHeight="1">
      <c r="A117" s="30"/>
      <c r="B117" s="35"/>
      <c r="C117" s="32"/>
      <c r="D117" s="32"/>
      <c r="E117" s="32"/>
      <c r="F117" s="32"/>
      <c r="G117" s="33"/>
      <c r="H117" s="36"/>
    </row>
    <row r="118" spans="1:8" ht="12.75" customHeight="1">
      <c r="A118" s="30"/>
      <c r="B118" s="35"/>
      <c r="C118" s="32"/>
      <c r="D118" s="32"/>
      <c r="E118" s="32"/>
      <c r="F118" s="32"/>
      <c r="G118" s="33"/>
      <c r="H118" s="36"/>
    </row>
    <row r="119" spans="1:8" ht="12.75" customHeight="1">
      <c r="A119" s="30"/>
      <c r="B119" s="35"/>
      <c r="C119" s="32"/>
      <c r="D119" s="32"/>
      <c r="E119" s="32"/>
      <c r="F119" s="32"/>
      <c r="G119" s="33"/>
      <c r="H119" s="36"/>
    </row>
    <row r="120" spans="1:8" ht="12.75" customHeight="1">
      <c r="A120" s="30"/>
      <c r="B120" s="35"/>
      <c r="C120" s="32"/>
      <c r="D120" s="32"/>
      <c r="E120" s="32"/>
      <c r="F120" s="32"/>
      <c r="G120" s="33"/>
      <c r="H120" s="36"/>
    </row>
    <row r="121" spans="1:8" ht="12.75" customHeight="1">
      <c r="A121" s="30"/>
      <c r="B121" s="35"/>
      <c r="C121" s="32"/>
      <c r="D121" s="32"/>
      <c r="E121" s="32"/>
      <c r="F121" s="32"/>
      <c r="G121" s="33"/>
      <c r="H121" s="36"/>
    </row>
    <row r="122" spans="1:8" ht="12.75" customHeight="1">
      <c r="A122" s="30"/>
      <c r="B122" s="35"/>
      <c r="C122" s="32"/>
      <c r="D122" s="32"/>
      <c r="E122" s="32"/>
      <c r="F122" s="32"/>
      <c r="G122" s="33"/>
      <c r="H122" s="36"/>
    </row>
    <row r="123" spans="1:8" ht="54.75" customHeight="1">
      <c r="A123" s="196"/>
      <c r="B123" s="196"/>
      <c r="C123" s="196"/>
      <c r="D123" s="196"/>
      <c r="E123" s="196"/>
      <c r="F123" s="196"/>
      <c r="G123" s="196"/>
      <c r="H123" s="36"/>
    </row>
    <row r="124" spans="1:7" ht="15" customHeight="1">
      <c r="A124" s="43"/>
      <c r="B124" s="43"/>
      <c r="C124" s="43"/>
      <c r="D124" s="43"/>
      <c r="E124" s="43"/>
      <c r="F124" s="43"/>
      <c r="G124" s="43"/>
    </row>
    <row r="125" spans="1:7" ht="15" customHeight="1">
      <c r="A125" s="44"/>
      <c r="B125" s="44"/>
      <c r="C125" s="44"/>
      <c r="D125" s="44"/>
      <c r="E125" s="44"/>
      <c r="F125" s="44"/>
      <c r="G125" s="44"/>
    </row>
    <row r="126" spans="1:7" ht="15" customHeight="1">
      <c r="A126" s="31"/>
      <c r="B126" s="31"/>
      <c r="C126" s="31"/>
      <c r="D126" s="31"/>
      <c r="E126" s="31"/>
      <c r="F126" s="31"/>
      <c r="G126" s="31"/>
    </row>
    <row r="127" spans="1:7" ht="10.5" customHeight="1">
      <c r="A127" s="45"/>
      <c r="C127" s="36"/>
      <c r="D127" s="36"/>
      <c r="E127" s="36"/>
      <c r="F127" s="36"/>
      <c r="G127" s="36"/>
    </row>
    <row r="128" spans="1:7" ht="10.5" customHeight="1">
      <c r="A128" s="45"/>
      <c r="C128" s="36"/>
      <c r="D128" s="36"/>
      <c r="E128" s="36"/>
      <c r="F128" s="36"/>
      <c r="G128" s="36"/>
    </row>
    <row r="129" spans="1:7" ht="10.5" customHeight="1">
      <c r="A129" s="45"/>
      <c r="C129" s="36"/>
      <c r="D129" s="36"/>
      <c r="E129" s="36"/>
      <c r="F129" s="36"/>
      <c r="G129" s="36"/>
    </row>
    <row r="130" spans="1:7" ht="10.5" customHeight="1">
      <c r="A130" s="29"/>
      <c r="B130" s="3"/>
      <c r="C130" s="36"/>
      <c r="D130" s="36"/>
      <c r="E130" s="36"/>
      <c r="F130" s="36"/>
      <c r="G130" s="36"/>
    </row>
    <row r="131" ht="10.5" customHeight="1"/>
  </sheetData>
  <sheetProtection/>
  <mergeCells count="7">
    <mergeCell ref="A13:H14"/>
    <mergeCell ref="C23:E23"/>
    <mergeCell ref="A123:G123"/>
    <mergeCell ref="C15:H15"/>
    <mergeCell ref="A64:H64"/>
    <mergeCell ref="C40:E40"/>
    <mergeCell ref="C46:E46"/>
  </mergeCells>
  <printOptions/>
  <pageMargins left="0.7480314960629921" right="0.7480314960629921" top="1.5392519685039372" bottom="0.984251968503937" header="0.31496062992125984" footer="0.31496062992125984"/>
  <pageSetup horizontalDpi="600" verticalDpi="600" orientation="portrait" scale="95"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Q49"/>
  <sheetViews>
    <sheetView zoomScalePageLayoutView="0" workbookViewId="0" topLeftCell="A1">
      <selection activeCell="S25" sqref="S25"/>
    </sheetView>
  </sheetViews>
  <sheetFormatPr defaultColWidth="11.421875" defaultRowHeight="12.75"/>
  <cols>
    <col min="1" max="1" width="29.57421875" style="157" customWidth="1"/>
    <col min="2" max="2" width="7.140625" style="157" customWidth="1"/>
    <col min="3" max="3" width="7.421875" style="157" customWidth="1"/>
    <col min="4" max="4" width="6.28125" style="157" customWidth="1"/>
    <col min="5" max="5" width="6.421875" style="157" customWidth="1"/>
    <col min="6" max="6" width="6.28125" style="157" customWidth="1"/>
    <col min="7" max="8" width="7.140625" style="157" customWidth="1"/>
    <col min="9" max="9" width="8.28125" style="157" customWidth="1"/>
    <col min="10" max="10" width="8.00390625" style="157" customWidth="1"/>
    <col min="11" max="11" width="8.421875" style="157" customWidth="1"/>
    <col min="12" max="12" width="8.57421875" style="157" customWidth="1"/>
    <col min="13" max="13" width="9.140625" style="157" customWidth="1"/>
    <col min="14" max="14" width="9.421875" style="157" customWidth="1"/>
    <col min="15" max="15" width="8.140625" style="157" customWidth="1"/>
    <col min="16" max="16" width="8.57421875" style="157" customWidth="1"/>
    <col min="17" max="17" width="7.7109375" style="157" customWidth="1"/>
    <col min="18" max="16384" width="11.421875" style="157" customWidth="1"/>
  </cols>
  <sheetData>
    <row r="1" spans="1:17" ht="13.5" thickBot="1">
      <c r="A1" s="270" t="s">
        <v>182</v>
      </c>
      <c r="B1" s="271"/>
      <c r="C1" s="271"/>
      <c r="D1" s="271"/>
      <c r="E1" s="271"/>
      <c r="F1" s="271"/>
      <c r="G1" s="271"/>
      <c r="H1" s="271"/>
      <c r="I1" s="271"/>
      <c r="J1" s="271"/>
      <c r="K1" s="271"/>
      <c r="L1" s="271"/>
      <c r="M1" s="271"/>
      <c r="N1" s="271"/>
      <c r="O1" s="271"/>
      <c r="P1" s="271"/>
      <c r="Q1" s="272"/>
    </row>
    <row r="2" spans="1:17" ht="48.75" customHeight="1" thickBot="1">
      <c r="A2" s="162" t="s">
        <v>144</v>
      </c>
      <c r="B2" s="163" t="s">
        <v>145</v>
      </c>
      <c r="C2" s="163" t="s">
        <v>85</v>
      </c>
      <c r="D2" s="163" t="s">
        <v>146</v>
      </c>
      <c r="E2" s="163" t="s">
        <v>147</v>
      </c>
      <c r="F2" s="163" t="s">
        <v>27</v>
      </c>
      <c r="G2" s="163" t="s">
        <v>28</v>
      </c>
      <c r="H2" s="163" t="s">
        <v>148</v>
      </c>
      <c r="I2" s="163" t="s">
        <v>30</v>
      </c>
      <c r="J2" s="163" t="s">
        <v>31</v>
      </c>
      <c r="K2" s="163" t="s">
        <v>32</v>
      </c>
      <c r="L2" s="163" t="s">
        <v>149</v>
      </c>
      <c r="M2" s="163" t="s">
        <v>34</v>
      </c>
      <c r="N2" s="163" t="s">
        <v>150</v>
      </c>
      <c r="O2" s="163" t="s">
        <v>151</v>
      </c>
      <c r="P2" s="163" t="s">
        <v>152</v>
      </c>
      <c r="Q2" s="163" t="s">
        <v>153</v>
      </c>
    </row>
    <row r="3" spans="1:17" ht="13.5" thickBot="1">
      <c r="A3" s="273" t="s">
        <v>200</v>
      </c>
      <c r="B3" s="274"/>
      <c r="C3" s="274"/>
      <c r="D3" s="274"/>
      <c r="E3" s="274"/>
      <c r="F3" s="274"/>
      <c r="G3" s="274"/>
      <c r="H3" s="274"/>
      <c r="I3" s="274"/>
      <c r="J3" s="274"/>
      <c r="K3" s="274"/>
      <c r="L3" s="274"/>
      <c r="M3" s="274"/>
      <c r="N3" s="274"/>
      <c r="O3" s="274"/>
      <c r="P3" s="274"/>
      <c r="Q3" s="275"/>
    </row>
    <row r="4" spans="1:17" ht="13.5" thickBot="1">
      <c r="A4" s="164" t="s">
        <v>201</v>
      </c>
      <c r="B4" s="165">
        <f>SUM(C4:Q4)</f>
        <v>17373.831000000002</v>
      </c>
      <c r="C4" s="165">
        <v>224.548</v>
      </c>
      <c r="D4" s="165">
        <v>324.93</v>
      </c>
      <c r="E4" s="165">
        <v>599.335</v>
      </c>
      <c r="F4" s="165">
        <v>285.363</v>
      </c>
      <c r="G4" s="165">
        <v>742.178</v>
      </c>
      <c r="H4" s="165">
        <v>1790.219</v>
      </c>
      <c r="I4" s="165">
        <v>7036.792</v>
      </c>
      <c r="J4" s="165">
        <v>908.545</v>
      </c>
      <c r="K4" s="165">
        <v>1033.197</v>
      </c>
      <c r="L4" s="165">
        <v>2018.803</v>
      </c>
      <c r="M4" s="165">
        <v>938.626</v>
      </c>
      <c r="N4" s="165">
        <v>380.181</v>
      </c>
      <c r="O4" s="165">
        <v>823.204</v>
      </c>
      <c r="P4" s="165">
        <v>102.317</v>
      </c>
      <c r="Q4" s="166">
        <v>165.593</v>
      </c>
    </row>
    <row r="5" spans="1:17" ht="13.5" thickBot="1">
      <c r="A5" s="167" t="s">
        <v>202</v>
      </c>
      <c r="B5" s="168">
        <v>0.9999999999999999</v>
      </c>
      <c r="C5" s="169">
        <v>0.012924495466774138</v>
      </c>
      <c r="D5" s="169">
        <v>0.018702265493430896</v>
      </c>
      <c r="E5" s="169">
        <v>0.0344964216585277</v>
      </c>
      <c r="F5" s="169">
        <v>0.016424874859206354</v>
      </c>
      <c r="G5" s="169">
        <v>0.042718154677572256</v>
      </c>
      <c r="H5" s="169">
        <v>0.10304111971619845</v>
      </c>
      <c r="I5" s="169">
        <v>0.4050224731666838</v>
      </c>
      <c r="J5" s="169">
        <v>0.05229387807444425</v>
      </c>
      <c r="K5" s="169">
        <v>0.05946857661962982</v>
      </c>
      <c r="L5" s="169">
        <v>0.11619791858226317</v>
      </c>
      <c r="M5" s="169">
        <v>0.054025275139374836</v>
      </c>
      <c r="N5" s="169">
        <v>0.02188239312331287</v>
      </c>
      <c r="O5" s="169">
        <v>0.047381835359167464</v>
      </c>
      <c r="P5" s="169">
        <v>0.005889144426465296</v>
      </c>
      <c r="Q5" s="170">
        <v>0.00953117363694858</v>
      </c>
    </row>
    <row r="6" spans="1:17" ht="13.5" thickBot="1">
      <c r="A6" s="273" t="s">
        <v>154</v>
      </c>
      <c r="B6" s="274"/>
      <c r="C6" s="274"/>
      <c r="D6" s="274"/>
      <c r="E6" s="274"/>
      <c r="F6" s="274"/>
      <c r="G6" s="274"/>
      <c r="H6" s="274"/>
      <c r="I6" s="274"/>
      <c r="J6" s="274"/>
      <c r="K6" s="274"/>
      <c r="L6" s="274"/>
      <c r="M6" s="274"/>
      <c r="N6" s="274"/>
      <c r="O6" s="274"/>
      <c r="P6" s="274"/>
      <c r="Q6" s="275"/>
    </row>
    <row r="7" spans="1:17" ht="12.75">
      <c r="A7" s="164" t="s">
        <v>203</v>
      </c>
      <c r="B7" s="165">
        <v>145957.266982996</v>
      </c>
      <c r="C7" s="165">
        <v>1045.62014656706</v>
      </c>
      <c r="D7" s="165">
        <v>3309.27854133973</v>
      </c>
      <c r="E7" s="165">
        <v>14164.7095554491</v>
      </c>
      <c r="F7" s="165">
        <v>3652.24680488138</v>
      </c>
      <c r="G7" s="165">
        <v>4116.68228192167</v>
      </c>
      <c r="H7" s="165">
        <v>11958.185425612</v>
      </c>
      <c r="I7" s="165">
        <v>61651.2786362131</v>
      </c>
      <c r="J7" s="165">
        <v>6625.51229938779</v>
      </c>
      <c r="K7" s="165">
        <v>4604.83351468209</v>
      </c>
      <c r="L7" s="165">
        <v>10370.7304999429</v>
      </c>
      <c r="M7" s="165">
        <v>3695.13686687234</v>
      </c>
      <c r="N7" s="165">
        <v>1886.15793209854</v>
      </c>
      <c r="O7" s="165">
        <v>4096.06207741421</v>
      </c>
      <c r="P7" s="165">
        <v>788.903101634024</v>
      </c>
      <c r="Q7" s="166">
        <v>1548.07061509129</v>
      </c>
    </row>
    <row r="8" spans="1:17" ht="12.75">
      <c r="A8" s="167" t="s">
        <v>204</v>
      </c>
      <c r="B8" s="169">
        <v>0.019167241408735512</v>
      </c>
      <c r="C8" s="169">
        <v>0.025721120898237693</v>
      </c>
      <c r="D8" s="169">
        <v>0.009808812419242282</v>
      </c>
      <c r="E8" s="169">
        <v>0.007694386172160993</v>
      </c>
      <c r="F8" s="169">
        <v>-0.007558748877649439</v>
      </c>
      <c r="G8" s="169">
        <v>0.010463529087766838</v>
      </c>
      <c r="H8" s="169">
        <v>0.01668911491786519</v>
      </c>
      <c r="I8" s="169">
        <v>0.021103849711723483</v>
      </c>
      <c r="J8" s="169">
        <v>0.027414221347161444</v>
      </c>
      <c r="K8" s="169">
        <v>0.0285423913343137</v>
      </c>
      <c r="L8" s="169">
        <v>0.021297163201932954</v>
      </c>
      <c r="M8" s="169">
        <v>0.036891141568337456</v>
      </c>
      <c r="N8" s="169">
        <v>0.028861213362309138</v>
      </c>
      <c r="O8" s="169">
        <v>0.022930232846556414</v>
      </c>
      <c r="P8" s="169">
        <v>0.027204826214416854</v>
      </c>
      <c r="Q8" s="170">
        <v>0.03452952955543041</v>
      </c>
    </row>
    <row r="9" spans="1:17" ht="12.75">
      <c r="A9" s="171" t="s">
        <v>156</v>
      </c>
      <c r="B9" s="172" t="s">
        <v>157</v>
      </c>
      <c r="C9" s="173">
        <v>0.007163878635031406</v>
      </c>
      <c r="D9" s="173">
        <v>0.02267292756122421</v>
      </c>
      <c r="E9" s="173">
        <v>0.09704696345882723</v>
      </c>
      <c r="F9" s="173">
        <v>0.025022713019879073</v>
      </c>
      <c r="G9" s="173">
        <v>0.0282047092756352</v>
      </c>
      <c r="H9" s="173">
        <v>0.08192935968720988</v>
      </c>
      <c r="I9" s="173">
        <v>0.42239266266472003</v>
      </c>
      <c r="J9" s="173">
        <v>0.04539350754053008</v>
      </c>
      <c r="K9" s="173">
        <v>0.03154918977222664</v>
      </c>
      <c r="L9" s="173">
        <v>0.07105319737968983</v>
      </c>
      <c r="M9" s="173">
        <v>0.02531656657631732</v>
      </c>
      <c r="N9" s="173">
        <v>0.012922672307356078</v>
      </c>
      <c r="O9" s="173">
        <v>0.028063433647955334</v>
      </c>
      <c r="P9" s="173">
        <v>0.005405027909476622</v>
      </c>
      <c r="Q9" s="174">
        <v>0.010606327777236607</v>
      </c>
    </row>
    <row r="10" spans="1:17" ht="12.75">
      <c r="A10" s="171" t="s">
        <v>205</v>
      </c>
      <c r="B10" s="175">
        <v>4256.52753626281</v>
      </c>
      <c r="C10" s="175">
        <v>57.71075452042473</v>
      </c>
      <c r="D10" s="175">
        <v>2.2378303953485745</v>
      </c>
      <c r="E10" s="175">
        <v>3.364115621521858</v>
      </c>
      <c r="F10" s="175">
        <v>66.79905911408639</v>
      </c>
      <c r="G10" s="175">
        <v>264.01732085433804</v>
      </c>
      <c r="H10" s="175">
        <v>441.36418361832614</v>
      </c>
      <c r="I10" s="175">
        <v>497.6643518012434</v>
      </c>
      <c r="J10" s="175">
        <v>827.3568862755315</v>
      </c>
      <c r="K10" s="175">
        <v>609.0354043252707</v>
      </c>
      <c r="L10" s="175">
        <v>610.176699343325</v>
      </c>
      <c r="M10" s="175">
        <v>386.5014247887462</v>
      </c>
      <c r="N10" s="175">
        <v>212.96120888027838</v>
      </c>
      <c r="O10" s="175">
        <v>242.319513862185</v>
      </c>
      <c r="P10" s="175">
        <v>13.5937836735449</v>
      </c>
      <c r="Q10" s="176">
        <v>23.65608199415573</v>
      </c>
    </row>
    <row r="11" spans="1:17" ht="12.75">
      <c r="A11" s="167" t="s">
        <v>155</v>
      </c>
      <c r="B11" s="169">
        <v>0.027543852531217366</v>
      </c>
      <c r="C11" s="169">
        <v>0.08796758655198694</v>
      </c>
      <c r="D11" s="169">
        <v>7.740455081759438E-17</v>
      </c>
      <c r="E11" s="169">
        <v>-1.9008251880748337E-18</v>
      </c>
      <c r="F11" s="169">
        <v>7.386518361970546E-17</v>
      </c>
      <c r="G11" s="169">
        <v>0.06673850332814675</v>
      </c>
      <c r="H11" s="169">
        <v>0.07869754356877992</v>
      </c>
      <c r="I11" s="169">
        <v>0.05315307677387863</v>
      </c>
      <c r="J11" s="169">
        <v>0.04868205026771737</v>
      </c>
      <c r="K11" s="169">
        <v>0.0475195927990605</v>
      </c>
      <c r="L11" s="169">
        <v>-0.015219149894506014</v>
      </c>
      <c r="M11" s="169">
        <v>-0.03548537515574019</v>
      </c>
      <c r="N11" s="169">
        <v>0.02686681003163914</v>
      </c>
      <c r="O11" s="169">
        <v>-0.03337549463975635</v>
      </c>
      <c r="P11" s="169">
        <v>0.03774904332670104</v>
      </c>
      <c r="Q11" s="170">
        <v>0.021507836910498415</v>
      </c>
    </row>
    <row r="12" spans="1:17" ht="12.75">
      <c r="A12" s="167" t="s">
        <v>206</v>
      </c>
      <c r="B12" s="177">
        <v>0.0296262379299207</v>
      </c>
      <c r="C12" s="177">
        <v>0.05826857125014717</v>
      </c>
      <c r="D12" s="177">
        <v>0.0008496508675154869</v>
      </c>
      <c r="E12" s="177">
        <v>0.0002498316994738846</v>
      </c>
      <c r="F12" s="177">
        <v>0.02945348887028661</v>
      </c>
      <c r="G12" s="177">
        <v>0.07655416903723494</v>
      </c>
      <c r="H12" s="177">
        <v>0.041213509823038674</v>
      </c>
      <c r="I12" s="177">
        <v>0.009395421932027689</v>
      </c>
      <c r="J12" s="177">
        <v>0.14862530918578373</v>
      </c>
      <c r="K12" s="177">
        <v>0.13820484932921714</v>
      </c>
      <c r="L12" s="177">
        <v>0.05795704550443128</v>
      </c>
      <c r="M12" s="177">
        <v>0.10955611303518815</v>
      </c>
      <c r="N12" s="177">
        <v>0.11943212590450232</v>
      </c>
      <c r="O12" s="177">
        <v>0.060276150528816706</v>
      </c>
      <c r="P12" s="177">
        <v>0.017622843038516856</v>
      </c>
      <c r="Q12" s="178">
        <v>0.023338252683736436</v>
      </c>
    </row>
    <row r="13" spans="1:17" ht="30.75" customHeight="1" thickBot="1">
      <c r="A13" s="167" t="s">
        <v>158</v>
      </c>
      <c r="B13" s="179">
        <v>1</v>
      </c>
      <c r="C13" s="179">
        <v>0.013558177182871984</v>
      </c>
      <c r="D13" s="179">
        <v>0.0005257408477412008</v>
      </c>
      <c r="E13" s="179">
        <v>0.0007903427366231769</v>
      </c>
      <c r="F13" s="179">
        <v>0.015693322443001347</v>
      </c>
      <c r="G13" s="179">
        <v>0.06202645668448857</v>
      </c>
      <c r="H13" s="179">
        <v>0.10369113787193766</v>
      </c>
      <c r="I13" s="179">
        <v>0.11691792137169818</v>
      </c>
      <c r="J13" s="179">
        <v>0.1943736717845699</v>
      </c>
      <c r="K13" s="179">
        <v>0.1430826886791382</v>
      </c>
      <c r="L13" s="179">
        <v>0.14335081686774526</v>
      </c>
      <c r="M13" s="179">
        <v>0.09080204967453134</v>
      </c>
      <c r="N13" s="179">
        <v>0.05003167654055781</v>
      </c>
      <c r="O13" s="179">
        <v>0.056928919594148614</v>
      </c>
      <c r="P13" s="179">
        <v>0.003193632264265841</v>
      </c>
      <c r="Q13" s="180">
        <v>0.005557601070971936</v>
      </c>
    </row>
    <row r="14" spans="1:17" ht="13.5" thickBot="1">
      <c r="A14" s="273" t="s">
        <v>207</v>
      </c>
      <c r="B14" s="274"/>
      <c r="C14" s="274"/>
      <c r="D14" s="274"/>
      <c r="E14" s="274"/>
      <c r="F14" s="274"/>
      <c r="G14" s="274"/>
      <c r="H14" s="274"/>
      <c r="I14" s="274"/>
      <c r="J14" s="274"/>
      <c r="K14" s="274"/>
      <c r="L14" s="274"/>
      <c r="M14" s="274"/>
      <c r="N14" s="274"/>
      <c r="O14" s="274"/>
      <c r="P14" s="274"/>
      <c r="Q14" s="275"/>
    </row>
    <row r="15" spans="1:17" ht="12.75">
      <c r="A15" s="164" t="s">
        <v>159</v>
      </c>
      <c r="B15" s="181" t="s">
        <v>13</v>
      </c>
      <c r="C15" s="182">
        <v>0.027945583180171873</v>
      </c>
      <c r="D15" s="182">
        <v>-0.07361731561006726</v>
      </c>
      <c r="E15" s="182">
        <v>-0.03888585611399543</v>
      </c>
      <c r="F15" s="182">
        <v>-0.042094794462736104</v>
      </c>
      <c r="G15" s="182">
        <v>-0.042670584234027954</v>
      </c>
      <c r="H15" s="182">
        <v>0.006949401026594786</v>
      </c>
      <c r="I15" s="181" t="s">
        <v>13</v>
      </c>
      <c r="J15" s="182">
        <v>-0.011247709127917</v>
      </c>
      <c r="K15" s="182">
        <v>-0.05108115600290958</v>
      </c>
      <c r="L15" s="182">
        <v>-0.006689151742335538</v>
      </c>
      <c r="M15" s="182">
        <v>-0.0020078364764069866</v>
      </c>
      <c r="N15" s="182">
        <v>0.03285336767573675</v>
      </c>
      <c r="O15" s="182">
        <v>0.07230470930643396</v>
      </c>
      <c r="P15" s="182">
        <v>-0.03724562427286358</v>
      </c>
      <c r="Q15" s="183">
        <v>0.0680949843427232</v>
      </c>
    </row>
    <row r="16" spans="1:17" ht="27.75" customHeight="1" thickBot="1">
      <c r="A16" s="184" t="s">
        <v>160</v>
      </c>
      <c r="B16" s="179"/>
      <c r="C16" s="179"/>
      <c r="D16" s="185" t="s">
        <v>13</v>
      </c>
      <c r="E16" s="185" t="s">
        <v>13</v>
      </c>
      <c r="F16" s="179"/>
      <c r="G16" s="179"/>
      <c r="H16" s="179"/>
      <c r="I16" s="185" t="s">
        <v>13</v>
      </c>
      <c r="J16" s="179"/>
      <c r="K16" s="179"/>
      <c r="L16" s="179"/>
      <c r="M16" s="179"/>
      <c r="N16" s="179"/>
      <c r="O16" s="179"/>
      <c r="P16" s="179"/>
      <c r="Q16" s="180"/>
    </row>
    <row r="17" spans="1:17" ht="13.5" thickBot="1">
      <c r="A17" s="273" t="s">
        <v>208</v>
      </c>
      <c r="B17" s="274"/>
      <c r="C17" s="274"/>
      <c r="D17" s="274"/>
      <c r="E17" s="274"/>
      <c r="F17" s="274"/>
      <c r="G17" s="274"/>
      <c r="H17" s="274"/>
      <c r="I17" s="274"/>
      <c r="J17" s="274"/>
      <c r="K17" s="274"/>
      <c r="L17" s="274"/>
      <c r="M17" s="274"/>
      <c r="N17" s="274"/>
      <c r="O17" s="274"/>
      <c r="P17" s="274"/>
      <c r="Q17" s="275"/>
    </row>
    <row r="18" spans="1:17" ht="12.75">
      <c r="A18" s="164" t="s">
        <v>161</v>
      </c>
      <c r="B18" s="165">
        <v>8231.57314442934</v>
      </c>
      <c r="C18" s="165">
        <v>72.97324998816</v>
      </c>
      <c r="D18" s="165">
        <v>174.23624668944</v>
      </c>
      <c r="E18" s="165">
        <v>274.42093611356</v>
      </c>
      <c r="F18" s="165">
        <v>132.73126107407</v>
      </c>
      <c r="G18" s="165">
        <v>347.26395033909</v>
      </c>
      <c r="H18" s="165">
        <v>820.67656235761</v>
      </c>
      <c r="I18" s="165">
        <v>3414.62349036701</v>
      </c>
      <c r="J18" s="165">
        <v>419.87995484552</v>
      </c>
      <c r="K18" s="165">
        <v>463.86780876349</v>
      </c>
      <c r="L18" s="165">
        <v>899.80705760901</v>
      </c>
      <c r="M18" s="165">
        <v>459.21935841037</v>
      </c>
      <c r="N18" s="165">
        <v>189.32849840777</v>
      </c>
      <c r="O18" s="165">
        <v>416.0709249039</v>
      </c>
      <c r="P18" s="165">
        <v>62.62394840882</v>
      </c>
      <c r="Q18" s="166">
        <v>83.84989615152</v>
      </c>
    </row>
    <row r="19" spans="1:17" ht="12.75">
      <c r="A19" s="171" t="s">
        <v>162</v>
      </c>
      <c r="B19" s="169">
        <v>0.021708352717630233</v>
      </c>
      <c r="C19" s="169">
        <v>0.004180667045846501</v>
      </c>
      <c r="D19" s="169">
        <v>0.04127908883944603</v>
      </c>
      <c r="E19" s="169">
        <v>-0.009023268702604637</v>
      </c>
      <c r="F19" s="169">
        <v>0.015717988577595755</v>
      </c>
      <c r="G19" s="169">
        <v>-0.007397490416165702</v>
      </c>
      <c r="H19" s="169">
        <v>0.031301578370503874</v>
      </c>
      <c r="I19" s="169">
        <v>0.036376400274299725</v>
      </c>
      <c r="J19" s="169">
        <v>0.015752586988501505</v>
      </c>
      <c r="K19" s="169">
        <v>0.0010067751577060263</v>
      </c>
      <c r="L19" s="169">
        <v>-0.014557248555765515</v>
      </c>
      <c r="M19" s="169">
        <v>0.012780924701427613</v>
      </c>
      <c r="N19" s="169">
        <v>0.05578619659898247</v>
      </c>
      <c r="O19" s="169">
        <v>0.028338266944751545</v>
      </c>
      <c r="P19" s="169">
        <v>0.03194284622926176</v>
      </c>
      <c r="Q19" s="170">
        <v>0.037991253404654146</v>
      </c>
    </row>
    <row r="20" spans="1:17" ht="12.75">
      <c r="A20" s="171" t="s">
        <v>163</v>
      </c>
      <c r="B20" s="177">
        <v>0.06271873352147976</v>
      </c>
      <c r="C20" s="177">
        <v>0.051010847666290667</v>
      </c>
      <c r="D20" s="177">
        <v>0.06119989362364666</v>
      </c>
      <c r="E20" s="177">
        <v>0.07377648278111446</v>
      </c>
      <c r="F20" s="177">
        <v>0.07063708334851693</v>
      </c>
      <c r="G20" s="177">
        <v>0.07052880128938087</v>
      </c>
      <c r="H20" s="177">
        <v>0.07346147670122233</v>
      </c>
      <c r="I20" s="177">
        <v>0.06112928467157956</v>
      </c>
      <c r="J20" s="177">
        <v>0.07150157138740568</v>
      </c>
      <c r="K20" s="177">
        <v>0.0548382395511264</v>
      </c>
      <c r="L20" s="177">
        <v>0.0731327777683569</v>
      </c>
      <c r="M20" s="177">
        <v>0.05916362405255015</v>
      </c>
      <c r="N20" s="177">
        <v>0.046772645693467514</v>
      </c>
      <c r="O20" s="177">
        <v>0.04376033310722062</v>
      </c>
      <c r="P20" s="177">
        <v>0.021888723287904796</v>
      </c>
      <c r="Q20" s="170">
        <v>0.011732202364104084</v>
      </c>
    </row>
    <row r="21" spans="1:17" ht="12.75">
      <c r="A21" s="171" t="s">
        <v>164</v>
      </c>
      <c r="B21" s="186">
        <v>709.36931068368</v>
      </c>
      <c r="C21" s="186">
        <v>9.90019234966001</v>
      </c>
      <c r="D21" s="186">
        <v>14.86372271397</v>
      </c>
      <c r="E21" s="186">
        <v>8.65896658808</v>
      </c>
      <c r="F21" s="186">
        <v>6.10927370236</v>
      </c>
      <c r="G21" s="186">
        <v>48.06154942926</v>
      </c>
      <c r="H21" s="186">
        <v>61.48730347039</v>
      </c>
      <c r="I21" s="186">
        <v>68.93407161137</v>
      </c>
      <c r="J21" s="186">
        <v>82.14280026157</v>
      </c>
      <c r="K21" s="186">
        <v>101.85310542114</v>
      </c>
      <c r="L21" s="186">
        <v>91.6529734358</v>
      </c>
      <c r="M21" s="186">
        <v>98.22008826879</v>
      </c>
      <c r="N21" s="186">
        <v>28.15286300008</v>
      </c>
      <c r="O21" s="186">
        <v>76.55314863366</v>
      </c>
      <c r="P21" s="186">
        <v>5.56825218806</v>
      </c>
      <c r="Q21" s="187">
        <v>7.21099960949</v>
      </c>
    </row>
    <row r="22" spans="1:17" ht="12.75">
      <c r="A22" s="171" t="s">
        <v>165</v>
      </c>
      <c r="B22" s="169">
        <v>0.01623037452304707</v>
      </c>
      <c r="C22" s="169">
        <v>-0.05894703150843798</v>
      </c>
      <c r="D22" s="169">
        <v>0.12960499646512488</v>
      </c>
      <c r="E22" s="169">
        <v>0.36600263303342406</v>
      </c>
      <c r="F22" s="169">
        <v>-0.19209865873629423</v>
      </c>
      <c r="G22" s="169">
        <v>0.06840395060887777</v>
      </c>
      <c r="H22" s="169">
        <v>-0.026390189101907626</v>
      </c>
      <c r="I22" s="169">
        <v>0.17648537129795938</v>
      </c>
      <c r="J22" s="169">
        <v>-0.04834354503161395</v>
      </c>
      <c r="K22" s="169">
        <v>-0.12189897444181659</v>
      </c>
      <c r="L22" s="169">
        <v>0.030696590588223435</v>
      </c>
      <c r="M22" s="169">
        <v>0.11272049935997165</v>
      </c>
      <c r="N22" s="169">
        <v>0.04046847587550293</v>
      </c>
      <c r="O22" s="169">
        <v>0.06160455330798178</v>
      </c>
      <c r="P22" s="169">
        <v>-0.17405141592969323</v>
      </c>
      <c r="Q22" s="170">
        <v>-0.13296285296710628</v>
      </c>
    </row>
    <row r="23" spans="1:17" ht="22.5">
      <c r="A23" s="171" t="s">
        <v>166</v>
      </c>
      <c r="B23" s="177">
        <v>0.08617663941475644</v>
      </c>
      <c r="C23" s="177">
        <v>0.13566878755251174</v>
      </c>
      <c r="D23" s="177">
        <v>0.08530786788849516</v>
      </c>
      <c r="E23" s="177">
        <v>0.03155359321599564</v>
      </c>
      <c r="F23" s="177">
        <v>0.04602739138408962</v>
      </c>
      <c r="G23" s="177">
        <v>0.13840062978702433</v>
      </c>
      <c r="H23" s="177">
        <v>0.07492269950265364</v>
      </c>
      <c r="I23" s="177">
        <v>0.020187898257550158</v>
      </c>
      <c r="J23" s="177">
        <v>0.19563401232571712</v>
      </c>
      <c r="K23" s="177">
        <v>0.21957355845115636</v>
      </c>
      <c r="L23" s="177">
        <v>0.10185847361471313</v>
      </c>
      <c r="M23" s="177">
        <v>0.2138849037392236</v>
      </c>
      <c r="N23" s="177">
        <v>0.1486984961949321</v>
      </c>
      <c r="O23" s="177">
        <v>0.18399062287599524</v>
      </c>
      <c r="P23" s="177">
        <v>0.08891569965709417</v>
      </c>
      <c r="Q23" s="170">
        <v>0.08599890924682178</v>
      </c>
    </row>
    <row r="24" spans="1:17" ht="12.75">
      <c r="A24" s="171" t="s">
        <v>167</v>
      </c>
      <c r="B24" s="188">
        <v>1</v>
      </c>
      <c r="C24" s="169">
        <v>0.013956330222572422</v>
      </c>
      <c r="D24" s="169">
        <v>0.020953433550211745</v>
      </c>
      <c r="E24" s="169">
        <v>0.01220657062219764</v>
      </c>
      <c r="F24" s="169">
        <v>0.008612261075224652</v>
      </c>
      <c r="G24" s="169">
        <v>0.06775250734055432</v>
      </c>
      <c r="H24" s="169">
        <v>0.0866788322307451</v>
      </c>
      <c r="I24" s="169">
        <v>0.09717656314301548</v>
      </c>
      <c r="J24" s="169">
        <v>0.11579694670241927</v>
      </c>
      <c r="K24" s="169">
        <v>0.14358262175590233</v>
      </c>
      <c r="L24" s="169">
        <v>0.12920346574828023</v>
      </c>
      <c r="M24" s="169">
        <v>0.13846114680958901</v>
      </c>
      <c r="N24" s="169">
        <v>0.039687173628848806</v>
      </c>
      <c r="O24" s="169">
        <v>0.10791719839117253</v>
      </c>
      <c r="P24" s="169">
        <v>0.00784958145806082</v>
      </c>
      <c r="Q24" s="170">
        <v>0.010165367321205567</v>
      </c>
    </row>
    <row r="25" spans="1:17" ht="13.5" thickBot="1">
      <c r="A25" s="184" t="s">
        <v>168</v>
      </c>
      <c r="B25" s="179">
        <v>0.06614431434934134</v>
      </c>
      <c r="C25" s="179">
        <v>0.016686484344951794</v>
      </c>
      <c r="D25" s="179">
        <v>0.01593030536592888</v>
      </c>
      <c r="E25" s="179">
        <v>0</v>
      </c>
      <c r="F25" s="179">
        <v>0.10673750393307019</v>
      </c>
      <c r="G25" s="179">
        <v>0.03294574598605572</v>
      </c>
      <c r="H25" s="179">
        <v>0.05503482689911248</v>
      </c>
      <c r="I25" s="179">
        <v>0.06539558663783293</v>
      </c>
      <c r="J25" s="179">
        <v>0.0831625366856271</v>
      </c>
      <c r="K25" s="179">
        <v>0.08601672792906521</v>
      </c>
      <c r="L25" s="179">
        <v>0.0875739179055556</v>
      </c>
      <c r="M25" s="179">
        <v>0.07674912284671088</v>
      </c>
      <c r="N25" s="179">
        <v>0.06795532516166553</v>
      </c>
      <c r="O25" s="179">
        <v>0.03532767341988365</v>
      </c>
      <c r="P25" s="179">
        <v>0.036243602009945954</v>
      </c>
      <c r="Q25" s="180">
        <v>0</v>
      </c>
    </row>
    <row r="26" spans="1:17" ht="22.5">
      <c r="A26" s="164" t="s">
        <v>209</v>
      </c>
      <c r="B26" s="165">
        <v>734449</v>
      </c>
      <c r="C26" s="165">
        <v>688596</v>
      </c>
      <c r="D26" s="165">
        <v>758997</v>
      </c>
      <c r="E26" s="165">
        <v>929403</v>
      </c>
      <c r="F26" s="165">
        <v>816185</v>
      </c>
      <c r="G26" s="165">
        <v>706788</v>
      </c>
      <c r="H26" s="165">
        <v>677795</v>
      </c>
      <c r="I26" s="165">
        <v>802172</v>
      </c>
      <c r="J26" s="165">
        <v>633402</v>
      </c>
      <c r="K26" s="165">
        <v>583625</v>
      </c>
      <c r="L26" s="165">
        <v>663965</v>
      </c>
      <c r="M26" s="165">
        <v>616477</v>
      </c>
      <c r="N26" s="165">
        <v>629145</v>
      </c>
      <c r="O26" s="165">
        <v>644322</v>
      </c>
      <c r="P26" s="165">
        <v>716454</v>
      </c>
      <c r="Q26" s="166">
        <v>749491</v>
      </c>
    </row>
    <row r="27" spans="1:17" ht="13.5" thickBot="1">
      <c r="A27" s="171" t="s">
        <v>169</v>
      </c>
      <c r="B27" s="169">
        <v>0.05649816664341112</v>
      </c>
      <c r="C27" s="169">
        <v>0.06021195124166831</v>
      </c>
      <c r="D27" s="169">
        <v>0.04598060724995596</v>
      </c>
      <c r="E27" s="169">
        <v>0.03984376660762966</v>
      </c>
      <c r="F27" s="169">
        <v>0.06049148355896169</v>
      </c>
      <c r="G27" s="169">
        <v>0.05657274749455863</v>
      </c>
      <c r="H27" s="169">
        <v>0.05600053594993234</v>
      </c>
      <c r="I27" s="169">
        <v>0.05315175393567177</v>
      </c>
      <c r="J27" s="169">
        <v>0.058227382841867806</v>
      </c>
      <c r="K27" s="169">
        <v>0.06614141296047993</v>
      </c>
      <c r="L27" s="169">
        <v>0.057109195265047395</v>
      </c>
      <c r="M27" s="169">
        <v>0.07597561380022941</v>
      </c>
      <c r="N27" s="169">
        <v>0.06342394299062579</v>
      </c>
      <c r="O27" s="169">
        <v>0.06435291105366166</v>
      </c>
      <c r="P27" s="169">
        <v>0.058426219336539145</v>
      </c>
      <c r="Q27" s="170">
        <v>0.044265111373361046</v>
      </c>
    </row>
    <row r="28" spans="1:17" ht="22.5">
      <c r="A28" s="164" t="s">
        <v>210</v>
      </c>
      <c r="B28" s="165">
        <v>550783</v>
      </c>
      <c r="C28" s="165">
        <v>585668</v>
      </c>
      <c r="D28" s="165">
        <v>669728</v>
      </c>
      <c r="E28" s="165">
        <v>801788</v>
      </c>
      <c r="F28" s="165">
        <v>577527</v>
      </c>
      <c r="G28" s="165">
        <v>494644</v>
      </c>
      <c r="H28" s="165">
        <v>517612</v>
      </c>
      <c r="I28" s="165">
        <v>647294</v>
      </c>
      <c r="J28" s="165">
        <v>487798</v>
      </c>
      <c r="K28" s="165">
        <v>413237</v>
      </c>
      <c r="L28" s="165">
        <v>588156</v>
      </c>
      <c r="M28" s="165">
        <v>470192</v>
      </c>
      <c r="N28" s="165">
        <v>538519</v>
      </c>
      <c r="O28" s="165">
        <v>524576</v>
      </c>
      <c r="P28" s="165">
        <v>615956</v>
      </c>
      <c r="Q28" s="166">
        <v>638228</v>
      </c>
    </row>
    <row r="29" spans="1:17" ht="13.5" thickBot="1">
      <c r="A29" s="171" t="s">
        <v>169</v>
      </c>
      <c r="B29" s="179">
        <v>0.08320566399528015</v>
      </c>
      <c r="C29" s="179">
        <v>0.1697171115176594</v>
      </c>
      <c r="D29" s="179">
        <v>0.10252003450478381</v>
      </c>
      <c r="E29" s="179">
        <v>0.03958872227732716</v>
      </c>
      <c r="F29" s="179">
        <v>0.09909678450717077</v>
      </c>
      <c r="G29" s="179">
        <v>0.08301184507258123</v>
      </c>
      <c r="H29" s="179">
        <v>0.06393754650507912</v>
      </c>
      <c r="I29" s="179">
        <v>0.045195897329905886</v>
      </c>
      <c r="J29" s="179">
        <v>0.0801693556601727</v>
      </c>
      <c r="K29" s="179">
        <v>0.05995167545605652</v>
      </c>
      <c r="L29" s="179">
        <v>0.10468012215873874</v>
      </c>
      <c r="M29" s="179">
        <v>0.10676119726200235</v>
      </c>
      <c r="N29" s="179">
        <v>0.13408473009314556</v>
      </c>
      <c r="O29" s="179">
        <v>0.09952105974701053</v>
      </c>
      <c r="P29" s="179">
        <v>0.09480906125858725</v>
      </c>
      <c r="Q29" s="180">
        <v>0.06076088221117888</v>
      </c>
    </row>
    <row r="30" spans="1:17" ht="13.5" thickBot="1">
      <c r="A30" s="273" t="s">
        <v>211</v>
      </c>
      <c r="B30" s="274"/>
      <c r="C30" s="274"/>
      <c r="D30" s="274"/>
      <c r="E30" s="274"/>
      <c r="F30" s="274"/>
      <c r="G30" s="274"/>
      <c r="H30" s="274"/>
      <c r="I30" s="274"/>
      <c r="J30" s="274"/>
      <c r="K30" s="274"/>
      <c r="L30" s="274"/>
      <c r="M30" s="274"/>
      <c r="N30" s="274"/>
      <c r="O30" s="274"/>
      <c r="P30" s="274"/>
      <c r="Q30" s="275"/>
    </row>
    <row r="31" spans="1:17" ht="12.75">
      <c r="A31" s="164" t="s">
        <v>170</v>
      </c>
      <c r="B31" s="165">
        <v>9629.85526474</v>
      </c>
      <c r="C31" s="165">
        <v>24.427266879999998</v>
      </c>
      <c r="D31" s="165">
        <v>1.4625118899999998</v>
      </c>
      <c r="E31" s="165">
        <v>2.0893431000000002</v>
      </c>
      <c r="F31" s="165">
        <v>141.75697413999998</v>
      </c>
      <c r="G31" s="165">
        <v>259.76853681</v>
      </c>
      <c r="H31" s="165">
        <v>1115.91881865</v>
      </c>
      <c r="I31" s="165">
        <v>1234.02681233</v>
      </c>
      <c r="J31" s="165">
        <v>1893.1945178800001</v>
      </c>
      <c r="K31" s="165">
        <v>1214.9116138699999</v>
      </c>
      <c r="L31" s="165">
        <v>2890.25202048</v>
      </c>
      <c r="M31" s="165">
        <v>276.75695068</v>
      </c>
      <c r="N31" s="165">
        <v>267.53182824</v>
      </c>
      <c r="O31" s="165">
        <v>237.42880415000002</v>
      </c>
      <c r="P31" s="165">
        <v>1.9253483200000001</v>
      </c>
      <c r="Q31" s="166">
        <v>47.9698138</v>
      </c>
    </row>
    <row r="32" spans="1:17" ht="12.75">
      <c r="A32" s="171" t="s">
        <v>116</v>
      </c>
      <c r="B32" s="169">
        <v>0.007638801685266501</v>
      </c>
      <c r="C32" s="169">
        <v>3.057920098939406</v>
      </c>
      <c r="D32" s="169">
        <v>-0.33587772816884026</v>
      </c>
      <c r="E32" s="169">
        <v>0.19286419414251318</v>
      </c>
      <c r="F32" s="169">
        <v>-0.33774350004661824</v>
      </c>
      <c r="G32" s="169">
        <v>-0.4114492683105935</v>
      </c>
      <c r="H32" s="169">
        <v>0.03193185127993135</v>
      </c>
      <c r="I32" s="169">
        <v>-0.05032002577411155</v>
      </c>
      <c r="J32" s="169">
        <v>-0.0325867005306854</v>
      </c>
      <c r="K32" s="169">
        <v>-0.09061130980083687</v>
      </c>
      <c r="L32" s="169">
        <v>0.1694545013140128</v>
      </c>
      <c r="M32" s="169">
        <v>0.3281037430022453</v>
      </c>
      <c r="N32" s="169">
        <v>-0.00830516246558487</v>
      </c>
      <c r="O32" s="169">
        <v>0.15803027663132646</v>
      </c>
      <c r="P32" s="169">
        <v>-0.567013550206222</v>
      </c>
      <c r="Q32" s="170">
        <v>0.23492264711466163</v>
      </c>
    </row>
    <row r="33" spans="1:17" ht="23.25" thickBot="1">
      <c r="A33" s="171" t="s">
        <v>171</v>
      </c>
      <c r="B33" s="169">
        <v>1</v>
      </c>
      <c r="C33" s="169">
        <v>0.0025366182781003115</v>
      </c>
      <c r="D33" s="169">
        <v>0.00015187267615070297</v>
      </c>
      <c r="E33" s="169">
        <v>0.00021696516121588993</v>
      </c>
      <c r="F33" s="169">
        <v>0.014720571622612788</v>
      </c>
      <c r="G33" s="169">
        <v>0.026975331369844178</v>
      </c>
      <c r="H33" s="169">
        <v>0.1158811620706253</v>
      </c>
      <c r="I33" s="169">
        <v>0.128145935572721</v>
      </c>
      <c r="J33" s="169">
        <v>0.19659636264856317</v>
      </c>
      <c r="K33" s="169">
        <v>0.12616094224369445</v>
      </c>
      <c r="L33" s="169">
        <v>0.30013452341934393</v>
      </c>
      <c r="M33" s="169">
        <v>0.02873947147402659</v>
      </c>
      <c r="N33" s="169">
        <v>0.02778150043641629</v>
      </c>
      <c r="O33" s="169">
        <v>0.02465549041213035</v>
      </c>
      <c r="P33" s="169">
        <v>0.00019993533309370913</v>
      </c>
      <c r="Q33" s="170">
        <v>0.004981363943821969</v>
      </c>
    </row>
    <row r="34" spans="1:17" ht="13.5" thickBot="1">
      <c r="A34" s="273" t="s">
        <v>212</v>
      </c>
      <c r="B34" s="274"/>
      <c r="C34" s="274"/>
      <c r="D34" s="274"/>
      <c r="E34" s="274"/>
      <c r="F34" s="274"/>
      <c r="G34" s="274"/>
      <c r="H34" s="274"/>
      <c r="I34" s="274"/>
      <c r="J34" s="274"/>
      <c r="K34" s="274"/>
      <c r="L34" s="274"/>
      <c r="M34" s="274"/>
      <c r="N34" s="274"/>
      <c r="O34" s="274"/>
      <c r="P34" s="274"/>
      <c r="Q34" s="275"/>
    </row>
    <row r="35" spans="1:17" ht="12.75">
      <c r="A35" s="171" t="s">
        <v>172</v>
      </c>
      <c r="B35" s="175">
        <v>82253.36612973496</v>
      </c>
      <c r="C35" s="175">
        <v>255.987112567</v>
      </c>
      <c r="D35" s="175">
        <v>828.195769501</v>
      </c>
      <c r="E35" s="175">
        <v>955.4982319000005</v>
      </c>
      <c r="F35" s="175">
        <v>309.074256467</v>
      </c>
      <c r="G35" s="175">
        <v>1050.0879690329998</v>
      </c>
      <c r="H35" s="175">
        <v>2417.7846306990004</v>
      </c>
      <c r="I35" s="175">
        <v>66556.2277637</v>
      </c>
      <c r="J35" s="175">
        <v>1209.4989896670002</v>
      </c>
      <c r="K35" s="175">
        <v>1859.2046967330002</v>
      </c>
      <c r="L35" s="175">
        <v>2745.4153750670007</v>
      </c>
      <c r="M35" s="175">
        <v>1436.242214801</v>
      </c>
      <c r="N35" s="175">
        <v>486.8497342669999</v>
      </c>
      <c r="O35" s="175">
        <v>1553.068560133</v>
      </c>
      <c r="P35" s="175">
        <v>143.22789636699994</v>
      </c>
      <c r="Q35" s="176">
        <v>447.00292883299994</v>
      </c>
    </row>
    <row r="36" spans="1:17" ht="12.75">
      <c r="A36" s="171" t="s">
        <v>213</v>
      </c>
      <c r="B36" s="189">
        <v>0.03224007018471298</v>
      </c>
      <c r="C36" s="189">
        <v>0.08662679809688378</v>
      </c>
      <c r="D36" s="189">
        <v>0.062082956064758665</v>
      </c>
      <c r="E36" s="189">
        <v>0.06545395370069973</v>
      </c>
      <c r="F36" s="189">
        <v>-0.03844382703967242</v>
      </c>
      <c r="G36" s="189">
        <v>0.10201381514706487</v>
      </c>
      <c r="H36" s="189">
        <v>0.05627903667288736</v>
      </c>
      <c r="I36" s="189">
        <v>0.02373777489075657</v>
      </c>
      <c r="J36" s="189">
        <v>0.05855544714914829</v>
      </c>
      <c r="K36" s="189">
        <v>0.06506320682905908</v>
      </c>
      <c r="L36" s="189">
        <v>0.06548215558500536</v>
      </c>
      <c r="M36" s="189">
        <v>0.12068520691154294</v>
      </c>
      <c r="N36" s="189">
        <v>0.06927053764419999</v>
      </c>
      <c r="O36" s="189">
        <v>0.07554024913603086</v>
      </c>
      <c r="P36" s="189">
        <v>0.083056128290657</v>
      </c>
      <c r="Q36" s="190">
        <v>0.06963046870035705</v>
      </c>
    </row>
    <row r="37" spans="1:17" ht="12.75">
      <c r="A37" s="171" t="s">
        <v>173</v>
      </c>
      <c r="B37" s="175">
        <v>5109.664989864</v>
      </c>
      <c r="C37" s="175">
        <v>39.381178465999994</v>
      </c>
      <c r="D37" s="175">
        <v>2.3634140329999997</v>
      </c>
      <c r="E37" s="175">
        <v>5.5842973</v>
      </c>
      <c r="F37" s="175">
        <v>38.011353966</v>
      </c>
      <c r="G37" s="175">
        <v>156.41547799999998</v>
      </c>
      <c r="H37" s="175">
        <v>253.09536453299998</v>
      </c>
      <c r="I37" s="175">
        <v>2442.2486451330005</v>
      </c>
      <c r="J37" s="175">
        <v>439.109738166</v>
      </c>
      <c r="K37" s="175">
        <v>539.6108545</v>
      </c>
      <c r="L37" s="175">
        <v>390.00631760100003</v>
      </c>
      <c r="M37" s="175">
        <v>311.747473033</v>
      </c>
      <c r="N37" s="175">
        <v>134.004596633</v>
      </c>
      <c r="O37" s="175">
        <v>284.823038467</v>
      </c>
      <c r="P37" s="175">
        <v>14.005077833</v>
      </c>
      <c r="Q37" s="176">
        <v>59.258162199999994</v>
      </c>
    </row>
    <row r="38" spans="1:17" ht="12.75">
      <c r="A38" s="171" t="s">
        <v>213</v>
      </c>
      <c r="B38" s="189">
        <v>-0.0015997975599080227</v>
      </c>
      <c r="C38" s="189">
        <v>0.44921000889044493</v>
      </c>
      <c r="D38" s="189">
        <v>0.4213446319934322</v>
      </c>
      <c r="E38" s="189">
        <v>-0.11757917985852562</v>
      </c>
      <c r="F38" s="189">
        <v>0.0904211235963468</v>
      </c>
      <c r="G38" s="189">
        <v>0.043929812924527356</v>
      </c>
      <c r="H38" s="189">
        <v>0.0681683875725343</v>
      </c>
      <c r="I38" s="189">
        <v>-0.08341373495840532</v>
      </c>
      <c r="J38" s="189">
        <v>0.06921107933647064</v>
      </c>
      <c r="K38" s="189">
        <v>0.06045994872258498</v>
      </c>
      <c r="L38" s="189">
        <v>0.1444566063710957</v>
      </c>
      <c r="M38" s="189">
        <v>0.13039227423349375</v>
      </c>
      <c r="N38" s="189">
        <v>0.07169280054510163</v>
      </c>
      <c r="O38" s="189">
        <v>0.050861789331459795</v>
      </c>
      <c r="P38" s="189">
        <v>0.2631333838099794</v>
      </c>
      <c r="Q38" s="190">
        <v>0.11212920111084301</v>
      </c>
    </row>
    <row r="39" spans="1:17" ht="12.75">
      <c r="A39" s="171" t="s">
        <v>174</v>
      </c>
      <c r="B39" s="169">
        <v>0.06212104416255413</v>
      </c>
      <c r="C39" s="169">
        <v>0.15384047294838987</v>
      </c>
      <c r="D39" s="169">
        <v>0.002853690057393062</v>
      </c>
      <c r="E39" s="169">
        <v>0.005844382661907882</v>
      </c>
      <c r="F39" s="169">
        <v>0.12298453582159953</v>
      </c>
      <c r="G39" s="169">
        <v>0.1489546424801335</v>
      </c>
      <c r="H39" s="169">
        <v>0.10468069046324781</v>
      </c>
      <c r="I39" s="169">
        <v>0.0366945172103791</v>
      </c>
      <c r="J39" s="169">
        <v>0.3630509342441831</v>
      </c>
      <c r="K39" s="169">
        <v>0.2902374630659043</v>
      </c>
      <c r="L39" s="169">
        <v>0.14205730802810926</v>
      </c>
      <c r="M39" s="169">
        <v>0.21705772871757184</v>
      </c>
      <c r="N39" s="169">
        <v>0.2752483717275867</v>
      </c>
      <c r="O39" s="169">
        <v>0.1833937314670826</v>
      </c>
      <c r="P39" s="169">
        <v>0.0977817742789023</v>
      </c>
      <c r="Q39" s="170">
        <v>0.1325677269155854</v>
      </c>
    </row>
    <row r="40" spans="1:17" ht="13.5" thickBot="1">
      <c r="A40" s="184" t="s">
        <v>175</v>
      </c>
      <c r="B40" s="179">
        <v>1</v>
      </c>
      <c r="C40" s="179">
        <v>0.007707193826624664</v>
      </c>
      <c r="D40" s="179">
        <v>0.00046253796240815876</v>
      </c>
      <c r="E40" s="179">
        <v>0.0010928891250360884</v>
      </c>
      <c r="F40" s="179">
        <v>0.007439108834219623</v>
      </c>
      <c r="G40" s="179">
        <v>0.03061168947676219</v>
      </c>
      <c r="H40" s="179">
        <v>0.04953267289246226</v>
      </c>
      <c r="I40" s="179">
        <v>0.4779664909495376</v>
      </c>
      <c r="J40" s="179">
        <v>0.08593708962075955</v>
      </c>
      <c r="K40" s="179">
        <v>0.10560591654647057</v>
      </c>
      <c r="L40" s="179">
        <v>0.07632717964380294</v>
      </c>
      <c r="M40" s="179">
        <v>0.061011333160082094</v>
      </c>
      <c r="N40" s="179">
        <v>0.02622571086339786</v>
      </c>
      <c r="O40" s="179">
        <v>0.05574201812291043</v>
      </c>
      <c r="P40" s="179">
        <v>0.0027408994250663708</v>
      </c>
      <c r="Q40" s="180">
        <v>0.011597269550459751</v>
      </c>
    </row>
    <row r="41" spans="1:17" ht="12.75" customHeight="1">
      <c r="A41" s="288" t="s">
        <v>214</v>
      </c>
      <c r="B41" s="289"/>
      <c r="C41" s="289"/>
      <c r="D41" s="289"/>
      <c r="E41" s="289"/>
      <c r="F41" s="289"/>
      <c r="G41" s="289"/>
      <c r="H41" s="289"/>
      <c r="I41" s="289"/>
      <c r="J41" s="289"/>
      <c r="K41" s="289"/>
      <c r="L41" s="289"/>
      <c r="M41" s="289"/>
      <c r="N41" s="289"/>
      <c r="O41" s="289"/>
      <c r="P41" s="289"/>
      <c r="Q41" s="290"/>
    </row>
    <row r="42" spans="1:17" ht="12.75" customHeight="1">
      <c r="A42" s="282" t="s">
        <v>215</v>
      </c>
      <c r="B42" s="283"/>
      <c r="C42" s="283"/>
      <c r="D42" s="283"/>
      <c r="E42" s="283"/>
      <c r="F42" s="283"/>
      <c r="G42" s="283"/>
      <c r="H42" s="283"/>
      <c r="I42" s="283"/>
      <c r="J42" s="283"/>
      <c r="K42" s="283"/>
      <c r="L42" s="283"/>
      <c r="M42" s="283"/>
      <c r="N42" s="283"/>
      <c r="O42" s="283"/>
      <c r="P42" s="283"/>
      <c r="Q42" s="284"/>
    </row>
    <row r="43" spans="1:17" ht="12.75" customHeight="1">
      <c r="A43" s="282" t="s">
        <v>176</v>
      </c>
      <c r="B43" s="283"/>
      <c r="C43" s="283"/>
      <c r="D43" s="283"/>
      <c r="E43" s="283"/>
      <c r="F43" s="283"/>
      <c r="G43" s="283"/>
      <c r="H43" s="283"/>
      <c r="I43" s="283"/>
      <c r="J43" s="283"/>
      <c r="K43" s="283"/>
      <c r="L43" s="283"/>
      <c r="M43" s="283"/>
      <c r="N43" s="283"/>
      <c r="O43" s="283"/>
      <c r="P43" s="283"/>
      <c r="Q43" s="284"/>
    </row>
    <row r="44" spans="1:17" ht="12.75" customHeight="1">
      <c r="A44" s="282" t="s">
        <v>219</v>
      </c>
      <c r="B44" s="283"/>
      <c r="C44" s="283"/>
      <c r="D44" s="283"/>
      <c r="E44" s="283"/>
      <c r="F44" s="283"/>
      <c r="G44" s="283"/>
      <c r="H44" s="283"/>
      <c r="I44" s="283"/>
      <c r="J44" s="283"/>
      <c r="K44" s="283"/>
      <c r="L44" s="283"/>
      <c r="M44" s="283"/>
      <c r="N44" s="283"/>
      <c r="O44" s="283"/>
      <c r="P44" s="283"/>
      <c r="Q44" s="284"/>
    </row>
    <row r="45" spans="1:17" ht="12.75" customHeight="1">
      <c r="A45" s="282" t="s">
        <v>216</v>
      </c>
      <c r="B45" s="283"/>
      <c r="C45" s="283"/>
      <c r="D45" s="283"/>
      <c r="E45" s="283"/>
      <c r="F45" s="283"/>
      <c r="G45" s="283"/>
      <c r="H45" s="283"/>
      <c r="I45" s="283"/>
      <c r="J45" s="283"/>
      <c r="K45" s="283"/>
      <c r="L45" s="283"/>
      <c r="M45" s="283"/>
      <c r="N45" s="283"/>
      <c r="O45" s="283"/>
      <c r="P45" s="283"/>
      <c r="Q45" s="284"/>
    </row>
    <row r="46" spans="1:17" ht="12.75" customHeight="1">
      <c r="A46" s="282" t="s">
        <v>217</v>
      </c>
      <c r="B46" s="283"/>
      <c r="C46" s="283"/>
      <c r="D46" s="283"/>
      <c r="E46" s="283"/>
      <c r="F46" s="283"/>
      <c r="G46" s="283"/>
      <c r="H46" s="283"/>
      <c r="I46" s="283"/>
      <c r="J46" s="283"/>
      <c r="K46" s="283"/>
      <c r="L46" s="283"/>
      <c r="M46" s="283"/>
      <c r="N46" s="283"/>
      <c r="O46" s="283"/>
      <c r="P46" s="283"/>
      <c r="Q46" s="284"/>
    </row>
    <row r="47" spans="1:17" ht="12.75" customHeight="1" thickBot="1">
      <c r="A47" s="285" t="s">
        <v>218</v>
      </c>
      <c r="B47" s="286"/>
      <c r="C47" s="286"/>
      <c r="D47" s="286"/>
      <c r="E47" s="286"/>
      <c r="F47" s="286"/>
      <c r="G47" s="286"/>
      <c r="H47" s="286"/>
      <c r="I47" s="286"/>
      <c r="J47" s="286"/>
      <c r="K47" s="286"/>
      <c r="L47" s="286"/>
      <c r="M47" s="286"/>
      <c r="N47" s="286"/>
      <c r="O47" s="286"/>
      <c r="P47" s="286"/>
      <c r="Q47" s="287"/>
    </row>
    <row r="48" spans="1:17" ht="12.75">
      <c r="A48" s="276" t="s">
        <v>177</v>
      </c>
      <c r="B48" s="277"/>
      <c r="C48" s="277"/>
      <c r="D48" s="277"/>
      <c r="E48" s="277"/>
      <c r="F48" s="277"/>
      <c r="G48" s="277"/>
      <c r="H48" s="277"/>
      <c r="I48" s="277"/>
      <c r="J48" s="277"/>
      <c r="K48" s="277"/>
      <c r="L48" s="277"/>
      <c r="M48" s="277"/>
      <c r="N48" s="277"/>
      <c r="O48" s="277"/>
      <c r="P48" s="277"/>
      <c r="Q48" s="278"/>
    </row>
    <row r="49" spans="1:17" ht="13.5" thickBot="1">
      <c r="A49" s="279" t="s">
        <v>178</v>
      </c>
      <c r="B49" s="280"/>
      <c r="C49" s="280"/>
      <c r="D49" s="280"/>
      <c r="E49" s="280"/>
      <c r="F49" s="280"/>
      <c r="G49" s="280"/>
      <c r="H49" s="280"/>
      <c r="I49" s="280"/>
      <c r="J49" s="280"/>
      <c r="K49" s="280"/>
      <c r="L49" s="280"/>
      <c r="M49" s="280"/>
      <c r="N49" s="280"/>
      <c r="O49" s="280"/>
      <c r="P49" s="280"/>
      <c r="Q49" s="281"/>
    </row>
  </sheetData>
  <sheetProtection/>
  <mergeCells count="16">
    <mergeCell ref="A49:Q49"/>
    <mergeCell ref="A44:Q44"/>
    <mergeCell ref="A45:Q45"/>
    <mergeCell ref="A46:Q46"/>
    <mergeCell ref="A47:Q47"/>
    <mergeCell ref="A41:Q41"/>
    <mergeCell ref="A42:Q42"/>
    <mergeCell ref="A43:Q43"/>
    <mergeCell ref="A1:Q1"/>
    <mergeCell ref="A3:Q3"/>
    <mergeCell ref="A14:Q14"/>
    <mergeCell ref="A48:Q48"/>
    <mergeCell ref="A6:Q6"/>
    <mergeCell ref="A17:Q17"/>
    <mergeCell ref="A30:Q30"/>
    <mergeCell ref="A34:Q34"/>
  </mergeCells>
  <printOptions/>
  <pageMargins left="0.7" right="0.7" top="0.75" bottom="0.75" header="0.3" footer="0.3"/>
  <pageSetup fitToHeight="1" fitToWidth="1" horizontalDpi="600" verticalDpi="600" orientation="landscape" paperSize="119" scale="94"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A1"/>
  <sheetViews>
    <sheetView view="pageBreakPreview" zoomScale="77" zoomScaleSheetLayoutView="77" zoomScalePageLayoutView="0" workbookViewId="0" topLeftCell="A1">
      <selection activeCell="J55" sqref="J55"/>
    </sheetView>
  </sheetViews>
  <sheetFormatPr defaultColWidth="11.421875" defaultRowHeight="12.75"/>
  <cols>
    <col min="8" max="8" width="11.421875" style="0" customWidth="1"/>
  </cols>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D59"/>
  <sheetViews>
    <sheetView view="pageBreakPreview" zoomScaleSheetLayoutView="100" zoomScalePageLayoutView="0" workbookViewId="0" topLeftCell="A19">
      <selection activeCell="H19" sqref="H19"/>
    </sheetView>
  </sheetViews>
  <sheetFormatPr defaultColWidth="11.421875" defaultRowHeight="12.75"/>
  <cols>
    <col min="1" max="1" width="9.28125" style="1" customWidth="1"/>
    <col min="2" max="2" width="91.7109375" style="1" customWidth="1"/>
    <col min="3" max="3" width="8.421875" style="1" customWidth="1"/>
    <col min="4" max="16384" width="11.421875" style="2" customWidth="1"/>
  </cols>
  <sheetData>
    <row r="1" spans="1:3" ht="21" customHeight="1">
      <c r="A1" s="10"/>
      <c r="B1" s="10" t="s">
        <v>16</v>
      </c>
      <c r="C1" s="11"/>
    </row>
    <row r="2" spans="1:3" ht="12.75">
      <c r="A2" s="86"/>
      <c r="B2" s="9"/>
      <c r="C2" s="86" t="s">
        <v>0</v>
      </c>
    </row>
    <row r="3" spans="1:3" ht="21" customHeight="1">
      <c r="A3" s="12"/>
      <c r="B3" s="8" t="s">
        <v>11</v>
      </c>
      <c r="C3" s="13">
        <v>3</v>
      </c>
    </row>
    <row r="4" spans="1:3" ht="21" customHeight="1">
      <c r="A4" s="12">
        <v>1</v>
      </c>
      <c r="B4" s="56" t="s">
        <v>89</v>
      </c>
      <c r="C4" s="84">
        <v>4</v>
      </c>
    </row>
    <row r="5" spans="1:3" ht="21" customHeight="1">
      <c r="A5" s="12">
        <v>2</v>
      </c>
      <c r="B5" s="70" t="s">
        <v>18</v>
      </c>
      <c r="C5" s="13">
        <v>5</v>
      </c>
    </row>
    <row r="6" spans="1:3" ht="18.75" customHeight="1">
      <c r="A6" s="12">
        <v>3</v>
      </c>
      <c r="B6" s="70" t="s">
        <v>90</v>
      </c>
      <c r="C6" s="13">
        <v>6</v>
      </c>
    </row>
    <row r="7" spans="1:3" ht="21" customHeight="1">
      <c r="A7" s="12">
        <v>4</v>
      </c>
      <c r="B7" s="70" t="s">
        <v>105</v>
      </c>
      <c r="C7" s="127">
        <v>7</v>
      </c>
    </row>
    <row r="8" spans="1:3" ht="21" customHeight="1">
      <c r="A8" s="12">
        <v>5</v>
      </c>
      <c r="B8" s="70" t="s">
        <v>129</v>
      </c>
      <c r="C8" s="127">
        <v>8</v>
      </c>
    </row>
    <row r="9" spans="1:3" ht="21" customHeight="1">
      <c r="A9" s="12">
        <v>6</v>
      </c>
      <c r="B9" s="70" t="s">
        <v>106</v>
      </c>
      <c r="C9" s="127">
        <v>9</v>
      </c>
    </row>
    <row r="10" spans="1:3" ht="21" customHeight="1">
      <c r="A10" s="12">
        <v>7</v>
      </c>
      <c r="B10" s="70" t="s">
        <v>181</v>
      </c>
      <c r="C10" s="127">
        <v>10</v>
      </c>
    </row>
    <row r="11" spans="1:3" ht="21" customHeight="1">
      <c r="A11" s="12">
        <v>8</v>
      </c>
      <c r="B11" s="70" t="s">
        <v>107</v>
      </c>
      <c r="C11" s="127">
        <v>11</v>
      </c>
    </row>
    <row r="12" spans="1:3" ht="24" customHeight="1">
      <c r="A12" s="14" t="s">
        <v>9</v>
      </c>
      <c r="B12" s="15"/>
      <c r="C12" s="16"/>
    </row>
    <row r="13" spans="1:3" ht="33" customHeight="1">
      <c r="A13" s="12">
        <v>1</v>
      </c>
      <c r="B13" s="85" t="s">
        <v>108</v>
      </c>
      <c r="C13" s="13">
        <v>8</v>
      </c>
    </row>
    <row r="14" spans="1:3" ht="33" customHeight="1">
      <c r="A14" s="12">
        <v>2</v>
      </c>
      <c r="B14" s="85" t="s">
        <v>109</v>
      </c>
      <c r="C14" s="13">
        <v>8</v>
      </c>
    </row>
    <row r="15" spans="1:3" ht="33" customHeight="1">
      <c r="A15" s="12">
        <v>3</v>
      </c>
      <c r="B15" s="85" t="s">
        <v>124</v>
      </c>
      <c r="C15" s="13">
        <v>9</v>
      </c>
    </row>
    <row r="16" spans="1:3" ht="13.5" customHeight="1">
      <c r="A16" s="12"/>
      <c r="B16" s="85"/>
      <c r="C16" s="13"/>
    </row>
    <row r="17" spans="1:3" ht="13.5" customHeight="1">
      <c r="A17" s="12">
        <v>4</v>
      </c>
      <c r="B17" s="85" t="s">
        <v>133</v>
      </c>
      <c r="C17" s="13">
        <v>9</v>
      </c>
    </row>
    <row r="18" spans="1:3" ht="33" customHeight="1">
      <c r="A18" s="16" t="s">
        <v>110</v>
      </c>
      <c r="B18" s="17"/>
      <c r="C18" s="13"/>
    </row>
    <row r="19" spans="1:3" ht="12.75">
      <c r="A19" s="126">
        <v>1</v>
      </c>
      <c r="B19" s="18" t="s">
        <v>130</v>
      </c>
      <c r="C19" s="13">
        <v>4</v>
      </c>
    </row>
    <row r="20" spans="1:3" ht="12.75">
      <c r="A20" s="126"/>
      <c r="B20" s="18"/>
      <c r="C20" s="13"/>
    </row>
    <row r="21" spans="1:3" ht="10.5" customHeight="1">
      <c r="A21" s="126">
        <v>2</v>
      </c>
      <c r="B21" s="9" t="s">
        <v>125</v>
      </c>
      <c r="C21" s="13">
        <v>4</v>
      </c>
    </row>
    <row r="22" spans="1:3" ht="12.75">
      <c r="A22" s="126"/>
      <c r="B22" s="18"/>
      <c r="C22" s="13"/>
    </row>
    <row r="23" spans="1:3" ht="12.75">
      <c r="A23" s="126">
        <v>3</v>
      </c>
      <c r="B23" s="18" t="s">
        <v>112</v>
      </c>
      <c r="C23" s="13">
        <v>5</v>
      </c>
    </row>
    <row r="24" spans="1:3" ht="12.75">
      <c r="A24" s="126"/>
      <c r="B24" s="18"/>
      <c r="C24" s="13"/>
    </row>
    <row r="25" spans="1:3" ht="12.75">
      <c r="A25" s="126">
        <v>4</v>
      </c>
      <c r="B25" s="18" t="s">
        <v>126</v>
      </c>
      <c r="C25" s="13">
        <v>5</v>
      </c>
    </row>
    <row r="26" spans="1:3" ht="12.75">
      <c r="A26" s="126"/>
      <c r="B26" s="18"/>
      <c r="C26" s="13"/>
    </row>
    <row r="27" spans="1:3" ht="12.75">
      <c r="A27" s="126">
        <v>5</v>
      </c>
      <c r="B27" s="18" t="s">
        <v>127</v>
      </c>
      <c r="C27" s="13">
        <v>6</v>
      </c>
    </row>
    <row r="28" spans="1:3" ht="12.75">
      <c r="A28" s="126"/>
      <c r="B28" s="18"/>
      <c r="C28" s="13"/>
    </row>
    <row r="29" spans="1:3" ht="12.75">
      <c r="A29" s="126">
        <v>6</v>
      </c>
      <c r="B29" s="18" t="s">
        <v>128</v>
      </c>
      <c r="C29" s="13">
        <v>6</v>
      </c>
    </row>
    <row r="30" spans="1:3" ht="12.75">
      <c r="A30" s="126"/>
      <c r="B30" s="18"/>
      <c r="C30" s="13"/>
    </row>
    <row r="31" spans="1:3" ht="12.75">
      <c r="A31" s="126">
        <v>7</v>
      </c>
      <c r="B31" s="18" t="s">
        <v>131</v>
      </c>
      <c r="C31" s="13">
        <v>7</v>
      </c>
    </row>
    <row r="32" spans="1:3" ht="12.75">
      <c r="A32" s="126"/>
      <c r="B32" s="18"/>
      <c r="C32" s="13"/>
    </row>
    <row r="33" spans="1:3" ht="12.75">
      <c r="A33" s="126">
        <v>8</v>
      </c>
      <c r="B33" s="18" t="s">
        <v>132</v>
      </c>
      <c r="C33" s="13">
        <v>8</v>
      </c>
    </row>
    <row r="34" spans="1:3" ht="12.75">
      <c r="A34" s="126"/>
      <c r="B34" s="18"/>
      <c r="C34" s="13"/>
    </row>
    <row r="35" spans="1:3" ht="12.75">
      <c r="A35" s="126">
        <v>9</v>
      </c>
      <c r="B35" s="18" t="s">
        <v>189</v>
      </c>
      <c r="C35" s="13">
        <v>9</v>
      </c>
    </row>
    <row r="36" spans="1:3" ht="12.75">
      <c r="A36" s="145"/>
      <c r="B36" s="147"/>
      <c r="C36" s="146"/>
    </row>
    <row r="37" spans="1:3" ht="12.75">
      <c r="A37" s="153">
        <v>10</v>
      </c>
      <c r="B37" s="18" t="s">
        <v>183</v>
      </c>
      <c r="C37" s="148"/>
    </row>
    <row r="38" spans="1:3" ht="11.25">
      <c r="A38" s="148"/>
      <c r="B38" s="148"/>
      <c r="C38" s="148"/>
    </row>
    <row r="39" spans="1:3" ht="26.25" customHeight="1">
      <c r="A39" s="202"/>
      <c r="B39" s="202"/>
      <c r="C39" s="202"/>
    </row>
    <row r="40" ht="12.75">
      <c r="C40" s="19"/>
    </row>
    <row r="41" ht="12.75">
      <c r="C41" s="19"/>
    </row>
    <row r="59" ht="11.25">
      <c r="D59" s="6"/>
    </row>
  </sheetData>
  <sheetProtection/>
  <mergeCells count="1">
    <mergeCell ref="A39:C39"/>
  </mergeCells>
  <hyperlinks>
    <hyperlink ref="B5" location="Cuad1!A1" display="Recepción Nacional de Leche y Elaboración de Productos Lácteos."/>
    <hyperlink ref="C4" location="'C1'!A1" display="'C1'!A1"/>
    <hyperlink ref="C5" location="'C2'!A1" display="'C2'!A1"/>
    <hyperlink ref="C6" location="'C3'!A1" display="'C3'!A1"/>
    <hyperlink ref="C14" location="'G2'!A1" display="'G2'!A1"/>
    <hyperlink ref="C3" location="Comentario!A1" display="Comentario!A1"/>
    <hyperlink ref="C13" location="'G1'!A1" display="'G1'!A1"/>
    <hyperlink ref="C7" location="'C8'!A1" display="'C8'!A1"/>
  </hyperlinks>
  <printOptions/>
  <pageMargins left="0.7480314960629921" right="0.7480314960629921" top="0.984251968503937" bottom="0.984251968503937" header="0.31496062992125984" footer="0.31496062992125984"/>
  <pageSetup firstPageNumber="12" useFirstPageNumber="1" fitToHeight="1" fitToWidth="1" horizontalDpi="600" verticalDpi="600" orientation="portrait" scale="83" r:id="rId1"/>
  <headerFooter alignWithMargins="0">
    <oddHeader>&amp;LODEPA</oddHead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4"/>
  <sheetViews>
    <sheetView view="pageBreakPreview" zoomScale="71" zoomScaleSheetLayoutView="71" zoomScalePageLayoutView="0" workbookViewId="0" topLeftCell="A1">
      <selection activeCell="G50" sqref="G50"/>
    </sheetView>
  </sheetViews>
  <sheetFormatPr defaultColWidth="11.421875" defaultRowHeight="12.75"/>
  <sheetData>
    <row r="1" spans="1:9" ht="66.75" customHeight="1">
      <c r="A1" s="55" t="s">
        <v>50</v>
      </c>
      <c r="B1" s="7"/>
      <c r="C1" s="7"/>
      <c r="D1" s="7"/>
      <c r="E1" s="7"/>
      <c r="F1" s="7"/>
      <c r="G1" s="7"/>
      <c r="H1" s="7"/>
      <c r="I1" s="7"/>
    </row>
    <row r="2" spans="1:9" ht="12.75">
      <c r="A2" s="7"/>
      <c r="B2" s="7"/>
      <c r="C2" s="7"/>
      <c r="D2" s="7"/>
      <c r="E2" s="7"/>
      <c r="F2" s="7"/>
      <c r="G2" s="7"/>
      <c r="H2" s="7"/>
      <c r="I2" s="7"/>
    </row>
    <row r="3" spans="1:9" ht="12.75">
      <c r="A3" s="7"/>
      <c r="B3" s="7"/>
      <c r="C3" s="7"/>
      <c r="D3" s="7"/>
      <c r="E3" s="7"/>
      <c r="F3" s="7"/>
      <c r="G3" s="7"/>
      <c r="H3" s="7"/>
      <c r="I3" s="7"/>
    </row>
    <row r="4" spans="1:9" ht="12.75">
      <c r="A4" s="7"/>
      <c r="B4" s="7"/>
      <c r="C4" s="7"/>
      <c r="D4" s="7"/>
      <c r="E4" s="7"/>
      <c r="F4" s="7"/>
      <c r="G4" s="7"/>
      <c r="H4" s="7"/>
      <c r="I4" s="7"/>
    </row>
    <row r="5" spans="1:9" ht="12.75">
      <c r="A5" s="7"/>
      <c r="B5" s="7"/>
      <c r="C5" s="7"/>
      <c r="D5" s="7"/>
      <c r="E5" s="7"/>
      <c r="F5" s="7"/>
      <c r="G5" s="7"/>
      <c r="H5" s="7"/>
      <c r="I5" s="7"/>
    </row>
    <row r="6" spans="1:9" ht="12.75">
      <c r="A6" s="7"/>
      <c r="B6" s="7"/>
      <c r="C6" s="7"/>
      <c r="D6" s="7"/>
      <c r="E6" s="7"/>
      <c r="F6" s="7"/>
      <c r="G6" s="7"/>
      <c r="H6" s="7"/>
      <c r="I6" s="7"/>
    </row>
    <row r="8" ht="18.75" customHeight="1"/>
    <row r="9" ht="33" customHeight="1"/>
    <row r="10" ht="37.5" customHeight="1"/>
    <row r="11" ht="21.75" customHeight="1"/>
    <row r="13" ht="12.75">
      <c r="N13" s="4"/>
    </row>
    <row r="34" ht="30.75" customHeight="1"/>
    <row r="44" ht="12.75">
      <c r="D44" s="5"/>
    </row>
  </sheetData>
  <sheetProtection/>
  <printOptions horizontalCentered="1"/>
  <pageMargins left="0.7480314960629921" right="0.7480314960629921" top="0.984251968503937" bottom="0.984251968503937" header="0.31496062992125984" footer="0.31496062992125984"/>
  <pageSetup fitToHeight="1" fitToWidth="1" horizontalDpi="600" verticalDpi="600" orientation="portrait" scale="72" r:id="rId2"/>
  <headerFooter>
    <oddHeader>&amp;LODEPA</oddHeader>
    <oddFooter>&amp;C3</oddFooter>
  </headerFooter>
  <drawing r:id="rId1"/>
</worksheet>
</file>

<file path=xl/worksheets/sheet4.xml><?xml version="1.0" encoding="utf-8"?>
<worksheet xmlns="http://schemas.openxmlformats.org/spreadsheetml/2006/main" xmlns:r="http://schemas.openxmlformats.org/officeDocument/2006/relationships">
  <sheetPr>
    <tabColor rgb="FF00B050"/>
  </sheetPr>
  <dimension ref="A1:L50"/>
  <sheetViews>
    <sheetView view="pageBreakPreview" zoomScaleSheetLayoutView="100" zoomScalePageLayoutView="0" workbookViewId="0" topLeftCell="A13">
      <selection activeCell="H29" sqref="H29"/>
    </sheetView>
  </sheetViews>
  <sheetFormatPr defaultColWidth="11.421875" defaultRowHeight="12.75"/>
  <cols>
    <col min="1" max="1" width="16.140625" style="90" customWidth="1"/>
    <col min="2" max="2" width="11.8515625" style="90" customWidth="1"/>
    <col min="3" max="3" width="14.7109375" style="90" customWidth="1"/>
    <col min="4" max="6" width="11.421875" style="90" customWidth="1"/>
    <col min="7" max="7" width="2.8515625" style="90" customWidth="1"/>
    <col min="8" max="16384" width="11.421875" style="90" customWidth="1"/>
  </cols>
  <sheetData>
    <row r="1" spans="1:12" ht="12.75">
      <c r="A1" s="218" t="s">
        <v>220</v>
      </c>
      <c r="B1" s="219"/>
      <c r="C1" s="219"/>
      <c r="D1" s="219"/>
      <c r="E1" s="219"/>
      <c r="F1" s="219"/>
      <c r="G1" s="219"/>
      <c r="H1" s="219"/>
      <c r="I1" s="219"/>
      <c r="J1" s="219"/>
      <c r="K1" s="219"/>
      <c r="L1" s="220"/>
    </row>
    <row r="2" spans="1:12" ht="12.75">
      <c r="A2" s="216" t="s">
        <v>19</v>
      </c>
      <c r="B2" s="221" t="s">
        <v>115</v>
      </c>
      <c r="C2" s="222"/>
      <c r="D2" s="222"/>
      <c r="E2" s="222"/>
      <c r="F2" s="223"/>
      <c r="G2" s="91"/>
      <c r="H2" s="221" t="s">
        <v>116</v>
      </c>
      <c r="I2" s="222"/>
      <c r="J2" s="222"/>
      <c r="K2" s="222"/>
      <c r="L2" s="223"/>
    </row>
    <row r="3" spans="1:12" ht="36">
      <c r="A3" s="217"/>
      <c r="B3" s="92" t="s">
        <v>20</v>
      </c>
      <c r="C3" s="92" t="s">
        <v>21</v>
      </c>
      <c r="D3" s="92" t="s">
        <v>22</v>
      </c>
      <c r="E3" s="92" t="s">
        <v>23</v>
      </c>
      <c r="F3" s="92" t="s">
        <v>91</v>
      </c>
      <c r="G3" s="93"/>
      <c r="H3" s="92" t="s">
        <v>20</v>
      </c>
      <c r="I3" s="92" t="s">
        <v>21</v>
      </c>
      <c r="J3" s="92" t="s">
        <v>22</v>
      </c>
      <c r="K3" s="92" t="s">
        <v>23</v>
      </c>
      <c r="L3" s="92" t="s">
        <v>91</v>
      </c>
    </row>
    <row r="4" spans="1:12" ht="12.75">
      <c r="A4" s="94" t="s">
        <v>24</v>
      </c>
      <c r="B4" s="88">
        <v>845.4189287000002</v>
      </c>
      <c r="C4" s="88">
        <v>4040.9475425499986</v>
      </c>
      <c r="D4" s="88">
        <v>3721.852706390001</v>
      </c>
      <c r="E4" s="88">
        <v>1558.3075055200002</v>
      </c>
      <c r="F4" s="88">
        <v>10166.526683160006</v>
      </c>
      <c r="G4" s="95"/>
      <c r="H4" s="96">
        <v>-0.04030578591571943</v>
      </c>
      <c r="I4" s="96">
        <v>-0.03672949395517222</v>
      </c>
      <c r="J4" s="96">
        <v>-0.050594700960691186</v>
      </c>
      <c r="K4" s="96">
        <v>0.010983275555281447</v>
      </c>
      <c r="L4" s="96">
        <v>-0.03520744073208182</v>
      </c>
    </row>
    <row r="5" spans="1:12" ht="12.75">
      <c r="A5" s="94" t="s">
        <v>25</v>
      </c>
      <c r="B5" s="88">
        <v>677.40438947</v>
      </c>
      <c r="C5" s="88">
        <v>12521.962010719999</v>
      </c>
      <c r="D5" s="88">
        <v>1169.52974175</v>
      </c>
      <c r="E5" s="88">
        <v>115.61959534</v>
      </c>
      <c r="F5" s="88">
        <v>14484.515737280004</v>
      </c>
      <c r="G5" s="95"/>
      <c r="H5" s="96">
        <v>-0.5724294826836536</v>
      </c>
      <c r="I5" s="96">
        <v>0.45071158241510556</v>
      </c>
      <c r="J5" s="96">
        <v>-0.07135278136716372</v>
      </c>
      <c r="K5" s="96">
        <v>0.11657553861861514</v>
      </c>
      <c r="L5" s="96">
        <v>0.25094602987537185</v>
      </c>
    </row>
    <row r="6" spans="1:12" ht="12.75">
      <c r="A6" s="94" t="s">
        <v>26</v>
      </c>
      <c r="B6" s="88">
        <v>1964.2902779499998</v>
      </c>
      <c r="C6" s="88">
        <v>5400.176587870002</v>
      </c>
      <c r="D6" s="88">
        <v>1308.38214911</v>
      </c>
      <c r="E6" s="88">
        <v>475.39156745</v>
      </c>
      <c r="F6" s="88">
        <v>9148.240582380002</v>
      </c>
      <c r="G6" s="95"/>
      <c r="H6" s="96">
        <v>2.1030156856912203</v>
      </c>
      <c r="I6" s="96">
        <v>1.3822802226325672</v>
      </c>
      <c r="J6" s="96">
        <v>-0.14660838918791785</v>
      </c>
      <c r="K6" s="96" t="s">
        <v>13</v>
      </c>
      <c r="L6" s="96">
        <v>0.9439654122477641</v>
      </c>
    </row>
    <row r="7" spans="1:12" ht="12.75">
      <c r="A7" s="94" t="s">
        <v>27</v>
      </c>
      <c r="B7" s="88">
        <v>439.22309631999997</v>
      </c>
      <c r="C7" s="88">
        <v>1990.8546058299994</v>
      </c>
      <c r="D7" s="88">
        <v>4164.73884751</v>
      </c>
      <c r="E7" s="88">
        <v>81.22794893</v>
      </c>
      <c r="F7" s="88">
        <v>6676.044498590004</v>
      </c>
      <c r="G7" s="95"/>
      <c r="H7" s="96">
        <v>-0.28932888233136667</v>
      </c>
      <c r="I7" s="96">
        <v>0.09840017445730309</v>
      </c>
      <c r="J7" s="96">
        <v>-0.2935597561967729</v>
      </c>
      <c r="K7" s="96">
        <v>-0.7550484035353784</v>
      </c>
      <c r="L7" s="96">
        <v>-0.22887505373412675</v>
      </c>
    </row>
    <row r="8" spans="1:12" ht="12.75">
      <c r="A8" s="94" t="s">
        <v>28</v>
      </c>
      <c r="B8" s="88">
        <v>3084.77251573</v>
      </c>
      <c r="C8" s="88">
        <v>14303.23912643</v>
      </c>
      <c r="D8" s="88">
        <v>26250.671533169985</v>
      </c>
      <c r="E8" s="88">
        <v>3279.14575925</v>
      </c>
      <c r="F8" s="88">
        <v>46917.82893458</v>
      </c>
      <c r="G8" s="95"/>
      <c r="H8" s="96">
        <v>-0.027357674303190582</v>
      </c>
      <c r="I8" s="96">
        <v>0.11603779119216773</v>
      </c>
      <c r="J8" s="96">
        <v>0.028491756771567234</v>
      </c>
      <c r="K8" s="96">
        <v>-0.12581943956187303</v>
      </c>
      <c r="L8" s="96">
        <v>0.03657866260911358</v>
      </c>
    </row>
    <row r="9" spans="1:12" ht="12.75">
      <c r="A9" s="94" t="s">
        <v>29</v>
      </c>
      <c r="B9" s="88">
        <v>3158.3079162899994</v>
      </c>
      <c r="C9" s="88">
        <v>9122.54396167</v>
      </c>
      <c r="D9" s="88">
        <v>51119.58618576002</v>
      </c>
      <c r="E9" s="88">
        <v>445.52908215</v>
      </c>
      <c r="F9" s="88">
        <v>63845.96714586996</v>
      </c>
      <c r="G9" s="95"/>
      <c r="H9" s="96">
        <v>0.15859765417869331</v>
      </c>
      <c r="I9" s="96">
        <v>0.5978964144121532</v>
      </c>
      <c r="J9" s="96">
        <v>-0.03838867152383629</v>
      </c>
      <c r="K9" s="96">
        <v>0.47364196566546934</v>
      </c>
      <c r="L9" s="96">
        <v>0.031474870022922374</v>
      </c>
    </row>
    <row r="10" spans="1:12" ht="12.75">
      <c r="A10" s="94" t="s">
        <v>30</v>
      </c>
      <c r="B10" s="88">
        <v>2545.21841478</v>
      </c>
      <c r="C10" s="88">
        <v>9155.06401553</v>
      </c>
      <c r="D10" s="88">
        <v>57443.58576883993</v>
      </c>
      <c r="E10" s="88">
        <v>527.62815211</v>
      </c>
      <c r="F10" s="88">
        <v>69671.49635125996</v>
      </c>
      <c r="G10" s="95"/>
      <c r="H10" s="96">
        <v>1.925878684524604</v>
      </c>
      <c r="I10" s="96">
        <v>0.1238608032537416</v>
      </c>
      <c r="J10" s="96">
        <v>0.11326262614045524</v>
      </c>
      <c r="K10" s="96">
        <v>-0.4254835409543297</v>
      </c>
      <c r="L10" s="96">
        <v>0.13224977248772563</v>
      </c>
    </row>
    <row r="11" spans="1:12" ht="12.75">
      <c r="A11" s="94" t="s">
        <v>31</v>
      </c>
      <c r="B11" s="88">
        <v>1697.06856345</v>
      </c>
      <c r="C11" s="88">
        <v>8582.531415689999</v>
      </c>
      <c r="D11" s="88">
        <v>76485.53301414018</v>
      </c>
      <c r="E11" s="88">
        <v>797.6072577499999</v>
      </c>
      <c r="F11" s="88">
        <v>87562.74025103022</v>
      </c>
      <c r="G11" s="95"/>
      <c r="H11" s="96">
        <v>0.36561118685998495</v>
      </c>
      <c r="I11" s="96">
        <v>-0.14471321511383106</v>
      </c>
      <c r="J11" s="96">
        <v>0.012777939006189287</v>
      </c>
      <c r="K11" s="96">
        <v>-0.3425291882856978</v>
      </c>
      <c r="L11" s="96">
        <v>-0.005094137360059703</v>
      </c>
    </row>
    <row r="12" spans="1:12" ht="12.75">
      <c r="A12" s="94" t="s">
        <v>32</v>
      </c>
      <c r="B12" s="88">
        <v>4901.113510760001</v>
      </c>
      <c r="C12" s="88">
        <v>18858.54937398999</v>
      </c>
      <c r="D12" s="88">
        <v>77043.32378263985</v>
      </c>
      <c r="E12" s="88">
        <v>822.9466611999999</v>
      </c>
      <c r="F12" s="88">
        <v>101625.93332858944</v>
      </c>
      <c r="G12" s="95"/>
      <c r="H12" s="96">
        <v>0.3923592129698803</v>
      </c>
      <c r="I12" s="96">
        <v>-0.15772074333679187</v>
      </c>
      <c r="J12" s="96">
        <v>-0.11938032187604042</v>
      </c>
      <c r="K12" s="96">
        <v>-0.5073534528761195</v>
      </c>
      <c r="L12" s="96">
        <v>-0.11681840694172285</v>
      </c>
    </row>
    <row r="13" spans="1:12" ht="12.75">
      <c r="A13" s="94" t="s">
        <v>33</v>
      </c>
      <c r="B13" s="88">
        <v>2641.90371122</v>
      </c>
      <c r="C13" s="88">
        <v>22268.707939739994</v>
      </c>
      <c r="D13" s="88">
        <v>64905.94515725006</v>
      </c>
      <c r="E13" s="88">
        <v>1079.97836584</v>
      </c>
      <c r="F13" s="88">
        <v>90896.53517404987</v>
      </c>
      <c r="G13" s="95"/>
      <c r="H13" s="96">
        <v>-0.28862690328603113</v>
      </c>
      <c r="I13" s="96">
        <v>0.09781276863655153</v>
      </c>
      <c r="J13" s="96">
        <v>0.09821129089278635</v>
      </c>
      <c r="K13" s="96">
        <v>-0.5017300961411602</v>
      </c>
      <c r="L13" s="96">
        <v>0.0660175775314209</v>
      </c>
    </row>
    <row r="14" spans="1:12" ht="12.75">
      <c r="A14" s="94" t="s">
        <v>34</v>
      </c>
      <c r="B14" s="88">
        <v>3018.879671020001</v>
      </c>
      <c r="C14" s="88">
        <v>60922.140061599974</v>
      </c>
      <c r="D14" s="88">
        <v>29628.58448689999</v>
      </c>
      <c r="E14" s="88">
        <v>5711.844818470003</v>
      </c>
      <c r="F14" s="88">
        <v>99281.44903799018</v>
      </c>
      <c r="G14" s="95"/>
      <c r="H14" s="96">
        <v>1.082551796784219</v>
      </c>
      <c r="I14" s="96">
        <v>0.1215862743074112</v>
      </c>
      <c r="J14" s="96">
        <v>0.17951469473026083</v>
      </c>
      <c r="K14" s="96">
        <v>0.22628545930515487</v>
      </c>
      <c r="L14" s="96">
        <v>0.16058132159531446</v>
      </c>
    </row>
    <row r="15" spans="1:12" ht="12.75">
      <c r="A15" s="94" t="s">
        <v>35</v>
      </c>
      <c r="B15" s="88">
        <v>1028.72424038</v>
      </c>
      <c r="C15" s="88">
        <v>11322.588348500007</v>
      </c>
      <c r="D15" s="88">
        <v>15421.161414960003</v>
      </c>
      <c r="E15" s="88">
        <v>650.48109357</v>
      </c>
      <c r="F15" s="88">
        <v>28422.95509740998</v>
      </c>
      <c r="G15" s="95"/>
      <c r="H15" s="96">
        <v>0.23302894870997637</v>
      </c>
      <c r="I15" s="96">
        <v>0.05563828556837791</v>
      </c>
      <c r="J15" s="96">
        <v>-0.06139900108898155</v>
      </c>
      <c r="K15" s="96">
        <v>0.04004462504142259</v>
      </c>
      <c r="L15" s="96">
        <v>-0.0067289678869921765</v>
      </c>
    </row>
    <row r="16" spans="1:12" ht="12.75">
      <c r="A16" s="94" t="s">
        <v>36</v>
      </c>
      <c r="B16" s="88">
        <v>3927.946244249999</v>
      </c>
      <c r="C16" s="88">
        <v>35362.09582984999</v>
      </c>
      <c r="D16" s="88">
        <v>34594.82606990003</v>
      </c>
      <c r="E16" s="88">
        <v>822.80328938</v>
      </c>
      <c r="F16" s="88">
        <v>74707.6714333799</v>
      </c>
      <c r="G16" s="95"/>
      <c r="H16" s="96">
        <v>0.18659538920784158</v>
      </c>
      <c r="I16" s="96">
        <v>-0.038903134226412006</v>
      </c>
      <c r="J16" s="96">
        <v>0.12633409902875248</v>
      </c>
      <c r="K16" s="96">
        <v>-0.0660988578912447</v>
      </c>
      <c r="L16" s="96">
        <v>0.04195794550195142</v>
      </c>
    </row>
    <row r="17" spans="1:12" ht="12.75">
      <c r="A17" s="94" t="s">
        <v>37</v>
      </c>
      <c r="B17" s="88">
        <v>61.726419320000005</v>
      </c>
      <c r="C17" s="88">
        <v>2450.942368659999</v>
      </c>
      <c r="D17" s="88">
        <v>2896.5214323200007</v>
      </c>
      <c r="E17" s="88">
        <v>95.83933993</v>
      </c>
      <c r="F17" s="88">
        <v>5505.029560230001</v>
      </c>
      <c r="G17" s="95"/>
      <c r="H17" s="96">
        <v>-0.9139463575288618</v>
      </c>
      <c r="I17" s="96">
        <v>0.2621405006005506</v>
      </c>
      <c r="J17" s="96">
        <v>-0.19377969222036917</v>
      </c>
      <c r="K17" s="96">
        <v>-0.45360333029015976</v>
      </c>
      <c r="L17" s="96">
        <v>-0.1434946189610231</v>
      </c>
    </row>
    <row r="18" spans="1:12" ht="12.75">
      <c r="A18" s="94" t="s">
        <v>38</v>
      </c>
      <c r="B18" s="88">
        <v>780.07307128</v>
      </c>
      <c r="C18" s="88">
        <v>1342.8469945700003</v>
      </c>
      <c r="D18" s="88">
        <v>4639.20493376</v>
      </c>
      <c r="E18" s="88">
        <v>0</v>
      </c>
      <c r="F18" s="88">
        <v>6762.124999610001</v>
      </c>
      <c r="G18" s="95"/>
      <c r="H18" s="96">
        <v>-0.32929392232073107</v>
      </c>
      <c r="I18" s="96">
        <v>0.1947928379642636</v>
      </c>
      <c r="J18" s="96">
        <v>-0.21312796734472417</v>
      </c>
      <c r="K18" s="96" t="s">
        <v>13</v>
      </c>
      <c r="L18" s="96">
        <v>-0.1736105480378496</v>
      </c>
    </row>
    <row r="19" spans="1:12" ht="15">
      <c r="A19" s="97" t="s">
        <v>39</v>
      </c>
      <c r="B19" s="89">
        <v>30772.07097092</v>
      </c>
      <c r="C19" s="89">
        <v>217645.19018319994</v>
      </c>
      <c r="D19" s="89">
        <v>450793.4472244</v>
      </c>
      <c r="E19" s="89">
        <v>16464.350436890003</v>
      </c>
      <c r="F19" s="89">
        <v>715675.0588154095</v>
      </c>
      <c r="G19" s="98"/>
      <c r="H19" s="87">
        <v>0.16407476975025492</v>
      </c>
      <c r="I19" s="87">
        <v>0.08179277825972009</v>
      </c>
      <c r="J19" s="87">
        <v>0.009043658516865172</v>
      </c>
      <c r="K19" s="87">
        <v>-0.11539629050568856</v>
      </c>
      <c r="L19" s="87">
        <v>0.03273589855455583</v>
      </c>
    </row>
    <row r="20" spans="1:12" ht="36.75">
      <c r="A20" s="99" t="s">
        <v>92</v>
      </c>
      <c r="B20" s="100">
        <v>0.042997266136190565</v>
      </c>
      <c r="C20" s="100">
        <v>0.3041117438736063</v>
      </c>
      <c r="D20" s="100">
        <v>0.6298856466656202</v>
      </c>
      <c r="E20" s="100">
        <v>0.023005343324583524</v>
      </c>
      <c r="F20" s="138">
        <v>1</v>
      </c>
      <c r="G20" s="98"/>
      <c r="H20" s="224"/>
      <c r="I20" s="225"/>
      <c r="J20" s="225"/>
      <c r="K20" s="225"/>
      <c r="L20" s="226"/>
    </row>
    <row r="21" spans="1:12" ht="12.75">
      <c r="A21" s="207" t="s">
        <v>117</v>
      </c>
      <c r="B21" s="208"/>
      <c r="C21" s="208"/>
      <c r="D21" s="208"/>
      <c r="E21" s="208"/>
      <c r="F21" s="208"/>
      <c r="G21" s="208"/>
      <c r="H21" s="208"/>
      <c r="I21" s="208"/>
      <c r="J21" s="208"/>
      <c r="K21" s="208"/>
      <c r="L21" s="209"/>
    </row>
    <row r="22" spans="1:12" ht="12.75">
      <c r="A22" s="213" t="s">
        <v>62</v>
      </c>
      <c r="B22" s="214"/>
      <c r="C22" s="214"/>
      <c r="D22" s="214"/>
      <c r="E22" s="214"/>
      <c r="F22" s="214"/>
      <c r="G22" s="214"/>
      <c r="H22" s="214"/>
      <c r="I22" s="214"/>
      <c r="J22" s="214"/>
      <c r="K22" s="214"/>
      <c r="L22" s="215"/>
    </row>
    <row r="23" spans="1:12" ht="12.75">
      <c r="A23" s="101"/>
      <c r="B23" s="101"/>
      <c r="C23" s="101"/>
      <c r="D23" s="101"/>
      <c r="E23" s="101"/>
      <c r="F23" s="101"/>
      <c r="G23" s="101"/>
      <c r="H23" s="101"/>
      <c r="I23" s="101"/>
      <c r="J23" s="101"/>
      <c r="K23" s="101"/>
      <c r="L23" s="101"/>
    </row>
    <row r="24" spans="1:12" ht="42" customHeight="1">
      <c r="A24" s="204" t="s">
        <v>221</v>
      </c>
      <c r="B24" s="205"/>
      <c r="C24" s="205"/>
      <c r="D24" s="206"/>
      <c r="E24" s="101"/>
      <c r="F24" s="101"/>
      <c r="G24" s="101"/>
      <c r="H24" s="101"/>
      <c r="I24" s="101"/>
      <c r="J24" s="101"/>
      <c r="K24" s="101"/>
      <c r="L24" s="101"/>
    </row>
    <row r="25" spans="1:12" ht="60">
      <c r="A25" s="102" t="s">
        <v>19</v>
      </c>
      <c r="B25" s="103" t="s">
        <v>93</v>
      </c>
      <c r="C25" s="103" t="s">
        <v>94</v>
      </c>
      <c r="D25" s="103" t="s">
        <v>95</v>
      </c>
      <c r="E25" s="101"/>
      <c r="F25" s="101"/>
      <c r="G25" s="101"/>
      <c r="H25" s="101"/>
      <c r="I25" s="101"/>
      <c r="J25" s="101"/>
      <c r="K25" s="101"/>
      <c r="L25" s="101"/>
    </row>
    <row r="26" spans="1:12" ht="12.75">
      <c r="A26" s="94" t="s">
        <v>85</v>
      </c>
      <c r="B26" s="104">
        <v>19.7133793</v>
      </c>
      <c r="C26" s="105">
        <v>0.04270498341698511</v>
      </c>
      <c r="D26" s="105">
        <v>0.0019352949841277512</v>
      </c>
      <c r="E26" s="101"/>
      <c r="F26" s="101"/>
      <c r="G26" s="101"/>
      <c r="H26" s="101"/>
      <c r="I26" s="101"/>
      <c r="J26" s="101"/>
      <c r="K26" s="101"/>
      <c r="L26" s="101"/>
    </row>
    <row r="27" spans="1:12" ht="12.75">
      <c r="A27" s="94" t="s">
        <v>25</v>
      </c>
      <c r="B27" s="104">
        <v>71.9310312</v>
      </c>
      <c r="C27" s="105">
        <v>0.06515493142091218</v>
      </c>
      <c r="D27" s="105">
        <v>0.004941524009537604</v>
      </c>
      <c r="E27" s="101"/>
      <c r="F27" s="101"/>
      <c r="G27" s="101"/>
      <c r="H27" s="101"/>
      <c r="I27" s="101"/>
      <c r="J27" s="101"/>
      <c r="K27" s="101"/>
      <c r="L27" s="101"/>
    </row>
    <row r="28" spans="1:12" ht="12.75">
      <c r="A28" s="94" t="s">
        <v>26</v>
      </c>
      <c r="B28" s="104">
        <v>682.38916692</v>
      </c>
      <c r="C28" s="105">
        <v>0.0865470859550919</v>
      </c>
      <c r="D28" s="105">
        <v>0.06941459340065066</v>
      </c>
      <c r="E28" s="101"/>
      <c r="F28" s="101"/>
      <c r="G28" s="101"/>
      <c r="H28" s="101"/>
      <c r="I28" s="101"/>
      <c r="J28" s="101"/>
      <c r="K28" s="101"/>
      <c r="L28" s="101"/>
    </row>
    <row r="29" spans="1:12" ht="12.75">
      <c r="A29" s="94" t="s">
        <v>27</v>
      </c>
      <c r="B29" s="104">
        <v>392.17184691</v>
      </c>
      <c r="C29" s="105">
        <v>0.0660975124448642</v>
      </c>
      <c r="D29" s="105">
        <v>0.055483848787350305</v>
      </c>
      <c r="E29" s="101"/>
      <c r="F29" s="101"/>
      <c r="G29" s="101"/>
      <c r="H29" s="101"/>
      <c r="I29" s="101"/>
      <c r="J29" s="101"/>
      <c r="K29" s="101"/>
      <c r="L29" s="101"/>
    </row>
    <row r="30" spans="1:12" ht="12.75">
      <c r="A30" s="94" t="s">
        <v>28</v>
      </c>
      <c r="B30" s="104">
        <v>1827.7566089699997</v>
      </c>
      <c r="C30" s="105">
        <v>0.0644193476245317</v>
      </c>
      <c r="D30" s="105">
        <v>0.03749583861982858</v>
      </c>
      <c r="E30" s="101"/>
      <c r="F30" s="101"/>
      <c r="G30" s="101"/>
      <c r="H30" s="101"/>
      <c r="I30" s="101"/>
      <c r="J30" s="101"/>
      <c r="K30" s="101"/>
      <c r="L30" s="101"/>
    </row>
    <row r="31" spans="1:12" ht="12.75">
      <c r="A31" s="94" t="s">
        <v>29</v>
      </c>
      <c r="B31" s="104">
        <v>2997.5477435600005</v>
      </c>
      <c r="C31" s="105">
        <v>0.06224423683245409</v>
      </c>
      <c r="D31" s="105">
        <v>0.044844256746797824</v>
      </c>
      <c r="E31" s="101"/>
      <c r="F31" s="101"/>
      <c r="G31" s="101"/>
      <c r="H31" s="101"/>
      <c r="I31" s="101"/>
      <c r="J31" s="101"/>
      <c r="K31" s="101"/>
      <c r="L31" s="101"/>
    </row>
    <row r="32" spans="1:12" ht="12.75">
      <c r="A32" s="94" t="s">
        <v>30</v>
      </c>
      <c r="B32" s="104">
        <v>4128.427820870001</v>
      </c>
      <c r="C32" s="105">
        <v>0.05732921531678045</v>
      </c>
      <c r="D32" s="105">
        <v>0.05594081385830303</v>
      </c>
      <c r="E32" s="101"/>
      <c r="F32" s="101"/>
      <c r="G32" s="101"/>
      <c r="H32" s="101"/>
      <c r="I32" s="101"/>
      <c r="J32" s="101"/>
      <c r="K32" s="101"/>
      <c r="L32" s="101"/>
    </row>
    <row r="33" spans="1:12" ht="12.75">
      <c r="A33" s="94" t="s">
        <v>31</v>
      </c>
      <c r="B33" s="104">
        <v>5657.35006046</v>
      </c>
      <c r="C33" s="105">
        <v>0.06870844810803742</v>
      </c>
      <c r="D33" s="105">
        <v>0.06068809890181667</v>
      </c>
      <c r="E33" s="101"/>
      <c r="F33" s="101"/>
      <c r="G33" s="101"/>
      <c r="H33" s="101"/>
      <c r="I33" s="101"/>
      <c r="J33" s="101"/>
      <c r="K33" s="101"/>
      <c r="L33" s="101"/>
    </row>
    <row r="34" spans="1:12" ht="12.75">
      <c r="A34" s="94" t="s">
        <v>32</v>
      </c>
      <c r="B34" s="104">
        <v>9460.541772110004</v>
      </c>
      <c r="C34" s="105">
        <v>0.05933860171492607</v>
      </c>
      <c r="D34" s="105">
        <v>0.08516375880622785</v>
      </c>
      <c r="E34" s="101"/>
      <c r="F34" s="101"/>
      <c r="G34" s="101"/>
      <c r="H34" s="101"/>
      <c r="I34" s="101"/>
      <c r="J34" s="101"/>
      <c r="K34" s="101"/>
      <c r="L34" s="101"/>
    </row>
    <row r="35" spans="1:12" ht="12.75">
      <c r="A35" s="94" t="s">
        <v>33</v>
      </c>
      <c r="B35" s="104">
        <v>9076.146919680004</v>
      </c>
      <c r="C35" s="105">
        <v>0.07214310836848298</v>
      </c>
      <c r="D35" s="105">
        <v>0.09078627010497346</v>
      </c>
      <c r="E35" s="101"/>
      <c r="F35" s="101"/>
      <c r="G35" s="101"/>
      <c r="H35" s="101"/>
      <c r="I35" s="101"/>
      <c r="J35" s="101"/>
      <c r="K35" s="101"/>
      <c r="L35" s="101"/>
    </row>
    <row r="36" spans="1:12" ht="12.75">
      <c r="A36" s="94" t="s">
        <v>34</v>
      </c>
      <c r="B36" s="104">
        <v>8371.815375729999</v>
      </c>
      <c r="C36" s="105">
        <v>0.06329362747553845</v>
      </c>
      <c r="D36" s="105">
        <v>0.07776647945905696</v>
      </c>
      <c r="E36" s="101"/>
      <c r="F36" s="101"/>
      <c r="G36" s="101"/>
      <c r="H36" s="101"/>
      <c r="I36" s="101"/>
      <c r="J36" s="101"/>
      <c r="K36" s="101"/>
      <c r="L36" s="101"/>
    </row>
    <row r="37" spans="1:12" ht="12.75">
      <c r="A37" s="94" t="s">
        <v>35</v>
      </c>
      <c r="B37" s="104">
        <v>1408.72006739</v>
      </c>
      <c r="C37" s="105">
        <v>0.037162684943826324</v>
      </c>
      <c r="D37" s="105">
        <v>0.04722229172876706</v>
      </c>
      <c r="E37" s="101"/>
      <c r="F37" s="101"/>
      <c r="G37" s="101"/>
      <c r="H37" s="101"/>
      <c r="I37" s="101"/>
      <c r="J37" s="101"/>
      <c r="K37" s="101"/>
      <c r="L37" s="101"/>
    </row>
    <row r="38" spans="1:12" ht="12.75">
      <c r="A38" s="94" t="s">
        <v>36</v>
      </c>
      <c r="B38" s="104">
        <v>3316.8517114400006</v>
      </c>
      <c r="C38" s="105">
        <v>0.04660253790132557</v>
      </c>
      <c r="D38" s="105">
        <v>0.042510374658537194</v>
      </c>
      <c r="E38" s="101"/>
      <c r="F38" s="101"/>
      <c r="G38" s="101"/>
      <c r="H38" s="101"/>
      <c r="I38" s="101"/>
      <c r="J38" s="101"/>
      <c r="K38" s="101"/>
      <c r="L38" s="101"/>
    </row>
    <row r="39" spans="1:12" ht="12.75">
      <c r="A39" s="94" t="s">
        <v>37</v>
      </c>
      <c r="B39" s="104">
        <v>452.12220790000003</v>
      </c>
      <c r="C39" s="105">
        <v>0.027718172821036557</v>
      </c>
      <c r="D39" s="105">
        <v>0.07589570074725911</v>
      </c>
      <c r="E39" s="101"/>
      <c r="F39" s="101"/>
      <c r="G39" s="101"/>
      <c r="H39" s="101"/>
      <c r="I39" s="101"/>
      <c r="J39" s="101"/>
      <c r="K39" s="101"/>
      <c r="L39" s="101"/>
    </row>
    <row r="40" spans="1:12" ht="12.75">
      <c r="A40" s="94" t="s">
        <v>38</v>
      </c>
      <c r="B40" s="104">
        <v>0</v>
      </c>
      <c r="C40" s="105">
        <v>0.019941045721889164</v>
      </c>
      <c r="D40" s="105">
        <v>0</v>
      </c>
      <c r="E40" s="101"/>
      <c r="F40" s="101"/>
      <c r="G40" s="101"/>
      <c r="H40" s="101"/>
      <c r="I40" s="101"/>
      <c r="J40" s="101"/>
      <c r="K40" s="101"/>
      <c r="L40" s="101"/>
    </row>
    <row r="41" spans="1:12" ht="12.75">
      <c r="A41" s="94" t="s">
        <v>39</v>
      </c>
      <c r="B41" s="106">
        <v>47863.48571244001</v>
      </c>
      <c r="C41" s="107">
        <v>0.060414265428712026</v>
      </c>
      <c r="D41" s="107">
        <v>0.06268640405316725</v>
      </c>
      <c r="E41" s="101"/>
      <c r="F41" s="101"/>
      <c r="G41" s="101"/>
      <c r="H41" s="101"/>
      <c r="I41" s="101"/>
      <c r="J41" s="101"/>
      <c r="K41" s="101"/>
      <c r="L41" s="101"/>
    </row>
    <row r="42" spans="1:12" ht="12.75">
      <c r="A42" s="207" t="s">
        <v>117</v>
      </c>
      <c r="B42" s="208"/>
      <c r="C42" s="208"/>
      <c r="D42" s="209"/>
      <c r="E42" s="101"/>
      <c r="F42" s="101"/>
      <c r="G42" s="101"/>
      <c r="H42" s="101"/>
      <c r="I42" s="101"/>
      <c r="J42" s="101"/>
      <c r="K42" s="101"/>
      <c r="L42" s="101"/>
    </row>
    <row r="43" spans="1:12" ht="12.75">
      <c r="A43" s="210" t="s">
        <v>62</v>
      </c>
      <c r="B43" s="211"/>
      <c r="C43" s="211"/>
      <c r="D43" s="212"/>
      <c r="E43" s="101"/>
      <c r="F43" s="101"/>
      <c r="G43" s="101"/>
      <c r="H43" s="101"/>
      <c r="I43" s="101"/>
      <c r="J43" s="101"/>
      <c r="K43" s="101"/>
      <c r="L43" s="101"/>
    </row>
    <row r="44" spans="1:12" ht="12.75">
      <c r="A44" s="101"/>
      <c r="B44" s="101"/>
      <c r="C44" s="101"/>
      <c r="D44" s="101"/>
      <c r="E44" s="101"/>
      <c r="F44" s="101"/>
      <c r="G44" s="101"/>
      <c r="H44" s="101"/>
      <c r="I44" s="101"/>
      <c r="J44" s="101"/>
      <c r="K44" s="101"/>
      <c r="L44" s="101"/>
    </row>
    <row r="45" spans="1:12" ht="12.75">
      <c r="A45" s="101"/>
      <c r="B45" s="101"/>
      <c r="C45" s="101"/>
      <c r="D45" s="101"/>
      <c r="E45" s="101"/>
      <c r="F45" s="101"/>
      <c r="G45" s="101"/>
      <c r="H45" s="101"/>
      <c r="I45" s="101"/>
      <c r="J45" s="101"/>
      <c r="K45" s="101"/>
      <c r="L45" s="101"/>
    </row>
    <row r="46" spans="1:12" ht="12.75">
      <c r="A46" s="101"/>
      <c r="B46" s="101"/>
      <c r="C46" s="101"/>
      <c r="D46" s="101"/>
      <c r="E46" s="101"/>
      <c r="F46" s="101"/>
      <c r="G46" s="101"/>
      <c r="H46" s="101"/>
      <c r="I46" s="101"/>
      <c r="J46" s="101"/>
      <c r="K46" s="101"/>
      <c r="L46" s="101"/>
    </row>
    <row r="47" spans="1:12" ht="12.75">
      <c r="A47" s="101"/>
      <c r="B47" s="101"/>
      <c r="C47" s="101"/>
      <c r="D47" s="101"/>
      <c r="E47" s="101"/>
      <c r="F47" s="101"/>
      <c r="G47" s="101"/>
      <c r="H47" s="101"/>
      <c r="I47" s="101"/>
      <c r="J47" s="101"/>
      <c r="K47" s="101"/>
      <c r="L47" s="101"/>
    </row>
    <row r="48" spans="1:12" ht="12.75">
      <c r="A48" s="101"/>
      <c r="B48" s="101"/>
      <c r="C48" s="101"/>
      <c r="D48" s="101"/>
      <c r="E48" s="101"/>
      <c r="F48" s="101"/>
      <c r="G48" s="101"/>
      <c r="H48" s="101"/>
      <c r="I48" s="101"/>
      <c r="J48" s="101"/>
      <c r="K48" s="101"/>
      <c r="L48" s="101"/>
    </row>
    <row r="49" spans="1:12" ht="12.75">
      <c r="A49" s="101"/>
      <c r="B49" s="101"/>
      <c r="C49" s="101"/>
      <c r="D49" s="101"/>
      <c r="E49" s="101"/>
      <c r="F49" s="101"/>
      <c r="G49" s="101"/>
      <c r="H49" s="101"/>
      <c r="I49" s="101"/>
      <c r="J49" s="101"/>
      <c r="K49" s="101"/>
      <c r="L49" s="101"/>
    </row>
    <row r="50" spans="1:12" ht="12.75">
      <c r="A50" s="203"/>
      <c r="B50" s="203"/>
      <c r="C50" s="203"/>
      <c r="D50" s="203"/>
      <c r="E50" s="203"/>
      <c r="F50" s="203"/>
      <c r="G50" s="203"/>
      <c r="H50" s="203"/>
      <c r="I50" s="203"/>
      <c r="J50" s="78"/>
      <c r="K50" s="78"/>
      <c r="L50" s="78"/>
    </row>
  </sheetData>
  <sheetProtection/>
  <mergeCells count="11">
    <mergeCell ref="A2:A3"/>
    <mergeCell ref="A1:L1"/>
    <mergeCell ref="B2:F2"/>
    <mergeCell ref="H2:L2"/>
    <mergeCell ref="H20:L20"/>
    <mergeCell ref="A50:I50"/>
    <mergeCell ref="A24:D24"/>
    <mergeCell ref="A42:D42"/>
    <mergeCell ref="A43:D43"/>
    <mergeCell ref="A21:L21"/>
    <mergeCell ref="A22:L22"/>
  </mergeCells>
  <conditionalFormatting sqref="G4:G19">
    <cfRule type="cellIs" priority="1" dxfId="1" operator="lessThan">
      <formula>0</formula>
    </cfRule>
    <cfRule type="cellIs" priority="2" dxfId="0" operator="greaterThan">
      <formula>0</formula>
    </cfRule>
  </conditionalFormatting>
  <printOptions/>
  <pageMargins left="0.7" right="0.7" top="0.75" bottom="0.75" header="0.3" footer="0.3"/>
  <pageSetup horizontalDpi="600" verticalDpi="600" orientation="portrait" scale="63"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O148"/>
  <sheetViews>
    <sheetView showZeros="0" view="pageBreakPreview" zoomScaleSheetLayoutView="100" zoomScalePageLayoutView="0" workbookViewId="0" topLeftCell="A4">
      <selection activeCell="A25" sqref="A25:M25"/>
    </sheetView>
  </sheetViews>
  <sheetFormatPr defaultColWidth="11.421875" defaultRowHeight="12.75"/>
  <cols>
    <col min="1" max="1" width="17.28125" style="67" customWidth="1"/>
    <col min="2" max="2" width="15.28125" style="67" customWidth="1"/>
    <col min="3" max="4" width="11.7109375" style="67" bestFit="1" customWidth="1"/>
    <col min="5" max="5" width="14.00390625" style="67" bestFit="1" customWidth="1"/>
    <col min="6" max="6" width="10.57421875" style="67" customWidth="1"/>
    <col min="7" max="9" width="11.7109375" style="67" bestFit="1" customWidth="1"/>
    <col min="10" max="10" width="18.00390625" style="67" customWidth="1"/>
    <col min="11" max="11" width="13.00390625" style="66" customWidth="1"/>
    <col min="12" max="16384" width="11.421875" style="67" customWidth="1"/>
  </cols>
  <sheetData>
    <row r="1" spans="1:41" s="58" customFormat="1" ht="19.5" customHeight="1">
      <c r="A1" s="230" t="s">
        <v>86</v>
      </c>
      <c r="B1" s="230"/>
      <c r="C1" s="230"/>
      <c r="D1" s="230"/>
      <c r="E1" s="230"/>
      <c r="F1" s="230"/>
      <c r="G1" s="230"/>
      <c r="H1" s="230"/>
      <c r="I1" s="230"/>
      <c r="J1" s="230"/>
      <c r="K1" s="230"/>
      <c r="L1" s="230"/>
      <c r="M1" s="230"/>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row>
    <row r="2" spans="1:41" s="59" customFormat="1" ht="18" customHeight="1">
      <c r="A2" s="227" t="s">
        <v>223</v>
      </c>
      <c r="B2" s="227"/>
      <c r="C2" s="227"/>
      <c r="D2" s="227"/>
      <c r="E2" s="227"/>
      <c r="F2" s="227"/>
      <c r="G2" s="227"/>
      <c r="H2" s="227"/>
      <c r="I2" s="227"/>
      <c r="J2" s="227"/>
      <c r="K2" s="227"/>
      <c r="L2" s="227"/>
      <c r="M2" s="22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row>
    <row r="3" spans="1:41" s="47" customFormat="1" ht="24" customHeight="1">
      <c r="A3" s="228" t="s">
        <v>19</v>
      </c>
      <c r="B3" s="232" t="s">
        <v>40</v>
      </c>
      <c r="C3" s="233"/>
      <c r="D3" s="234"/>
      <c r="E3" s="235" t="s">
        <v>41</v>
      </c>
      <c r="F3" s="236"/>
      <c r="G3" s="237"/>
      <c r="H3" s="235" t="s">
        <v>42</v>
      </c>
      <c r="I3" s="236"/>
      <c r="J3" s="237"/>
      <c r="K3" s="238" t="s">
        <v>63</v>
      </c>
      <c r="L3" s="239"/>
      <c r="M3" s="240"/>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row>
    <row r="4" spans="1:41" s="47" customFormat="1" ht="25.5">
      <c r="A4" s="229"/>
      <c r="B4" s="76">
        <v>2016</v>
      </c>
      <c r="C4" s="76">
        <v>2017</v>
      </c>
      <c r="D4" s="77" t="s">
        <v>113</v>
      </c>
      <c r="E4" s="76">
        <v>2016</v>
      </c>
      <c r="F4" s="76">
        <v>2017</v>
      </c>
      <c r="G4" s="77" t="s">
        <v>113</v>
      </c>
      <c r="H4" s="76">
        <v>2016</v>
      </c>
      <c r="I4" s="76">
        <v>2017</v>
      </c>
      <c r="J4" s="77" t="s">
        <v>113</v>
      </c>
      <c r="K4" s="76">
        <v>2016</v>
      </c>
      <c r="L4" s="76">
        <v>2017</v>
      </c>
      <c r="M4" s="77" t="s">
        <v>113</v>
      </c>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row>
    <row r="5" spans="1:41" s="47" customFormat="1" ht="12.75">
      <c r="A5" s="74" t="s">
        <v>64</v>
      </c>
      <c r="B5" s="130">
        <v>25674.693</v>
      </c>
      <c r="C5" s="130">
        <v>34855.7995</v>
      </c>
      <c r="D5" s="128">
        <f>C5/B5-1</f>
        <v>0.35759362341742507</v>
      </c>
      <c r="E5" s="130">
        <v>2695.5932</v>
      </c>
      <c r="F5" s="130">
        <v>2295.939867</v>
      </c>
      <c r="G5" s="128">
        <f>F5/E5-1</f>
        <v>-0.14826173808421828</v>
      </c>
      <c r="H5" s="130">
        <v>1476.249233</v>
      </c>
      <c r="I5" s="130">
        <v>3258.292133</v>
      </c>
      <c r="J5" s="128">
        <f>I5/H5-1</f>
        <v>1.207142303727788</v>
      </c>
      <c r="K5" s="130">
        <v>234792.5168</v>
      </c>
      <c r="L5" s="130">
        <v>259639.72853300004</v>
      </c>
      <c r="M5" s="128">
        <f>L5/K5-1</f>
        <v>0.10582625064735462</v>
      </c>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row>
    <row r="6" spans="1:41" s="47" customFormat="1" ht="12.75">
      <c r="A6" s="74" t="s">
        <v>65</v>
      </c>
      <c r="B6" s="130">
        <v>1445.465667</v>
      </c>
      <c r="C6" s="130">
        <v>2060.1701</v>
      </c>
      <c r="D6" s="128">
        <f aca="true" t="shared" si="0" ref="D6:D20">C6/B6-1</f>
        <v>0.4252639457537526</v>
      </c>
      <c r="E6" s="130">
        <v>140.953333</v>
      </c>
      <c r="F6" s="130">
        <v>160.133733</v>
      </c>
      <c r="G6" s="128">
        <f aca="true" t="shared" si="1" ref="G6:G20">F6/E6-1</f>
        <v>0.13607624304988963</v>
      </c>
      <c r="H6" s="130">
        <v>170.1846</v>
      </c>
      <c r="I6" s="130">
        <v>58.335167</v>
      </c>
      <c r="J6" s="128">
        <f aca="true" t="shared" si="2" ref="J6:J19">I6/H6-1</f>
        <v>-0.6572241730450346</v>
      </c>
      <c r="K6" s="130">
        <v>790907.7168670001</v>
      </c>
      <c r="L6" s="130">
        <v>821710.199534</v>
      </c>
      <c r="M6" s="128">
        <f aca="true" t="shared" si="3" ref="M6:M20">L6/K6-1</f>
        <v>0.0389457354001006</v>
      </c>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row>
    <row r="7" spans="1:41" s="47" customFormat="1" ht="12.75">
      <c r="A7" s="74" t="s">
        <v>66</v>
      </c>
      <c r="B7" s="130">
        <v>4380.778233</v>
      </c>
      <c r="C7" s="130">
        <v>4311.308133</v>
      </c>
      <c r="D7" s="128">
        <f t="shared" si="0"/>
        <v>-0.015857935806174228</v>
      </c>
      <c r="E7" s="130">
        <v>180.717367</v>
      </c>
      <c r="F7" s="130">
        <v>131.862367</v>
      </c>
      <c r="G7" s="128">
        <f t="shared" si="1"/>
        <v>-0.27033926407305386</v>
      </c>
      <c r="H7" s="130">
        <v>1593.904933</v>
      </c>
      <c r="I7" s="130">
        <v>622.6693</v>
      </c>
      <c r="J7" s="128">
        <f t="shared" si="2"/>
        <v>-0.6093435140902472</v>
      </c>
      <c r="K7" s="130">
        <v>901388.8592330001</v>
      </c>
      <c r="L7" s="130">
        <v>967862.7986330001</v>
      </c>
      <c r="M7" s="128">
        <f t="shared" si="3"/>
        <v>0.07374612934151781</v>
      </c>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row>
    <row r="8" spans="1:41" s="47" customFormat="1" ht="12.75">
      <c r="A8" s="74" t="s">
        <v>67</v>
      </c>
      <c r="B8" s="130">
        <v>8106.955033</v>
      </c>
      <c r="C8" s="130">
        <v>8767.091933</v>
      </c>
      <c r="D8" s="128">
        <f t="shared" si="0"/>
        <v>0.08142846448671048</v>
      </c>
      <c r="E8" s="130">
        <v>25114.742967</v>
      </c>
      <c r="F8" s="130">
        <v>27820.363033</v>
      </c>
      <c r="G8" s="128">
        <f t="shared" si="1"/>
        <v>0.10773035063727732</v>
      </c>
      <c r="H8" s="130">
        <v>1879.614</v>
      </c>
      <c r="I8" s="130">
        <v>428.984</v>
      </c>
      <c r="J8" s="128">
        <f t="shared" si="2"/>
        <v>-0.7717701613203563</v>
      </c>
      <c r="K8" s="130">
        <v>314189.959133</v>
      </c>
      <c r="L8" s="130">
        <v>310598.984533</v>
      </c>
      <c r="M8" s="128">
        <f t="shared" si="3"/>
        <v>-0.011429310503458523</v>
      </c>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row>
    <row r="9" spans="1:41" s="47" customFormat="1" ht="12.75">
      <c r="A9" s="74" t="s">
        <v>68</v>
      </c>
      <c r="B9" s="130">
        <v>85922.498633</v>
      </c>
      <c r="C9" s="130">
        <v>89959.228533</v>
      </c>
      <c r="D9" s="128">
        <f t="shared" si="0"/>
        <v>0.04698105809564557</v>
      </c>
      <c r="E9" s="130">
        <v>58897.9657</v>
      </c>
      <c r="F9" s="130">
        <v>62011.376333</v>
      </c>
      <c r="G9" s="128">
        <f t="shared" si="1"/>
        <v>0.05286108944506385</v>
      </c>
      <c r="H9" s="130">
        <v>4243.919267</v>
      </c>
      <c r="I9" s="130">
        <v>2941.997833</v>
      </c>
      <c r="J9" s="128">
        <f t="shared" si="2"/>
        <v>-0.3067733743484523</v>
      </c>
      <c r="K9" s="130">
        <v>962052.5890330002</v>
      </c>
      <c r="L9" s="130">
        <v>1050211.690966</v>
      </c>
      <c r="M9" s="128">
        <f t="shared" si="3"/>
        <v>0.09163646866915287</v>
      </c>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row>
    <row r="10" spans="1:41" s="47" customFormat="1" ht="12.75">
      <c r="A10" s="74" t="s">
        <v>69</v>
      </c>
      <c r="B10" s="130">
        <v>139612.756867</v>
      </c>
      <c r="C10" s="130">
        <v>157111.8246</v>
      </c>
      <c r="D10" s="128">
        <f t="shared" si="0"/>
        <v>0.12534003428977636</v>
      </c>
      <c r="E10" s="130">
        <v>82665.958433</v>
      </c>
      <c r="F10" s="130">
        <v>81837.328167</v>
      </c>
      <c r="G10" s="128">
        <f t="shared" si="1"/>
        <v>-0.010023839095407161</v>
      </c>
      <c r="H10" s="130">
        <v>8259.824333</v>
      </c>
      <c r="I10" s="130">
        <v>10621.1551</v>
      </c>
      <c r="J10" s="128">
        <f t="shared" si="2"/>
        <v>0.285881475416603</v>
      </c>
      <c r="K10" s="130">
        <v>2306701.4023659998</v>
      </c>
      <c r="L10" s="130">
        <v>2421950.3717</v>
      </c>
      <c r="M10" s="128">
        <f t="shared" si="3"/>
        <v>0.049962673632481636</v>
      </c>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row>
    <row r="11" spans="1:41" s="47" customFormat="1" ht="12.75">
      <c r="A11" s="74" t="s">
        <v>70</v>
      </c>
      <c r="B11" s="130">
        <v>1551508.4352</v>
      </c>
      <c r="C11" s="130">
        <v>1394717.2997</v>
      </c>
      <c r="D11" s="128">
        <f t="shared" si="0"/>
        <v>-0.10105722401682493</v>
      </c>
      <c r="E11" s="130">
        <v>707808.8684</v>
      </c>
      <c r="F11" s="130">
        <v>599088.030767</v>
      </c>
      <c r="G11" s="128">
        <f t="shared" si="1"/>
        <v>-0.15360197150222654</v>
      </c>
      <c r="H11" s="130">
        <v>270272.258</v>
      </c>
      <c r="I11" s="130">
        <v>319055.583467</v>
      </c>
      <c r="J11" s="128">
        <f t="shared" si="2"/>
        <v>0.180496976744835</v>
      </c>
      <c r="K11" s="130">
        <v>65679770.10679999</v>
      </c>
      <c r="L11" s="130">
        <v>66499823.51900101</v>
      </c>
      <c r="M11" s="128">
        <f t="shared" si="3"/>
        <v>0.01248563158591387</v>
      </c>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row>
    <row r="12" spans="1:41" s="47" customFormat="1" ht="12.75">
      <c r="A12" s="74" t="s">
        <v>71</v>
      </c>
      <c r="B12" s="130">
        <v>176589.735633</v>
      </c>
      <c r="C12" s="130">
        <v>184903.7258</v>
      </c>
      <c r="D12" s="128">
        <f t="shared" si="0"/>
        <v>0.04708082345328757</v>
      </c>
      <c r="E12" s="130">
        <v>228008.847033</v>
      </c>
      <c r="F12" s="130">
        <v>251079.1476</v>
      </c>
      <c r="G12" s="128">
        <f t="shared" si="1"/>
        <v>0.10118160267553566</v>
      </c>
      <c r="H12" s="130">
        <v>5707.325267</v>
      </c>
      <c r="I12" s="130">
        <v>5976.6913</v>
      </c>
      <c r="J12" s="128">
        <f t="shared" si="2"/>
        <v>0.04719654486095015</v>
      </c>
      <c r="K12" s="130">
        <v>1153015.958934</v>
      </c>
      <c r="L12" s="130">
        <v>1225432.230899</v>
      </c>
      <c r="M12" s="128">
        <f t="shared" si="3"/>
        <v>0.06280595806492673</v>
      </c>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row>
    <row r="13" spans="1:41" s="47" customFormat="1" ht="12.75">
      <c r="A13" s="74" t="s">
        <v>72</v>
      </c>
      <c r="B13" s="130">
        <v>262513.070667</v>
      </c>
      <c r="C13" s="130">
        <v>278809.032533</v>
      </c>
      <c r="D13" s="128">
        <f t="shared" si="0"/>
        <v>0.06207676373825799</v>
      </c>
      <c r="E13" s="130">
        <v>211816.618233</v>
      </c>
      <c r="F13" s="130">
        <v>221073.797767</v>
      </c>
      <c r="G13" s="128">
        <f t="shared" si="1"/>
        <v>0.04370374530206611</v>
      </c>
      <c r="H13" s="130">
        <v>32176.649267</v>
      </c>
      <c r="I13" s="130">
        <v>32785.206767</v>
      </c>
      <c r="J13" s="128">
        <f t="shared" si="2"/>
        <v>0.018913016546571626</v>
      </c>
      <c r="K13" s="130">
        <v>1759451.6546330003</v>
      </c>
      <c r="L13" s="130">
        <v>1864202.0221339997</v>
      </c>
      <c r="M13" s="128">
        <f t="shared" si="3"/>
        <v>0.05953580322890373</v>
      </c>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row>
    <row r="14" spans="1:41" s="47" customFormat="1" ht="12.75">
      <c r="A14" s="74" t="s">
        <v>73</v>
      </c>
      <c r="B14" s="130">
        <v>201070.769267</v>
      </c>
      <c r="C14" s="130">
        <v>226223.531633</v>
      </c>
      <c r="D14" s="128">
        <f t="shared" si="0"/>
        <v>0.1250940773623832</v>
      </c>
      <c r="E14" s="130">
        <v>37502.935533</v>
      </c>
      <c r="F14" s="130">
        <v>41690.5949</v>
      </c>
      <c r="G14" s="128">
        <f t="shared" si="1"/>
        <v>0.11166217543997692</v>
      </c>
      <c r="H14" s="130">
        <v>109035.1702</v>
      </c>
      <c r="I14" s="130">
        <v>123994.764</v>
      </c>
      <c r="J14" s="128">
        <f t="shared" si="2"/>
        <v>0.13719971063061642</v>
      </c>
      <c r="K14" s="130">
        <v>2609375.009499</v>
      </c>
      <c r="L14" s="130">
        <v>2759504.2014659997</v>
      </c>
      <c r="M14" s="128">
        <f t="shared" si="3"/>
        <v>0.05753454042461481</v>
      </c>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row>
    <row r="15" spans="1:41" s="47" customFormat="1" ht="12.75">
      <c r="A15" s="74" t="s">
        <v>74</v>
      </c>
      <c r="B15" s="130">
        <v>227417.673367</v>
      </c>
      <c r="C15" s="130">
        <v>246563.312833</v>
      </c>
      <c r="D15" s="128">
        <f t="shared" si="0"/>
        <v>0.08418712223435398</v>
      </c>
      <c r="E15" s="130">
        <v>29502.4686</v>
      </c>
      <c r="F15" s="130">
        <v>37842.7034</v>
      </c>
      <c r="G15" s="128">
        <f t="shared" si="1"/>
        <v>0.2826961673302144</v>
      </c>
      <c r="H15" s="130">
        <v>24335.936133</v>
      </c>
      <c r="I15" s="130">
        <v>22509.475267</v>
      </c>
      <c r="J15" s="128">
        <f t="shared" si="2"/>
        <v>-0.07505200769833065</v>
      </c>
      <c r="K15" s="130">
        <v>1304506.202867</v>
      </c>
      <c r="L15" s="130">
        <v>1439432.6601000004</v>
      </c>
      <c r="M15" s="128">
        <f t="shared" si="3"/>
        <v>0.10343105838551292</v>
      </c>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row>
    <row r="16" spans="1:41" s="47" customFormat="1" ht="12.75">
      <c r="A16" s="74" t="s">
        <v>75</v>
      </c>
      <c r="B16" s="130">
        <v>94841.465933</v>
      </c>
      <c r="C16" s="130">
        <v>101988.679967</v>
      </c>
      <c r="D16" s="128">
        <f t="shared" si="0"/>
        <v>0.07535959048807928</v>
      </c>
      <c r="E16" s="130">
        <v>10605.109333</v>
      </c>
      <c r="F16" s="130">
        <v>12382.780967</v>
      </c>
      <c r="G16" s="128">
        <f t="shared" si="1"/>
        <v>0.16762407422509118</v>
      </c>
      <c r="H16" s="130">
        <v>20140.7797</v>
      </c>
      <c r="I16" s="130">
        <v>19076.674167</v>
      </c>
      <c r="J16" s="128">
        <f t="shared" si="2"/>
        <v>-0.05283338325774933</v>
      </c>
      <c r="K16" s="130">
        <v>456577.80246700003</v>
      </c>
      <c r="L16" s="130">
        <v>492764.111834</v>
      </c>
      <c r="M16" s="128">
        <f t="shared" si="3"/>
        <v>0.07925551608395454</v>
      </c>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row>
    <row r="17" spans="1:41" s="47" customFormat="1" ht="12.75">
      <c r="A17" s="74" t="s">
        <v>76</v>
      </c>
      <c r="B17" s="130">
        <v>263684.5195</v>
      </c>
      <c r="C17" s="130">
        <v>271024.876933</v>
      </c>
      <c r="D17" s="128">
        <f t="shared" si="0"/>
        <v>0.027837650260693403</v>
      </c>
      <c r="E17" s="130">
        <v>3460.241667</v>
      </c>
      <c r="F17" s="130">
        <v>6124.432967</v>
      </c>
      <c r="G17" s="128">
        <f t="shared" si="1"/>
        <v>0.7699437080965017</v>
      </c>
      <c r="H17" s="130">
        <v>12989.9914</v>
      </c>
      <c r="I17" s="130">
        <v>10678.9434</v>
      </c>
      <c r="J17" s="128">
        <f t="shared" si="2"/>
        <v>-0.17790989453618888</v>
      </c>
      <c r="K17" s="130">
        <v>1473530.4375330005</v>
      </c>
      <c r="L17" s="130">
        <v>1561700.787333</v>
      </c>
      <c r="M17" s="128">
        <f t="shared" si="3"/>
        <v>0.05983612387920201</v>
      </c>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row>
    <row r="18" spans="1:41" s="47" customFormat="1" ht="12.75">
      <c r="A18" s="74" t="s">
        <v>77</v>
      </c>
      <c r="B18" s="130">
        <v>10938.193633</v>
      </c>
      <c r="C18" s="130">
        <v>12685.7782</v>
      </c>
      <c r="D18" s="128">
        <f t="shared" si="0"/>
        <v>0.1597690281992834</v>
      </c>
      <c r="E18" s="130">
        <v>125.676967</v>
      </c>
      <c r="F18" s="130">
        <v>533.494267</v>
      </c>
      <c r="G18" s="128">
        <f t="shared" si="1"/>
        <v>3.2449645287827487</v>
      </c>
      <c r="H18" s="130">
        <v>893.638033</v>
      </c>
      <c r="I18" s="130">
        <v>726.745733</v>
      </c>
      <c r="J18" s="128">
        <f t="shared" si="2"/>
        <v>-0.1867560397353858</v>
      </c>
      <c r="K18" s="130">
        <v>133797.404001</v>
      </c>
      <c r="L18" s="130">
        <v>145001.39966599998</v>
      </c>
      <c r="M18" s="128">
        <f t="shared" si="3"/>
        <v>0.08373851307994173</v>
      </c>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row>
    <row r="19" spans="1:41" s="47" customFormat="1" ht="13.5" thickBot="1">
      <c r="A19" s="75" t="s">
        <v>78</v>
      </c>
      <c r="B19" s="132">
        <v>53215.572767</v>
      </c>
      <c r="C19" s="132">
        <v>56958.169233</v>
      </c>
      <c r="D19" s="133">
        <f t="shared" si="0"/>
        <v>0.070328970851947</v>
      </c>
      <c r="E19" s="132">
        <v>137.945333</v>
      </c>
      <c r="F19" s="132">
        <v>83.427433</v>
      </c>
      <c r="G19" s="133">
        <f t="shared" si="1"/>
        <v>-0.3952138054572677</v>
      </c>
      <c r="H19" s="132">
        <v>1388.625733</v>
      </c>
      <c r="I19" s="132">
        <v>1295.764233</v>
      </c>
      <c r="J19" s="133">
        <f t="shared" si="2"/>
        <v>-0.06687295056773945</v>
      </c>
      <c r="K19" s="132">
        <v>421968.7623999999</v>
      </c>
      <c r="L19" s="132">
        <v>445221.88499999995</v>
      </c>
      <c r="M19" s="133">
        <f t="shared" si="3"/>
        <v>0.05510626537316421</v>
      </c>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row>
    <row r="20" spans="1:41" s="47" customFormat="1" ht="15" customHeight="1" thickTop="1">
      <c r="A20" s="139" t="s">
        <v>118</v>
      </c>
      <c r="B20" s="131">
        <f>SUM(B5:B19)</f>
        <v>3106922.5834000004</v>
      </c>
      <c r="C20" s="131">
        <f>SUM(C5:C19)</f>
        <v>3070939.8296310003</v>
      </c>
      <c r="D20" s="129">
        <f t="shared" si="0"/>
        <v>-0.011581477427616838</v>
      </c>
      <c r="E20" s="131">
        <f>SUM(E5:E19)</f>
        <v>1398664.6420989998</v>
      </c>
      <c r="F20" s="131">
        <f>SUM(F5:F19)</f>
        <v>1344155.4135679996</v>
      </c>
      <c r="G20" s="129">
        <f t="shared" si="1"/>
        <v>-0.03897233610567097</v>
      </c>
      <c r="H20" s="131">
        <f>SUM(H5:H19)</f>
        <v>494564.07009899995</v>
      </c>
      <c r="I20" s="131">
        <f>SUM(I5:I19)</f>
        <v>554031.281867</v>
      </c>
      <c r="J20" s="128">
        <f>I20/H20-1</f>
        <v>0.12024167415982356</v>
      </c>
      <c r="K20" s="131">
        <f>SUM(K5:K19)</f>
        <v>80502026.38256599</v>
      </c>
      <c r="L20" s="131">
        <f>SUM(L5:L19)</f>
        <v>82265056.59133202</v>
      </c>
      <c r="M20" s="128">
        <f t="shared" si="3"/>
        <v>0.021900445094234833</v>
      </c>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row>
    <row r="21" spans="1:41" s="47" customFormat="1" ht="12.75">
      <c r="A21" s="108" t="s">
        <v>43</v>
      </c>
      <c r="B21" s="66"/>
      <c r="C21" s="66"/>
      <c r="D21" s="66"/>
      <c r="E21" s="66"/>
      <c r="F21" s="66"/>
      <c r="G21" s="66"/>
      <c r="H21" s="66"/>
      <c r="I21" s="66"/>
      <c r="J21" s="66"/>
      <c r="K21" s="66"/>
      <c r="L21" s="66"/>
      <c r="M21" s="66"/>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row>
    <row r="22" spans="1:41" s="47" customFormat="1" ht="12.75">
      <c r="A22" s="108" t="s">
        <v>44</v>
      </c>
      <c r="B22" s="66"/>
      <c r="C22" s="109"/>
      <c r="D22" s="66"/>
      <c r="E22" s="66"/>
      <c r="F22" s="66"/>
      <c r="G22" s="66"/>
      <c r="H22" s="66"/>
      <c r="I22" s="66"/>
      <c r="J22" s="66"/>
      <c r="K22" s="66"/>
      <c r="L22" s="66"/>
      <c r="M22" s="66"/>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row>
    <row r="23" spans="1:41" s="47" customFormat="1" ht="12.75">
      <c r="A23" s="66"/>
      <c r="B23" s="66"/>
      <c r="C23" s="66"/>
      <c r="D23" s="66"/>
      <c r="E23" s="66"/>
      <c r="F23" s="66"/>
      <c r="G23" s="66"/>
      <c r="H23" s="66"/>
      <c r="I23" s="66"/>
      <c r="J23" s="66"/>
      <c r="K23" s="66"/>
      <c r="L23" s="66"/>
      <c r="M23" s="66"/>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row>
    <row r="24" spans="1:41" s="65" customFormat="1" ht="12.75">
      <c r="A24" s="231" t="s">
        <v>87</v>
      </c>
      <c r="B24" s="231"/>
      <c r="C24" s="231"/>
      <c r="D24" s="231"/>
      <c r="E24" s="231"/>
      <c r="F24" s="231"/>
      <c r="G24" s="231"/>
      <c r="H24" s="231"/>
      <c r="I24" s="231"/>
      <c r="J24" s="231"/>
      <c r="K24" s="231"/>
      <c r="L24" s="231"/>
      <c r="M24" s="231"/>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row>
    <row r="25" spans="1:41" s="65" customFormat="1" ht="14.25">
      <c r="A25" s="241" t="s">
        <v>224</v>
      </c>
      <c r="B25" s="241"/>
      <c r="C25" s="241"/>
      <c r="D25" s="241"/>
      <c r="E25" s="241"/>
      <c r="F25" s="241"/>
      <c r="G25" s="241"/>
      <c r="H25" s="241"/>
      <c r="I25" s="241"/>
      <c r="J25" s="241"/>
      <c r="K25" s="241"/>
      <c r="L25" s="241"/>
      <c r="M25" s="241"/>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row>
    <row r="26" spans="1:41" s="47" customFormat="1" ht="28.5" customHeight="1">
      <c r="A26" s="228" t="s">
        <v>19</v>
      </c>
      <c r="B26" s="232" t="s">
        <v>40</v>
      </c>
      <c r="C26" s="233"/>
      <c r="D26" s="234"/>
      <c r="E26" s="235" t="s">
        <v>41</v>
      </c>
      <c r="F26" s="236"/>
      <c r="G26" s="237"/>
      <c r="H26" s="235" t="s">
        <v>42</v>
      </c>
      <c r="I26" s="236"/>
      <c r="J26" s="237"/>
      <c r="K26" s="238" t="s">
        <v>63</v>
      </c>
      <c r="L26" s="239"/>
      <c r="M26" s="240"/>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row>
    <row r="27" spans="1:41" s="47" customFormat="1" ht="25.5">
      <c r="A27" s="229"/>
      <c r="B27" s="76">
        <f>B4</f>
        <v>2016</v>
      </c>
      <c r="C27" s="76">
        <f aca="true" t="shared" si="4" ref="C27:M27">C4</f>
        <v>2017</v>
      </c>
      <c r="D27" s="77" t="str">
        <f t="shared" si="4"/>
        <v>Var %
2017/16</v>
      </c>
      <c r="E27" s="76">
        <f t="shared" si="4"/>
        <v>2016</v>
      </c>
      <c r="F27" s="76">
        <f t="shared" si="4"/>
        <v>2017</v>
      </c>
      <c r="G27" s="77" t="str">
        <f t="shared" si="4"/>
        <v>Var %
2017/16</v>
      </c>
      <c r="H27" s="76">
        <f t="shared" si="4"/>
        <v>2016</v>
      </c>
      <c r="I27" s="76">
        <f t="shared" si="4"/>
        <v>2017</v>
      </c>
      <c r="J27" s="77" t="str">
        <f t="shared" si="4"/>
        <v>Var %
2017/16</v>
      </c>
      <c r="K27" s="76">
        <f t="shared" si="4"/>
        <v>2016</v>
      </c>
      <c r="L27" s="76">
        <f t="shared" si="4"/>
        <v>2017</v>
      </c>
      <c r="M27" s="77" t="str">
        <f t="shared" si="4"/>
        <v>Var %
2017/16</v>
      </c>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row>
    <row r="28" spans="1:41" s="47" customFormat="1" ht="12.75">
      <c r="A28" s="74" t="s">
        <v>64</v>
      </c>
      <c r="B28" s="134">
        <v>0.98222</v>
      </c>
      <c r="C28" s="134">
        <v>1.309284</v>
      </c>
      <c r="D28" s="128">
        <f>C28/B28-1</f>
        <v>0.3329844637657551</v>
      </c>
      <c r="E28" s="134">
        <v>0.103151</v>
      </c>
      <c r="F28" s="134">
        <v>0.08624</v>
      </c>
      <c r="G28" s="128">
        <f>F28/E28-1</f>
        <v>-0.16394412075500975</v>
      </c>
      <c r="H28" s="134">
        <v>0.056477</v>
      </c>
      <c r="I28" s="134">
        <v>0.122398</v>
      </c>
      <c r="J28" s="128">
        <f>I28/H28-1</f>
        <v>1.1672185137312536</v>
      </c>
      <c r="K28" s="158">
        <v>8.984074</v>
      </c>
      <c r="L28" s="158">
        <v>9.752800999999998</v>
      </c>
      <c r="M28" s="128">
        <f>L28/K28-1</f>
        <v>0.08556552405957452</v>
      </c>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row>
    <row r="29" spans="1:41" s="47" customFormat="1" ht="12.75">
      <c r="A29" s="74" t="s">
        <v>65</v>
      </c>
      <c r="B29" s="134">
        <v>0.055303</v>
      </c>
      <c r="C29" s="134">
        <v>0.077386</v>
      </c>
      <c r="D29" s="128">
        <f aca="true" t="shared" si="5" ref="D29:D43">C29/B29-1</f>
        <v>0.3993092598954848</v>
      </c>
      <c r="E29" s="134">
        <v>0.005391</v>
      </c>
      <c r="F29" s="134">
        <v>0.006015</v>
      </c>
      <c r="G29" s="128">
        <f aca="true" t="shared" si="6" ref="G29:G43">F29/E29-1</f>
        <v>0.11574846967167507</v>
      </c>
      <c r="H29" s="134">
        <v>0.006515</v>
      </c>
      <c r="I29" s="134">
        <v>0.002191</v>
      </c>
      <c r="J29" s="128">
        <f aca="true" t="shared" si="7" ref="J29:J42">I29/H29-1</f>
        <v>-0.6636991557943208</v>
      </c>
      <c r="K29" s="158">
        <v>30.262658</v>
      </c>
      <c r="L29" s="158">
        <v>30.86549700000001</v>
      </c>
      <c r="M29" s="128">
        <f aca="true" t="shared" si="8" ref="M29:M43">L29/K29-1</f>
        <v>0.019920226438801647</v>
      </c>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row>
    <row r="30" spans="1:41" s="47" customFormat="1" ht="12.75">
      <c r="A30" s="74" t="s">
        <v>66</v>
      </c>
      <c r="B30" s="134">
        <v>0.167599</v>
      </c>
      <c r="C30" s="134">
        <v>0.161947</v>
      </c>
      <c r="D30" s="128">
        <f t="shared" si="5"/>
        <v>-0.03372335157131001</v>
      </c>
      <c r="E30" s="134">
        <v>0.006899</v>
      </c>
      <c r="F30" s="134">
        <v>0.004953</v>
      </c>
      <c r="G30" s="128">
        <f t="shared" si="6"/>
        <v>-0.2820698651978547</v>
      </c>
      <c r="H30" s="134">
        <v>0.061062</v>
      </c>
      <c r="I30" s="134">
        <v>0.023384</v>
      </c>
      <c r="J30" s="128">
        <f t="shared" si="7"/>
        <v>-0.6170449706855328</v>
      </c>
      <c r="K30" s="158">
        <v>34.490531000000004</v>
      </c>
      <c r="L30" s="158">
        <v>36.35557600000001</v>
      </c>
      <c r="M30" s="128">
        <f t="shared" si="8"/>
        <v>0.05407411674815932</v>
      </c>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row>
    <row r="31" spans="1:41" s="47" customFormat="1" ht="12.75">
      <c r="A31" s="74" t="s">
        <v>67</v>
      </c>
      <c r="B31" s="134">
        <v>0.310253</v>
      </c>
      <c r="C31" s="134">
        <v>0.329361</v>
      </c>
      <c r="D31" s="128">
        <f t="shared" si="5"/>
        <v>0.06158844555894705</v>
      </c>
      <c r="E31" s="134">
        <v>0.960759</v>
      </c>
      <c r="F31" s="134">
        <v>1.044978</v>
      </c>
      <c r="G31" s="128">
        <f t="shared" si="6"/>
        <v>0.0876588197456385</v>
      </c>
      <c r="H31" s="134">
        <v>0.072006</v>
      </c>
      <c r="I31" s="134">
        <v>0.016114</v>
      </c>
      <c r="J31" s="128">
        <f t="shared" si="7"/>
        <v>-0.7762130933533317</v>
      </c>
      <c r="K31" s="158">
        <v>12.022518999999996</v>
      </c>
      <c r="L31" s="158">
        <v>11.667010999999999</v>
      </c>
      <c r="M31" s="128">
        <f t="shared" si="8"/>
        <v>-0.02957017576765708</v>
      </c>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row>
    <row r="32" spans="1:41" s="47" customFormat="1" ht="12.75">
      <c r="A32" s="74" t="s">
        <v>68</v>
      </c>
      <c r="B32" s="134">
        <v>3.287517</v>
      </c>
      <c r="C32" s="134">
        <v>3.379111</v>
      </c>
      <c r="D32" s="128">
        <f t="shared" si="5"/>
        <v>0.027861148702805316</v>
      </c>
      <c r="E32" s="134">
        <v>2.253655</v>
      </c>
      <c r="F32" s="134">
        <v>2.329297</v>
      </c>
      <c r="G32" s="128">
        <f t="shared" si="6"/>
        <v>0.033564143580095296</v>
      </c>
      <c r="H32" s="134">
        <v>0.16251</v>
      </c>
      <c r="I32" s="134">
        <v>0.110508</v>
      </c>
      <c r="J32" s="128">
        <f t="shared" si="7"/>
        <v>-0.3199926158390253</v>
      </c>
      <c r="K32" s="158">
        <v>36.81148199999999</v>
      </c>
      <c r="L32" s="158">
        <v>39.448656</v>
      </c>
      <c r="M32" s="128">
        <f t="shared" si="8"/>
        <v>0.07163998450266162</v>
      </c>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row>
    <row r="33" spans="1:41" s="47" customFormat="1" ht="12.75">
      <c r="A33" s="74" t="s">
        <v>69</v>
      </c>
      <c r="B33" s="134">
        <v>5.341412</v>
      </c>
      <c r="C33" s="134">
        <v>5.90154</v>
      </c>
      <c r="D33" s="128">
        <f t="shared" si="5"/>
        <v>0.10486515550569764</v>
      </c>
      <c r="E33" s="134">
        <v>3.163479</v>
      </c>
      <c r="F33" s="134">
        <v>3.073996</v>
      </c>
      <c r="G33" s="128">
        <f t="shared" si="6"/>
        <v>-0.028286263319592164</v>
      </c>
      <c r="H33" s="134">
        <v>0.316162</v>
      </c>
      <c r="I33" s="134">
        <v>0.398935</v>
      </c>
      <c r="J33" s="128">
        <f t="shared" si="7"/>
        <v>0.2618056565937714</v>
      </c>
      <c r="K33" s="158">
        <v>88.26315300000002</v>
      </c>
      <c r="L33" s="158">
        <v>90.974911</v>
      </c>
      <c r="M33" s="128">
        <f t="shared" si="8"/>
        <v>0.030723556861830925</v>
      </c>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row>
    <row r="34" spans="1:41" s="47" customFormat="1" ht="12.75">
      <c r="A34" s="74" t="s">
        <v>70</v>
      </c>
      <c r="B34" s="134">
        <v>59.365146</v>
      </c>
      <c r="C34" s="134">
        <v>52.389151</v>
      </c>
      <c r="D34" s="128">
        <f t="shared" si="5"/>
        <v>-0.1175099443030091</v>
      </c>
      <c r="E34" s="134">
        <v>27.084109</v>
      </c>
      <c r="F34" s="134">
        <v>22.50292</v>
      </c>
      <c r="G34" s="128">
        <f t="shared" si="6"/>
        <v>-0.1691467494832487</v>
      </c>
      <c r="H34" s="134">
        <v>10.346054</v>
      </c>
      <c r="I34" s="134">
        <v>11.986818</v>
      </c>
      <c r="J34" s="128">
        <f t="shared" si="7"/>
        <v>0.15858838548493948</v>
      </c>
      <c r="K34" s="158">
        <v>2513.148278</v>
      </c>
      <c r="L34" s="158">
        <v>2497.914686</v>
      </c>
      <c r="M34" s="128">
        <f t="shared" si="8"/>
        <v>-0.006061557184410593</v>
      </c>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row>
    <row r="35" spans="1:41" s="47" customFormat="1" ht="12.75">
      <c r="A35" s="74" t="s">
        <v>71</v>
      </c>
      <c r="B35" s="134">
        <v>6.756961</v>
      </c>
      <c r="C35" s="134">
        <v>6.94549</v>
      </c>
      <c r="D35" s="128">
        <f t="shared" si="5"/>
        <v>0.027901448595011757</v>
      </c>
      <c r="E35" s="134">
        <v>8.724177</v>
      </c>
      <c r="F35" s="134">
        <v>9.431194</v>
      </c>
      <c r="G35" s="128">
        <f t="shared" si="6"/>
        <v>0.08104111138506243</v>
      </c>
      <c r="H35" s="134">
        <v>0.21838</v>
      </c>
      <c r="I35" s="134">
        <v>0.2245</v>
      </c>
      <c r="J35" s="128">
        <f t="shared" si="7"/>
        <v>0.02802454437219537</v>
      </c>
      <c r="K35" s="158">
        <v>44.117766999999986</v>
      </c>
      <c r="L35" s="158">
        <v>46.030672999999986</v>
      </c>
      <c r="M35" s="128">
        <f t="shared" si="8"/>
        <v>0.043359084787768065</v>
      </c>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row>
    <row r="36" spans="1:41" s="47" customFormat="1" ht="12.75">
      <c r="A36" s="74" t="s">
        <v>72</v>
      </c>
      <c r="B36" s="134">
        <v>10.044903</v>
      </c>
      <c r="C36" s="134">
        <v>10.472852</v>
      </c>
      <c r="D36" s="128">
        <f t="shared" si="5"/>
        <v>0.04260359706808514</v>
      </c>
      <c r="E36" s="134">
        <v>8.104742</v>
      </c>
      <c r="F36" s="134">
        <v>8.303863</v>
      </c>
      <c r="G36" s="128">
        <f t="shared" si="6"/>
        <v>0.024568456343212475</v>
      </c>
      <c r="H36" s="134">
        <v>1.231185</v>
      </c>
      <c r="I36" s="134">
        <v>1.231514</v>
      </c>
      <c r="J36" s="128">
        <f t="shared" si="7"/>
        <v>0.0002672222289907822</v>
      </c>
      <c r="K36" s="158">
        <v>67.322847</v>
      </c>
      <c r="L36" s="158">
        <v>70.024315</v>
      </c>
      <c r="M36" s="128">
        <f t="shared" si="8"/>
        <v>0.04012706117434406</v>
      </c>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row>
    <row r="37" spans="1:41" s="47" customFormat="1" ht="12.75">
      <c r="A37" s="74" t="s">
        <v>73</v>
      </c>
      <c r="B37" s="134">
        <v>7.693454</v>
      </c>
      <c r="C37" s="134">
        <v>8.497582</v>
      </c>
      <c r="D37" s="128">
        <f t="shared" si="5"/>
        <v>0.10452106427100216</v>
      </c>
      <c r="E37" s="134">
        <v>1.434928</v>
      </c>
      <c r="F37" s="134">
        <v>1.566013</v>
      </c>
      <c r="G37" s="128">
        <f t="shared" si="6"/>
        <v>0.09135301562168974</v>
      </c>
      <c r="H37" s="134">
        <v>4.171906</v>
      </c>
      <c r="I37" s="134">
        <v>4.657556</v>
      </c>
      <c r="J37" s="128">
        <f t="shared" si="7"/>
        <v>0.11640962188505677</v>
      </c>
      <c r="K37" s="158">
        <v>99.843497</v>
      </c>
      <c r="L37" s="158">
        <v>103.65451500000002</v>
      </c>
      <c r="M37" s="128">
        <f t="shared" si="8"/>
        <v>0.038169917065304926</v>
      </c>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row>
    <row r="38" spans="1:41" s="47" customFormat="1" ht="12.75">
      <c r="A38" s="74" t="s">
        <v>74</v>
      </c>
      <c r="B38" s="134">
        <v>8.701244</v>
      </c>
      <c r="C38" s="134">
        <v>9.261563</v>
      </c>
      <c r="D38" s="128">
        <f t="shared" si="5"/>
        <v>0.06439527497447495</v>
      </c>
      <c r="E38" s="134">
        <v>1.128899</v>
      </c>
      <c r="F38" s="134">
        <v>1.4214</v>
      </c>
      <c r="G38" s="128">
        <f t="shared" si="6"/>
        <v>0.25910289583036206</v>
      </c>
      <c r="H38" s="134">
        <v>0.931335</v>
      </c>
      <c r="I38" s="134">
        <v>0.84553</v>
      </c>
      <c r="J38" s="128">
        <f t="shared" si="7"/>
        <v>-0.0921311880257909</v>
      </c>
      <c r="K38" s="158">
        <v>49.915015</v>
      </c>
      <c r="L38" s="158">
        <v>54.069073</v>
      </c>
      <c r="M38" s="128">
        <f t="shared" si="8"/>
        <v>0.08322261347612558</v>
      </c>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row>
    <row r="39" spans="1:41" s="47" customFormat="1" ht="12.75">
      <c r="A39" s="74" t="s">
        <v>75</v>
      </c>
      <c r="B39" s="134">
        <v>3.628916</v>
      </c>
      <c r="C39" s="134">
        <v>3.830999</v>
      </c>
      <c r="D39" s="128">
        <f t="shared" si="5"/>
        <v>0.05568687729338451</v>
      </c>
      <c r="E39" s="134">
        <v>0.405789</v>
      </c>
      <c r="F39" s="134">
        <v>0.465125</v>
      </c>
      <c r="G39" s="128">
        <f t="shared" si="6"/>
        <v>0.1462237763961074</v>
      </c>
      <c r="H39" s="134">
        <v>0.770718</v>
      </c>
      <c r="I39" s="134">
        <v>0.716563</v>
      </c>
      <c r="J39" s="128">
        <f t="shared" si="7"/>
        <v>-0.0702656483953924</v>
      </c>
      <c r="K39" s="158">
        <v>17.470518</v>
      </c>
      <c r="L39" s="158">
        <v>18.509650999999998</v>
      </c>
      <c r="M39" s="128">
        <f t="shared" si="8"/>
        <v>0.05947923238452346</v>
      </c>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row>
    <row r="40" spans="1:41" s="47" customFormat="1" ht="12.75">
      <c r="A40" s="74" t="s">
        <v>76</v>
      </c>
      <c r="B40" s="134">
        <v>10.089277</v>
      </c>
      <c r="C40" s="134">
        <v>10.180587</v>
      </c>
      <c r="D40" s="128">
        <f t="shared" si="5"/>
        <v>0.009050202507077554</v>
      </c>
      <c r="E40" s="134">
        <v>0.132343</v>
      </c>
      <c r="F40" s="134">
        <v>0.230057</v>
      </c>
      <c r="G40" s="128">
        <f t="shared" si="6"/>
        <v>0.7383390130192002</v>
      </c>
      <c r="H40" s="134">
        <v>0.496929</v>
      </c>
      <c r="I40" s="134">
        <v>0.401131</v>
      </c>
      <c r="J40" s="128">
        <f t="shared" si="7"/>
        <v>-0.19278005509841445</v>
      </c>
      <c r="K40" s="158">
        <v>56.381001</v>
      </c>
      <c r="L40" s="158">
        <v>58.662042</v>
      </c>
      <c r="M40" s="128">
        <f t="shared" si="8"/>
        <v>0.04045761798376013</v>
      </c>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row>
    <row r="41" spans="1:41" s="47" customFormat="1" ht="12.75">
      <c r="A41" s="74" t="s">
        <v>77</v>
      </c>
      <c r="B41" s="134">
        <v>0.418454</v>
      </c>
      <c r="C41" s="134">
        <v>0.476511</v>
      </c>
      <c r="D41" s="128">
        <f t="shared" si="5"/>
        <v>0.13874165380185155</v>
      </c>
      <c r="E41" s="134">
        <v>0.004796</v>
      </c>
      <c r="F41" s="134">
        <v>0.020039</v>
      </c>
      <c r="G41" s="128">
        <f t="shared" si="6"/>
        <v>3.1782735613010846</v>
      </c>
      <c r="H41" s="134">
        <v>0.034197</v>
      </c>
      <c r="I41" s="134">
        <v>0.027297</v>
      </c>
      <c r="J41" s="128">
        <f t="shared" si="7"/>
        <v>-0.20177208527063784</v>
      </c>
      <c r="K41" s="158">
        <v>5.119548999999998</v>
      </c>
      <c r="L41" s="158">
        <v>5.446663</v>
      </c>
      <c r="M41" s="128">
        <f t="shared" si="8"/>
        <v>0.06389508138314559</v>
      </c>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row>
    <row r="42" spans="1:41" s="47" customFormat="1" ht="13.5" thickBot="1">
      <c r="A42" s="75" t="s">
        <v>78</v>
      </c>
      <c r="B42" s="136">
        <v>2.036085</v>
      </c>
      <c r="C42" s="136">
        <v>2.139458</v>
      </c>
      <c r="D42" s="133">
        <f t="shared" si="5"/>
        <v>0.050770473727766774</v>
      </c>
      <c r="E42" s="136">
        <v>0.005279</v>
      </c>
      <c r="F42" s="136">
        <v>0.003133</v>
      </c>
      <c r="G42" s="133">
        <f t="shared" si="6"/>
        <v>-0.40651638567910586</v>
      </c>
      <c r="H42" s="136">
        <v>0.053134</v>
      </c>
      <c r="I42" s="136">
        <v>0.048673</v>
      </c>
      <c r="J42" s="133">
        <f t="shared" si="7"/>
        <v>-0.08395754131064859</v>
      </c>
      <c r="K42" s="159">
        <v>16.146084000000002</v>
      </c>
      <c r="L42" s="159">
        <v>16.723663999999996</v>
      </c>
      <c r="M42" s="133">
        <f t="shared" si="8"/>
        <v>0.035772141405928215</v>
      </c>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row>
    <row r="43" spans="1:41" s="47" customFormat="1" ht="13.5" thickTop="1">
      <c r="A43" s="139" t="str">
        <f>A20</f>
        <v>TOTAL</v>
      </c>
      <c r="B43" s="135">
        <f>SUM(B28:B42)</f>
        <v>118.87874400000001</v>
      </c>
      <c r="C43" s="135">
        <f>SUM(C28:C42)</f>
        <v>115.352822</v>
      </c>
      <c r="D43" s="128">
        <f t="shared" si="5"/>
        <v>-0.02965981874774859</v>
      </c>
      <c r="E43" s="135">
        <f>SUM(E28:E42)</f>
        <v>53.518395999999996</v>
      </c>
      <c r="F43" s="135">
        <f>SUM(F28:F42)</f>
        <v>50.489222999999996</v>
      </c>
      <c r="G43" s="128">
        <f t="shared" si="6"/>
        <v>-0.056600593934093224</v>
      </c>
      <c r="H43" s="135">
        <f>SUM(H28:H42)</f>
        <v>18.92857</v>
      </c>
      <c r="I43" s="135">
        <f>SUM(I28:I42)</f>
        <v>20.813112000000004</v>
      </c>
      <c r="J43" s="128">
        <f>I43/H43-1</f>
        <v>0.09956071694797886</v>
      </c>
      <c r="K43" s="135">
        <f>SUM(K28:K42)</f>
        <v>3080.2989730000004</v>
      </c>
      <c r="L43" s="135">
        <f>SUM(L28:L42)</f>
        <v>3090.099734000001</v>
      </c>
      <c r="M43" s="191">
        <f t="shared" si="8"/>
        <v>0.0031817564093317152</v>
      </c>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row>
    <row r="44" spans="1:41" s="47" customFormat="1" ht="12.75">
      <c r="A44" s="108" t="s">
        <v>43</v>
      </c>
      <c r="B44" s="66"/>
      <c r="C44" s="66"/>
      <c r="D44" s="66"/>
      <c r="E44" s="66"/>
      <c r="F44" s="66"/>
      <c r="G44" s="66"/>
      <c r="H44" s="66"/>
      <c r="I44" s="66"/>
      <c r="J44" s="66"/>
      <c r="K44" s="66"/>
      <c r="L44" s="66"/>
      <c r="M44" s="66"/>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row>
    <row r="45" spans="1:41" s="47" customFormat="1" ht="12.75">
      <c r="A45" s="108" t="s">
        <v>44</v>
      </c>
      <c r="B45" s="66"/>
      <c r="C45" s="109"/>
      <c r="D45" s="66"/>
      <c r="E45" s="66"/>
      <c r="F45" s="66"/>
      <c r="G45" s="66"/>
      <c r="H45" s="66"/>
      <c r="I45" s="66"/>
      <c r="J45" s="66"/>
      <c r="K45" s="66"/>
      <c r="L45" s="66"/>
      <c r="M45" s="66"/>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row>
    <row r="46" spans="1:41" s="47" customFormat="1" ht="12.75">
      <c r="A46" s="110"/>
      <c r="B46" s="111"/>
      <c r="C46" s="111"/>
      <c r="D46" s="111"/>
      <c r="E46" s="111"/>
      <c r="F46" s="111"/>
      <c r="G46" s="111"/>
      <c r="H46" s="111"/>
      <c r="I46" s="111"/>
      <c r="J46" s="111"/>
      <c r="K46" s="61"/>
      <c r="L46" s="61"/>
      <c r="M46" s="61"/>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row>
    <row r="47" spans="1:41" s="47" customFormat="1" ht="12.75">
      <c r="A47" s="63"/>
      <c r="B47" s="60"/>
      <c r="C47" s="60"/>
      <c r="D47" s="60"/>
      <c r="E47" s="60"/>
      <c r="F47" s="60"/>
      <c r="G47" s="60"/>
      <c r="H47" s="60"/>
      <c r="I47" s="60"/>
      <c r="J47" s="60"/>
      <c r="K47" s="61"/>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row>
    <row r="48" spans="1:41" s="47" customFormat="1" ht="12.75">
      <c r="A48" s="63"/>
      <c r="B48" s="60"/>
      <c r="C48" s="60"/>
      <c r="D48" s="60"/>
      <c r="E48" s="60"/>
      <c r="F48" s="60"/>
      <c r="G48" s="60"/>
      <c r="H48" s="60"/>
      <c r="I48" s="60"/>
      <c r="J48" s="60"/>
      <c r="K48" s="61"/>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row>
    <row r="49" spans="1:41" s="47" customFormat="1" ht="12.75">
      <c r="A49" s="63"/>
      <c r="B49" s="60"/>
      <c r="C49" s="60"/>
      <c r="D49" s="60"/>
      <c r="E49" s="60"/>
      <c r="F49" s="60"/>
      <c r="G49" s="60"/>
      <c r="H49" s="60"/>
      <c r="I49" s="60"/>
      <c r="J49" s="60"/>
      <c r="K49" s="61"/>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row>
    <row r="50" spans="1:41" s="47" customFormat="1" ht="12.75">
      <c r="A50" s="63"/>
      <c r="B50" s="60"/>
      <c r="C50" s="60"/>
      <c r="D50" s="60"/>
      <c r="E50" s="60"/>
      <c r="F50" s="60"/>
      <c r="G50" s="60"/>
      <c r="H50" s="60"/>
      <c r="I50" s="60"/>
      <c r="J50" s="60"/>
      <c r="K50" s="61"/>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row>
    <row r="51" spans="1:41" s="47" customFormat="1" ht="12.75">
      <c r="A51" s="63"/>
      <c r="B51" s="60"/>
      <c r="C51" s="60"/>
      <c r="D51" s="60"/>
      <c r="E51" s="60"/>
      <c r="F51" s="60"/>
      <c r="G51" s="60"/>
      <c r="H51" s="60"/>
      <c r="I51" s="60"/>
      <c r="J51" s="60"/>
      <c r="K51" s="61"/>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row>
    <row r="52" spans="1:41" s="47" customFormat="1" ht="12.75">
      <c r="A52" s="63"/>
      <c r="B52" s="60"/>
      <c r="C52" s="60"/>
      <c r="D52" s="60"/>
      <c r="E52" s="60"/>
      <c r="F52" s="60"/>
      <c r="G52" s="60"/>
      <c r="H52" s="60"/>
      <c r="I52" s="60"/>
      <c r="J52" s="60"/>
      <c r="K52" s="61"/>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row>
    <row r="53" spans="1:41" s="47" customFormat="1" ht="12.75">
      <c r="A53" s="63"/>
      <c r="B53" s="60"/>
      <c r="C53" s="60"/>
      <c r="D53" s="60"/>
      <c r="E53" s="60"/>
      <c r="F53" s="60"/>
      <c r="G53" s="60"/>
      <c r="H53" s="60"/>
      <c r="I53" s="60"/>
      <c r="J53" s="60"/>
      <c r="K53" s="61"/>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row>
    <row r="54" spans="1:41" s="47" customFormat="1" ht="12.75">
      <c r="A54" s="63"/>
      <c r="B54" s="60"/>
      <c r="C54" s="60"/>
      <c r="D54" s="60"/>
      <c r="E54" s="60"/>
      <c r="F54" s="60"/>
      <c r="G54" s="60"/>
      <c r="H54" s="60"/>
      <c r="I54" s="60"/>
      <c r="J54" s="60"/>
      <c r="K54" s="61"/>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row>
    <row r="55" spans="1:41" s="47" customFormat="1" ht="12.75">
      <c r="A55" s="63"/>
      <c r="B55" s="60"/>
      <c r="C55" s="60"/>
      <c r="D55" s="60"/>
      <c r="E55" s="60"/>
      <c r="F55" s="60"/>
      <c r="G55" s="60"/>
      <c r="H55" s="60"/>
      <c r="I55" s="60"/>
      <c r="J55" s="60"/>
      <c r="K55" s="61"/>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row>
    <row r="56" spans="1:41" s="47" customFormat="1" ht="12.75">
      <c r="A56" s="63"/>
      <c r="B56" s="60"/>
      <c r="C56" s="60"/>
      <c r="D56" s="60"/>
      <c r="E56" s="60"/>
      <c r="F56" s="60"/>
      <c r="G56" s="60"/>
      <c r="H56" s="60"/>
      <c r="I56" s="60"/>
      <c r="J56" s="60"/>
      <c r="K56" s="61"/>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row>
    <row r="57" spans="1:41" s="47" customFormat="1" ht="12.75">
      <c r="A57" s="63"/>
      <c r="B57" s="60"/>
      <c r="C57" s="60"/>
      <c r="D57" s="60"/>
      <c r="E57" s="60"/>
      <c r="F57" s="60"/>
      <c r="G57" s="60"/>
      <c r="H57" s="60"/>
      <c r="I57" s="60"/>
      <c r="J57" s="60"/>
      <c r="K57" s="61"/>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row>
    <row r="58" spans="1:41" s="47" customFormat="1" ht="12.75">
      <c r="A58" s="63"/>
      <c r="B58" s="60"/>
      <c r="C58" s="60"/>
      <c r="D58" s="60"/>
      <c r="E58" s="60"/>
      <c r="F58" s="60"/>
      <c r="G58" s="60"/>
      <c r="H58" s="60"/>
      <c r="I58" s="60"/>
      <c r="J58" s="60"/>
      <c r="K58" s="61"/>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row>
    <row r="59" spans="1:10" ht="12.75">
      <c r="A59" s="46"/>
      <c r="B59" s="64"/>
      <c r="C59" s="64"/>
      <c r="D59" s="59"/>
      <c r="E59" s="64"/>
      <c r="F59" s="64"/>
      <c r="G59" s="64"/>
      <c r="H59" s="59"/>
      <c r="I59" s="69"/>
      <c r="J59" s="64"/>
    </row>
    <row r="60" spans="12:33" ht="12.75">
      <c r="L60" s="68"/>
      <c r="M60" s="68"/>
      <c r="N60" s="68"/>
      <c r="O60" s="68"/>
      <c r="P60" s="68"/>
      <c r="Q60" s="68"/>
      <c r="R60" s="68"/>
      <c r="S60" s="68"/>
      <c r="T60" s="68"/>
      <c r="U60" s="68"/>
      <c r="V60" s="68"/>
      <c r="W60" s="68"/>
      <c r="X60" s="68"/>
      <c r="Y60" s="68"/>
      <c r="Z60" s="68"/>
      <c r="AA60" s="68"/>
      <c r="AB60" s="68"/>
      <c r="AC60" s="68"/>
      <c r="AD60" s="68"/>
      <c r="AE60" s="68"/>
      <c r="AF60" s="68"/>
      <c r="AG60" s="68"/>
    </row>
    <row r="61" spans="2:33" ht="12.75">
      <c r="B61" s="68"/>
      <c r="C61" s="68"/>
      <c r="D61" s="68"/>
      <c r="E61" s="68"/>
      <c r="F61" s="68"/>
      <c r="G61" s="68"/>
      <c r="H61" s="68"/>
      <c r="I61" s="68"/>
      <c r="J61" s="68"/>
      <c r="L61" s="68"/>
      <c r="M61" s="68"/>
      <c r="N61" s="68"/>
      <c r="O61" s="68"/>
      <c r="P61" s="68"/>
      <c r="Q61" s="68"/>
      <c r="R61" s="68"/>
      <c r="S61" s="68"/>
      <c r="T61" s="68"/>
      <c r="U61" s="68"/>
      <c r="V61" s="68"/>
      <c r="W61" s="68"/>
      <c r="X61" s="68"/>
      <c r="Y61" s="68"/>
      <c r="Z61" s="68"/>
      <c r="AA61" s="68"/>
      <c r="AB61" s="68"/>
      <c r="AC61" s="68"/>
      <c r="AD61" s="68"/>
      <c r="AE61" s="68"/>
      <c r="AF61" s="68"/>
      <c r="AG61" s="68"/>
    </row>
    <row r="62" spans="2:33" ht="12.75">
      <c r="B62" s="68"/>
      <c r="C62" s="68"/>
      <c r="D62" s="68"/>
      <c r="E62" s="68"/>
      <c r="F62" s="68"/>
      <c r="G62" s="68"/>
      <c r="H62" s="68"/>
      <c r="I62" s="68"/>
      <c r="J62" s="68"/>
      <c r="L62" s="68"/>
      <c r="M62" s="68"/>
      <c r="N62" s="68"/>
      <c r="O62" s="68"/>
      <c r="P62" s="68"/>
      <c r="Q62" s="68"/>
      <c r="R62" s="68"/>
      <c r="S62" s="68"/>
      <c r="T62" s="68"/>
      <c r="U62" s="68"/>
      <c r="V62" s="68"/>
      <c r="W62" s="68"/>
      <c r="X62" s="68"/>
      <c r="Y62" s="68"/>
      <c r="Z62" s="68"/>
      <c r="AA62" s="68"/>
      <c r="AB62" s="68"/>
      <c r="AC62" s="68"/>
      <c r="AD62" s="68"/>
      <c r="AE62" s="68"/>
      <c r="AF62" s="68"/>
      <c r="AG62" s="68"/>
    </row>
    <row r="63" spans="2:33" ht="12.75">
      <c r="B63" s="68"/>
      <c r="C63" s="68"/>
      <c r="D63" s="68"/>
      <c r="E63" s="68"/>
      <c r="F63" s="68"/>
      <c r="G63" s="68"/>
      <c r="H63" s="68"/>
      <c r="I63" s="68"/>
      <c r="J63" s="68"/>
      <c r="L63" s="68"/>
      <c r="M63" s="68"/>
      <c r="N63" s="68"/>
      <c r="O63" s="68"/>
      <c r="P63" s="68"/>
      <c r="Q63" s="68"/>
      <c r="R63" s="68"/>
      <c r="S63" s="68"/>
      <c r="T63" s="68"/>
      <c r="U63" s="68"/>
      <c r="V63" s="68"/>
      <c r="W63" s="68"/>
      <c r="X63" s="68"/>
      <c r="Y63" s="68"/>
      <c r="Z63" s="68"/>
      <c r="AA63" s="68"/>
      <c r="AB63" s="68"/>
      <c r="AC63" s="68"/>
      <c r="AD63" s="68"/>
      <c r="AE63" s="68"/>
      <c r="AF63" s="68"/>
      <c r="AG63" s="68"/>
    </row>
    <row r="64" spans="2:33" ht="12.75">
      <c r="B64" s="68"/>
      <c r="C64" s="68"/>
      <c r="D64" s="68"/>
      <c r="E64" s="68"/>
      <c r="F64" s="68"/>
      <c r="G64" s="68"/>
      <c r="H64" s="68"/>
      <c r="I64" s="68"/>
      <c r="J64" s="68"/>
      <c r="L64" s="68"/>
      <c r="M64" s="68"/>
      <c r="N64" s="68"/>
      <c r="O64" s="68"/>
      <c r="P64" s="68"/>
      <c r="Q64" s="68"/>
      <c r="R64" s="68"/>
      <c r="S64" s="68"/>
      <c r="T64" s="68"/>
      <c r="U64" s="68"/>
      <c r="V64" s="68"/>
      <c r="W64" s="68"/>
      <c r="X64" s="68"/>
      <c r="Y64" s="68"/>
      <c r="Z64" s="68"/>
      <c r="AA64" s="68"/>
      <c r="AB64" s="68"/>
      <c r="AC64" s="68"/>
      <c r="AD64" s="68"/>
      <c r="AE64" s="68"/>
      <c r="AF64" s="68"/>
      <c r="AG64" s="68"/>
    </row>
    <row r="65" spans="2:33" ht="12.75">
      <c r="B65" s="68"/>
      <c r="C65" s="68"/>
      <c r="D65" s="68"/>
      <c r="E65" s="68"/>
      <c r="F65" s="68"/>
      <c r="G65" s="68"/>
      <c r="H65" s="68"/>
      <c r="I65" s="68"/>
      <c r="J65" s="68"/>
      <c r="L65" s="68"/>
      <c r="M65" s="68"/>
      <c r="N65" s="68"/>
      <c r="O65" s="68"/>
      <c r="P65" s="68"/>
      <c r="Q65" s="68"/>
      <c r="R65" s="68"/>
      <c r="S65" s="68"/>
      <c r="T65" s="68"/>
      <c r="U65" s="68"/>
      <c r="V65" s="68"/>
      <c r="W65" s="68"/>
      <c r="X65" s="68"/>
      <c r="Y65" s="68"/>
      <c r="Z65" s="68"/>
      <c r="AA65" s="68"/>
      <c r="AB65" s="68"/>
      <c r="AC65" s="68"/>
      <c r="AD65" s="68"/>
      <c r="AE65" s="68"/>
      <c r="AF65" s="68"/>
      <c r="AG65" s="68"/>
    </row>
    <row r="66" spans="2:33" ht="12.75">
      <c r="B66" s="68"/>
      <c r="C66" s="68"/>
      <c r="D66" s="68"/>
      <c r="E66" s="68"/>
      <c r="F66" s="68"/>
      <c r="G66" s="68"/>
      <c r="H66" s="68"/>
      <c r="I66" s="68"/>
      <c r="J66" s="68"/>
      <c r="L66" s="68"/>
      <c r="M66" s="68"/>
      <c r="N66" s="68"/>
      <c r="O66" s="68"/>
      <c r="P66" s="68"/>
      <c r="Q66" s="68"/>
      <c r="R66" s="68"/>
      <c r="S66" s="68"/>
      <c r="T66" s="68"/>
      <c r="U66" s="68"/>
      <c r="V66" s="68"/>
      <c r="W66" s="68"/>
      <c r="X66" s="68"/>
      <c r="Y66" s="68"/>
      <c r="Z66" s="68"/>
      <c r="AA66" s="68"/>
      <c r="AB66" s="68"/>
      <c r="AC66" s="68"/>
      <c r="AD66" s="68"/>
      <c r="AE66" s="68"/>
      <c r="AF66" s="68"/>
      <c r="AG66" s="68"/>
    </row>
    <row r="67" spans="2:33" ht="12.75">
      <c r="B67" s="68"/>
      <c r="C67" s="68"/>
      <c r="D67" s="68"/>
      <c r="E67" s="68"/>
      <c r="F67" s="68"/>
      <c r="G67" s="68"/>
      <c r="H67" s="68"/>
      <c r="I67" s="68"/>
      <c r="J67" s="68"/>
      <c r="L67" s="68"/>
      <c r="M67" s="68"/>
      <c r="N67" s="68"/>
      <c r="O67" s="68"/>
      <c r="P67" s="68"/>
      <c r="Q67" s="68"/>
      <c r="R67" s="68"/>
      <c r="S67" s="68"/>
      <c r="T67" s="68"/>
      <c r="U67" s="68"/>
      <c r="V67" s="68"/>
      <c r="W67" s="68"/>
      <c r="X67" s="68"/>
      <c r="Y67" s="68"/>
      <c r="Z67" s="68"/>
      <c r="AA67" s="68"/>
      <c r="AB67" s="68"/>
      <c r="AC67" s="68"/>
      <c r="AD67" s="68"/>
      <c r="AE67" s="68"/>
      <c r="AF67" s="68"/>
      <c r="AG67" s="68"/>
    </row>
    <row r="68" spans="2:33" ht="12.75">
      <c r="B68" s="68"/>
      <c r="C68" s="68"/>
      <c r="D68" s="68"/>
      <c r="E68" s="68"/>
      <c r="F68" s="68"/>
      <c r="G68" s="68"/>
      <c r="H68" s="68"/>
      <c r="I68" s="68"/>
      <c r="J68" s="68"/>
      <c r="L68" s="68"/>
      <c r="M68" s="68"/>
      <c r="N68" s="68"/>
      <c r="O68" s="68"/>
      <c r="P68" s="68"/>
      <c r="Q68" s="68"/>
      <c r="R68" s="68"/>
      <c r="S68" s="68"/>
      <c r="T68" s="68"/>
      <c r="U68" s="68"/>
      <c r="V68" s="68"/>
      <c r="W68" s="68"/>
      <c r="X68" s="68"/>
      <c r="Y68" s="68"/>
      <c r="Z68" s="68"/>
      <c r="AA68" s="68"/>
      <c r="AB68" s="68"/>
      <c r="AC68" s="68"/>
      <c r="AD68" s="68"/>
      <c r="AE68" s="68"/>
      <c r="AF68" s="68"/>
      <c r="AG68" s="68"/>
    </row>
    <row r="69" spans="2:33" ht="12.75">
      <c r="B69" s="68"/>
      <c r="C69" s="68"/>
      <c r="D69" s="68"/>
      <c r="E69" s="68"/>
      <c r="F69" s="68"/>
      <c r="G69" s="68"/>
      <c r="H69" s="68"/>
      <c r="I69" s="68"/>
      <c r="J69" s="68"/>
      <c r="L69" s="68"/>
      <c r="M69" s="68"/>
      <c r="N69" s="68"/>
      <c r="O69" s="68"/>
      <c r="P69" s="68"/>
      <c r="Q69" s="68"/>
      <c r="R69" s="68"/>
      <c r="S69" s="68"/>
      <c r="T69" s="68"/>
      <c r="U69" s="68"/>
      <c r="V69" s="68"/>
      <c r="W69" s="68"/>
      <c r="X69" s="68"/>
      <c r="Y69" s="68"/>
      <c r="Z69" s="68"/>
      <c r="AA69" s="68"/>
      <c r="AB69" s="68"/>
      <c r="AC69" s="68"/>
      <c r="AD69" s="68"/>
      <c r="AE69" s="68"/>
      <c r="AF69" s="68"/>
      <c r="AG69" s="68"/>
    </row>
    <row r="70" spans="2:33" ht="12.75">
      <c r="B70" s="68"/>
      <c r="C70" s="68"/>
      <c r="D70" s="68"/>
      <c r="E70" s="68"/>
      <c r="F70" s="68"/>
      <c r="G70" s="68"/>
      <c r="H70" s="68"/>
      <c r="I70" s="68"/>
      <c r="J70" s="68"/>
      <c r="L70" s="68"/>
      <c r="M70" s="68"/>
      <c r="N70" s="68"/>
      <c r="O70" s="68"/>
      <c r="P70" s="68"/>
      <c r="Q70" s="68"/>
      <c r="R70" s="68"/>
      <c r="S70" s="68"/>
      <c r="T70" s="68"/>
      <c r="U70" s="68"/>
      <c r="V70" s="68"/>
      <c r="W70" s="68"/>
      <c r="X70" s="68"/>
      <c r="Y70" s="68"/>
      <c r="Z70" s="68"/>
      <c r="AA70" s="68"/>
      <c r="AB70" s="68"/>
      <c r="AC70" s="68"/>
      <c r="AD70" s="68"/>
      <c r="AE70" s="68"/>
      <c r="AF70" s="68"/>
      <c r="AG70" s="68"/>
    </row>
    <row r="71" spans="2:33" ht="12.75">
      <c r="B71" s="68"/>
      <c r="C71" s="68"/>
      <c r="D71" s="68"/>
      <c r="E71" s="68"/>
      <c r="F71" s="68"/>
      <c r="G71" s="68"/>
      <c r="H71" s="68"/>
      <c r="I71" s="68"/>
      <c r="J71" s="68"/>
      <c r="L71" s="68"/>
      <c r="M71" s="68"/>
      <c r="N71" s="68"/>
      <c r="O71" s="68"/>
      <c r="P71" s="68"/>
      <c r="Q71" s="68"/>
      <c r="R71" s="68"/>
      <c r="S71" s="68"/>
      <c r="T71" s="68"/>
      <c r="U71" s="68"/>
      <c r="V71" s="68"/>
      <c r="W71" s="68"/>
      <c r="X71" s="68"/>
      <c r="Y71" s="68"/>
      <c r="Z71" s="68"/>
      <c r="AA71" s="68"/>
      <c r="AB71" s="68"/>
      <c r="AC71" s="68"/>
      <c r="AD71" s="68"/>
      <c r="AE71" s="68"/>
      <c r="AF71" s="68"/>
      <c r="AG71" s="68"/>
    </row>
    <row r="72" spans="2:33" ht="12.75">
      <c r="B72" s="68"/>
      <c r="C72" s="68"/>
      <c r="D72" s="68"/>
      <c r="E72" s="68"/>
      <c r="F72" s="68"/>
      <c r="G72" s="68"/>
      <c r="H72" s="68"/>
      <c r="I72" s="68"/>
      <c r="J72" s="68"/>
      <c r="L72" s="68"/>
      <c r="M72" s="68"/>
      <c r="N72" s="68"/>
      <c r="O72" s="68"/>
      <c r="P72" s="68"/>
      <c r="Q72" s="68"/>
      <c r="R72" s="68"/>
      <c r="S72" s="68"/>
      <c r="T72" s="68"/>
      <c r="U72" s="68"/>
      <c r="V72" s="68"/>
      <c r="W72" s="68"/>
      <c r="X72" s="68"/>
      <c r="Y72" s="68"/>
      <c r="Z72" s="68"/>
      <c r="AA72" s="68"/>
      <c r="AB72" s="68"/>
      <c r="AC72" s="68"/>
      <c r="AD72" s="68"/>
      <c r="AE72" s="68"/>
      <c r="AF72" s="68"/>
      <c r="AG72" s="68"/>
    </row>
    <row r="73" spans="2:33" ht="12.75">
      <c r="B73" s="68"/>
      <c r="C73" s="68"/>
      <c r="D73" s="68"/>
      <c r="E73" s="68"/>
      <c r="F73" s="68"/>
      <c r="G73" s="68"/>
      <c r="H73" s="68"/>
      <c r="I73" s="68"/>
      <c r="J73" s="68"/>
      <c r="L73" s="68"/>
      <c r="M73" s="68"/>
      <c r="N73" s="68"/>
      <c r="O73" s="68"/>
      <c r="P73" s="68"/>
      <c r="Q73" s="68"/>
      <c r="R73" s="68"/>
      <c r="S73" s="68"/>
      <c r="T73" s="68"/>
      <c r="U73" s="68"/>
      <c r="V73" s="68"/>
      <c r="W73" s="68"/>
      <c r="X73" s="68"/>
      <c r="Y73" s="68"/>
      <c r="Z73" s="68"/>
      <c r="AA73" s="68"/>
      <c r="AB73" s="68"/>
      <c r="AC73" s="68"/>
      <c r="AD73" s="68"/>
      <c r="AE73" s="68"/>
      <c r="AF73" s="68"/>
      <c r="AG73" s="68"/>
    </row>
    <row r="74" spans="2:33" ht="12.75">
      <c r="B74" s="68"/>
      <c r="C74" s="68"/>
      <c r="D74" s="68"/>
      <c r="E74" s="68"/>
      <c r="F74" s="68"/>
      <c r="G74" s="68"/>
      <c r="H74" s="68"/>
      <c r="I74" s="68"/>
      <c r="J74" s="68"/>
      <c r="L74" s="68"/>
      <c r="M74" s="68"/>
      <c r="N74" s="68"/>
      <c r="O74" s="68"/>
      <c r="P74" s="68"/>
      <c r="Q74" s="68"/>
      <c r="R74" s="68"/>
      <c r="S74" s="68"/>
      <c r="T74" s="68"/>
      <c r="U74" s="68"/>
      <c r="V74" s="68"/>
      <c r="W74" s="68"/>
      <c r="X74" s="68"/>
      <c r="Y74" s="68"/>
      <c r="Z74" s="68"/>
      <c r="AA74" s="68"/>
      <c r="AB74" s="68"/>
      <c r="AC74" s="68"/>
      <c r="AD74" s="68"/>
      <c r="AE74" s="68"/>
      <c r="AF74" s="68"/>
      <c r="AG74" s="68"/>
    </row>
    <row r="75" spans="2:33" ht="12.75">
      <c r="B75" s="68"/>
      <c r="C75" s="68"/>
      <c r="D75" s="68"/>
      <c r="E75" s="68"/>
      <c r="F75" s="68"/>
      <c r="G75" s="68"/>
      <c r="H75" s="68"/>
      <c r="I75" s="68"/>
      <c r="J75" s="68"/>
      <c r="L75" s="68"/>
      <c r="M75" s="68"/>
      <c r="N75" s="68"/>
      <c r="O75" s="68"/>
      <c r="P75" s="68"/>
      <c r="Q75" s="68"/>
      <c r="R75" s="68"/>
      <c r="S75" s="68"/>
      <c r="T75" s="68"/>
      <c r="U75" s="68"/>
      <c r="V75" s="68"/>
      <c r="W75" s="68"/>
      <c r="X75" s="68"/>
      <c r="Y75" s="68"/>
      <c r="Z75" s="68"/>
      <c r="AA75" s="68"/>
      <c r="AB75" s="68"/>
      <c r="AC75" s="68"/>
      <c r="AD75" s="68"/>
      <c r="AE75" s="68"/>
      <c r="AF75" s="68"/>
      <c r="AG75" s="68"/>
    </row>
    <row r="76" spans="2:33" ht="12.75">
      <c r="B76" s="68"/>
      <c r="C76" s="68"/>
      <c r="D76" s="68"/>
      <c r="E76" s="68"/>
      <c r="F76" s="68"/>
      <c r="G76" s="68"/>
      <c r="H76" s="68"/>
      <c r="I76" s="68"/>
      <c r="J76" s="68"/>
      <c r="L76" s="68"/>
      <c r="M76" s="68"/>
      <c r="N76" s="68"/>
      <c r="O76" s="68"/>
      <c r="P76" s="68"/>
      <c r="Q76" s="68"/>
      <c r="R76" s="68"/>
      <c r="S76" s="68"/>
      <c r="T76" s="68"/>
      <c r="U76" s="68"/>
      <c r="V76" s="68"/>
      <c r="W76" s="68"/>
      <c r="X76" s="68"/>
      <c r="Y76" s="68"/>
      <c r="Z76" s="68"/>
      <c r="AA76" s="68"/>
      <c r="AB76" s="68"/>
      <c r="AC76" s="68"/>
      <c r="AD76" s="68"/>
      <c r="AE76" s="68"/>
      <c r="AF76" s="68"/>
      <c r="AG76" s="68"/>
    </row>
    <row r="77" spans="2:33" ht="12.75">
      <c r="B77" s="68"/>
      <c r="C77" s="68"/>
      <c r="D77" s="68"/>
      <c r="E77" s="68"/>
      <c r="F77" s="68"/>
      <c r="G77" s="68"/>
      <c r="H77" s="68"/>
      <c r="I77" s="68"/>
      <c r="J77" s="68"/>
      <c r="L77" s="68"/>
      <c r="M77" s="68"/>
      <c r="N77" s="68"/>
      <c r="O77" s="68"/>
      <c r="P77" s="68"/>
      <c r="Q77" s="68"/>
      <c r="R77" s="68"/>
      <c r="S77" s="68"/>
      <c r="T77" s="68"/>
      <c r="U77" s="68"/>
      <c r="V77" s="68"/>
      <c r="W77" s="68"/>
      <c r="X77" s="68"/>
      <c r="Y77" s="68"/>
      <c r="Z77" s="68"/>
      <c r="AA77" s="68"/>
      <c r="AB77" s="68"/>
      <c r="AC77" s="68"/>
      <c r="AD77" s="68"/>
      <c r="AE77" s="68"/>
      <c r="AF77" s="68"/>
      <c r="AG77" s="68"/>
    </row>
    <row r="78" spans="2:33" ht="12.75">
      <c r="B78" s="68"/>
      <c r="C78" s="68"/>
      <c r="D78" s="68"/>
      <c r="E78" s="68"/>
      <c r="F78" s="68"/>
      <c r="G78" s="68"/>
      <c r="H78" s="68"/>
      <c r="I78" s="68"/>
      <c r="J78" s="68"/>
      <c r="L78" s="68"/>
      <c r="M78" s="68"/>
      <c r="N78" s="68"/>
      <c r="O78" s="68"/>
      <c r="P78" s="68"/>
      <c r="Q78" s="68"/>
      <c r="R78" s="68"/>
      <c r="S78" s="68"/>
      <c r="T78" s="68"/>
      <c r="U78" s="68"/>
      <c r="V78" s="68"/>
      <c r="W78" s="68"/>
      <c r="X78" s="68"/>
      <c r="Y78" s="68"/>
      <c r="Z78" s="68"/>
      <c r="AA78" s="68"/>
      <c r="AB78" s="68"/>
      <c r="AC78" s="68"/>
      <c r="AD78" s="68"/>
      <c r="AE78" s="68"/>
      <c r="AF78" s="68"/>
      <c r="AG78" s="68"/>
    </row>
    <row r="79" spans="2:33" ht="12.75">
      <c r="B79" s="68"/>
      <c r="C79" s="68"/>
      <c r="D79" s="68"/>
      <c r="E79" s="68"/>
      <c r="F79" s="68"/>
      <c r="G79" s="68"/>
      <c r="H79" s="68"/>
      <c r="I79" s="68"/>
      <c r="J79" s="68"/>
      <c r="L79" s="68"/>
      <c r="M79" s="68"/>
      <c r="N79" s="68"/>
      <c r="O79" s="68"/>
      <c r="P79" s="68"/>
      <c r="Q79" s="68"/>
      <c r="R79" s="68"/>
      <c r="S79" s="68"/>
      <c r="T79" s="68"/>
      <c r="U79" s="68"/>
      <c r="V79" s="68"/>
      <c r="W79" s="68"/>
      <c r="X79" s="68"/>
      <c r="Y79" s="68"/>
      <c r="Z79" s="68"/>
      <c r="AA79" s="68"/>
      <c r="AB79" s="68"/>
      <c r="AC79" s="68"/>
      <c r="AD79" s="68"/>
      <c r="AE79" s="68"/>
      <c r="AF79" s="68"/>
      <c r="AG79" s="68"/>
    </row>
    <row r="80" spans="2:33" ht="12.75">
      <c r="B80" s="68"/>
      <c r="C80" s="68"/>
      <c r="D80" s="68"/>
      <c r="E80" s="68"/>
      <c r="F80" s="68"/>
      <c r="G80" s="68"/>
      <c r="H80" s="68"/>
      <c r="I80" s="68"/>
      <c r="J80" s="68"/>
      <c r="L80" s="68"/>
      <c r="M80" s="68"/>
      <c r="N80" s="68"/>
      <c r="O80" s="68"/>
      <c r="P80" s="68"/>
      <c r="Q80" s="68"/>
      <c r="R80" s="68"/>
      <c r="S80" s="68"/>
      <c r="T80" s="68"/>
      <c r="U80" s="68"/>
      <c r="V80" s="68"/>
      <c r="W80" s="68"/>
      <c r="X80" s="68"/>
      <c r="Y80" s="68"/>
      <c r="Z80" s="68"/>
      <c r="AA80" s="68"/>
      <c r="AB80" s="68"/>
      <c r="AC80" s="68"/>
      <c r="AD80" s="68"/>
      <c r="AE80" s="68"/>
      <c r="AF80" s="68"/>
      <c r="AG80" s="68"/>
    </row>
    <row r="81" spans="2:33" ht="12.75">
      <c r="B81" s="68"/>
      <c r="C81" s="68"/>
      <c r="D81" s="68"/>
      <c r="E81" s="68"/>
      <c r="F81" s="68"/>
      <c r="G81" s="68"/>
      <c r="H81" s="68"/>
      <c r="I81" s="68"/>
      <c r="J81" s="68"/>
      <c r="L81" s="68"/>
      <c r="M81" s="68"/>
      <c r="N81" s="68"/>
      <c r="O81" s="68"/>
      <c r="P81" s="68"/>
      <c r="Q81" s="68"/>
      <c r="R81" s="68"/>
      <c r="S81" s="68"/>
      <c r="T81" s="68"/>
      <c r="U81" s="68"/>
      <c r="V81" s="68"/>
      <c r="W81" s="68"/>
      <c r="X81" s="68"/>
      <c r="Y81" s="68"/>
      <c r="Z81" s="68"/>
      <c r="AA81" s="68"/>
      <c r="AB81" s="68"/>
      <c r="AC81" s="68"/>
      <c r="AD81" s="68"/>
      <c r="AE81" s="68"/>
      <c r="AF81" s="68"/>
      <c r="AG81" s="68"/>
    </row>
    <row r="82" spans="2:33" ht="12.75">
      <c r="B82" s="68"/>
      <c r="C82" s="68"/>
      <c r="D82" s="68"/>
      <c r="E82" s="68"/>
      <c r="F82" s="68"/>
      <c r="G82" s="68"/>
      <c r="H82" s="68"/>
      <c r="I82" s="68"/>
      <c r="J82" s="68"/>
      <c r="L82" s="68"/>
      <c r="M82" s="68"/>
      <c r="N82" s="68"/>
      <c r="O82" s="68"/>
      <c r="P82" s="68"/>
      <c r="Q82" s="68"/>
      <c r="R82" s="68"/>
      <c r="S82" s="68"/>
      <c r="T82" s="68"/>
      <c r="U82" s="68"/>
      <c r="V82" s="68"/>
      <c r="W82" s="68"/>
      <c r="X82" s="68"/>
      <c r="Y82" s="68"/>
      <c r="Z82" s="68"/>
      <c r="AA82" s="68"/>
      <c r="AB82" s="68"/>
      <c r="AC82" s="68"/>
      <c r="AD82" s="68"/>
      <c r="AE82" s="68"/>
      <c r="AF82" s="68"/>
      <c r="AG82" s="68"/>
    </row>
    <row r="83" spans="2:33" ht="12.75">
      <c r="B83" s="68"/>
      <c r="C83" s="68"/>
      <c r="D83" s="68"/>
      <c r="E83" s="68"/>
      <c r="F83" s="68"/>
      <c r="G83" s="68"/>
      <c r="H83" s="68"/>
      <c r="I83" s="68"/>
      <c r="J83" s="68"/>
      <c r="L83" s="68"/>
      <c r="M83" s="68"/>
      <c r="N83" s="68"/>
      <c r="O83" s="68"/>
      <c r="P83" s="68"/>
      <c r="Q83" s="68"/>
      <c r="R83" s="68"/>
      <c r="S83" s="68"/>
      <c r="T83" s="68"/>
      <c r="U83" s="68"/>
      <c r="V83" s="68"/>
      <c r="W83" s="68"/>
      <c r="X83" s="68"/>
      <c r="Y83" s="68"/>
      <c r="Z83" s="68"/>
      <c r="AA83" s="68"/>
      <c r="AB83" s="68"/>
      <c r="AC83" s="68"/>
      <c r="AD83" s="68"/>
      <c r="AE83" s="68"/>
      <c r="AF83" s="68"/>
      <c r="AG83" s="68"/>
    </row>
    <row r="84" spans="2:33" ht="12.75">
      <c r="B84" s="68"/>
      <c r="C84" s="68"/>
      <c r="D84" s="68"/>
      <c r="E84" s="68"/>
      <c r="F84" s="68"/>
      <c r="G84" s="68"/>
      <c r="H84" s="68"/>
      <c r="I84" s="68"/>
      <c r="J84" s="68"/>
      <c r="L84" s="68"/>
      <c r="M84" s="68"/>
      <c r="N84" s="68"/>
      <c r="O84" s="68"/>
      <c r="P84" s="68"/>
      <c r="Q84" s="68"/>
      <c r="R84" s="68"/>
      <c r="S84" s="68"/>
      <c r="T84" s="68"/>
      <c r="U84" s="68"/>
      <c r="V84" s="68"/>
      <c r="W84" s="68"/>
      <c r="X84" s="68"/>
      <c r="Y84" s="68"/>
      <c r="Z84" s="68"/>
      <c r="AA84" s="68"/>
      <c r="AB84" s="68"/>
      <c r="AC84" s="68"/>
      <c r="AD84" s="68"/>
      <c r="AE84" s="68"/>
      <c r="AF84" s="68"/>
      <c r="AG84" s="68"/>
    </row>
    <row r="85" spans="2:33" ht="12.75">
      <c r="B85" s="68"/>
      <c r="C85" s="68"/>
      <c r="D85" s="68"/>
      <c r="E85" s="68"/>
      <c r="F85" s="68"/>
      <c r="G85" s="68"/>
      <c r="H85" s="68"/>
      <c r="I85" s="68"/>
      <c r="J85" s="68"/>
      <c r="L85" s="68"/>
      <c r="M85" s="68"/>
      <c r="N85" s="68"/>
      <c r="O85" s="68"/>
      <c r="P85" s="68"/>
      <c r="Q85" s="68"/>
      <c r="R85" s="68"/>
      <c r="S85" s="68"/>
      <c r="T85" s="68"/>
      <c r="U85" s="68"/>
      <c r="V85" s="68"/>
      <c r="W85" s="68"/>
      <c r="X85" s="68"/>
      <c r="Y85" s="68"/>
      <c r="Z85" s="68"/>
      <c r="AA85" s="68"/>
      <c r="AB85" s="68"/>
      <c r="AC85" s="68"/>
      <c r="AD85" s="68"/>
      <c r="AE85" s="68"/>
      <c r="AF85" s="68"/>
      <c r="AG85" s="68"/>
    </row>
    <row r="86" spans="2:33" ht="12.75">
      <c r="B86" s="68"/>
      <c r="C86" s="68"/>
      <c r="D86" s="68"/>
      <c r="E86" s="68"/>
      <c r="F86" s="68"/>
      <c r="G86" s="68"/>
      <c r="H86" s="68"/>
      <c r="I86" s="68"/>
      <c r="J86" s="68"/>
      <c r="L86" s="68"/>
      <c r="M86" s="68"/>
      <c r="N86" s="68"/>
      <c r="O86" s="68"/>
      <c r="P86" s="68"/>
      <c r="Q86" s="68"/>
      <c r="R86" s="68"/>
      <c r="S86" s="68"/>
      <c r="T86" s="68"/>
      <c r="U86" s="68"/>
      <c r="V86" s="68"/>
      <c r="W86" s="68"/>
      <c r="X86" s="68"/>
      <c r="Y86" s="68"/>
      <c r="Z86" s="68"/>
      <c r="AA86" s="68"/>
      <c r="AB86" s="68"/>
      <c r="AC86" s="68"/>
      <c r="AD86" s="68"/>
      <c r="AE86" s="68"/>
      <c r="AF86" s="68"/>
      <c r="AG86" s="68"/>
    </row>
    <row r="87" spans="2:33" ht="12.75">
      <c r="B87" s="68"/>
      <c r="C87" s="68"/>
      <c r="D87" s="68"/>
      <c r="E87" s="68"/>
      <c r="F87" s="68"/>
      <c r="G87" s="68"/>
      <c r="H87" s="68"/>
      <c r="I87" s="68"/>
      <c r="J87" s="68"/>
      <c r="L87" s="68"/>
      <c r="M87" s="68"/>
      <c r="N87" s="68"/>
      <c r="O87" s="68"/>
      <c r="P87" s="68"/>
      <c r="Q87" s="68"/>
      <c r="R87" s="68"/>
      <c r="S87" s="68"/>
      <c r="T87" s="68"/>
      <c r="U87" s="68"/>
      <c r="V87" s="68"/>
      <c r="W87" s="68"/>
      <c r="X87" s="68"/>
      <c r="Y87" s="68"/>
      <c r="Z87" s="68"/>
      <c r="AA87" s="68"/>
      <c r="AB87" s="68"/>
      <c r="AC87" s="68"/>
      <c r="AD87" s="68"/>
      <c r="AE87" s="68"/>
      <c r="AF87" s="68"/>
      <c r="AG87" s="68"/>
    </row>
    <row r="88" spans="2:33" ht="12.75">
      <c r="B88" s="68"/>
      <c r="C88" s="68"/>
      <c r="D88" s="68"/>
      <c r="E88" s="68"/>
      <c r="F88" s="68"/>
      <c r="G88" s="68"/>
      <c r="H88" s="68"/>
      <c r="I88" s="68"/>
      <c r="J88" s="68"/>
      <c r="L88" s="68"/>
      <c r="M88" s="68"/>
      <c r="N88" s="68"/>
      <c r="O88" s="68"/>
      <c r="P88" s="68"/>
      <c r="Q88" s="68"/>
      <c r="R88" s="68"/>
      <c r="S88" s="68"/>
      <c r="T88" s="68"/>
      <c r="U88" s="68"/>
      <c r="V88" s="68"/>
      <c r="W88" s="68"/>
      <c r="X88" s="68"/>
      <c r="Y88" s="68"/>
      <c r="Z88" s="68"/>
      <c r="AA88" s="68"/>
      <c r="AB88" s="68"/>
      <c r="AC88" s="68"/>
      <c r="AD88" s="68"/>
      <c r="AE88" s="68"/>
      <c r="AF88" s="68"/>
      <c r="AG88" s="68"/>
    </row>
    <row r="89" spans="2:33" ht="12.75">
      <c r="B89" s="68"/>
      <c r="C89" s="68"/>
      <c r="D89" s="68"/>
      <c r="E89" s="68"/>
      <c r="F89" s="68"/>
      <c r="G89" s="68"/>
      <c r="H89" s="68"/>
      <c r="I89" s="68"/>
      <c r="J89" s="68"/>
      <c r="L89" s="68"/>
      <c r="M89" s="68"/>
      <c r="N89" s="68"/>
      <c r="O89" s="68"/>
      <c r="P89" s="68"/>
      <c r="Q89" s="68"/>
      <c r="R89" s="68"/>
      <c r="S89" s="68"/>
      <c r="T89" s="68"/>
      <c r="U89" s="68"/>
      <c r="V89" s="68"/>
      <c r="W89" s="68"/>
      <c r="X89" s="68"/>
      <c r="Y89" s="68"/>
      <c r="Z89" s="68"/>
      <c r="AA89" s="68"/>
      <c r="AB89" s="68"/>
      <c r="AC89" s="68"/>
      <c r="AD89" s="68"/>
      <c r="AE89" s="68"/>
      <c r="AF89" s="68"/>
      <c r="AG89" s="68"/>
    </row>
    <row r="90" spans="2:33" ht="12.75">
      <c r="B90" s="68"/>
      <c r="C90" s="68"/>
      <c r="D90" s="68"/>
      <c r="E90" s="68"/>
      <c r="F90" s="68"/>
      <c r="G90" s="68"/>
      <c r="H90" s="68"/>
      <c r="I90" s="68"/>
      <c r="J90" s="68"/>
      <c r="L90" s="68"/>
      <c r="M90" s="68"/>
      <c r="N90" s="68"/>
      <c r="O90" s="68"/>
      <c r="P90" s="68"/>
      <c r="Q90" s="68"/>
      <c r="R90" s="68"/>
      <c r="S90" s="68"/>
      <c r="T90" s="68"/>
      <c r="U90" s="68"/>
      <c r="V90" s="68"/>
      <c r="W90" s="68"/>
      <c r="X90" s="68"/>
      <c r="Y90" s="68"/>
      <c r="Z90" s="68"/>
      <c r="AA90" s="68"/>
      <c r="AB90" s="68"/>
      <c r="AC90" s="68"/>
      <c r="AD90" s="68"/>
      <c r="AE90" s="68"/>
      <c r="AF90" s="68"/>
      <c r="AG90" s="68"/>
    </row>
    <row r="91" spans="2:33" ht="12.75">
      <c r="B91" s="68"/>
      <c r="C91" s="68"/>
      <c r="D91" s="68"/>
      <c r="E91" s="68"/>
      <c r="F91" s="68"/>
      <c r="G91" s="68"/>
      <c r="H91" s="68"/>
      <c r="I91" s="68"/>
      <c r="J91" s="68"/>
      <c r="L91" s="68"/>
      <c r="M91" s="68"/>
      <c r="N91" s="68"/>
      <c r="O91" s="68"/>
      <c r="P91" s="68"/>
      <c r="Q91" s="68"/>
      <c r="R91" s="68"/>
      <c r="S91" s="68"/>
      <c r="T91" s="68"/>
      <c r="U91" s="68"/>
      <c r="V91" s="68"/>
      <c r="W91" s="68"/>
      <c r="X91" s="68"/>
      <c r="Y91" s="68"/>
      <c r="Z91" s="68"/>
      <c r="AA91" s="68"/>
      <c r="AB91" s="68"/>
      <c r="AC91" s="68"/>
      <c r="AD91" s="68"/>
      <c r="AE91" s="68"/>
      <c r="AF91" s="68"/>
      <c r="AG91" s="68"/>
    </row>
    <row r="92" spans="2:33" ht="12.75">
      <c r="B92" s="68"/>
      <c r="C92" s="68"/>
      <c r="D92" s="68"/>
      <c r="E92" s="68"/>
      <c r="F92" s="68"/>
      <c r="G92" s="68"/>
      <c r="H92" s="68"/>
      <c r="I92" s="68"/>
      <c r="J92" s="68"/>
      <c r="L92" s="68"/>
      <c r="M92" s="68"/>
      <c r="N92" s="68"/>
      <c r="O92" s="68"/>
      <c r="P92" s="68"/>
      <c r="Q92" s="68"/>
      <c r="R92" s="68"/>
      <c r="S92" s="68"/>
      <c r="T92" s="68"/>
      <c r="U92" s="68"/>
      <c r="V92" s="68"/>
      <c r="W92" s="68"/>
      <c r="X92" s="68"/>
      <c r="Y92" s="68"/>
      <c r="Z92" s="68"/>
      <c r="AA92" s="68"/>
      <c r="AB92" s="68"/>
      <c r="AC92" s="68"/>
      <c r="AD92" s="68"/>
      <c r="AE92" s="68"/>
      <c r="AF92" s="68"/>
      <c r="AG92" s="68"/>
    </row>
    <row r="93" spans="2:33" ht="12.75">
      <c r="B93" s="68"/>
      <c r="C93" s="68"/>
      <c r="D93" s="68"/>
      <c r="E93" s="68"/>
      <c r="F93" s="68"/>
      <c r="G93" s="68"/>
      <c r="H93" s="68"/>
      <c r="I93" s="68"/>
      <c r="J93" s="68"/>
      <c r="L93" s="68"/>
      <c r="M93" s="68"/>
      <c r="N93" s="68"/>
      <c r="O93" s="68"/>
      <c r="P93" s="68"/>
      <c r="Q93" s="68"/>
      <c r="R93" s="68"/>
      <c r="S93" s="68"/>
      <c r="T93" s="68"/>
      <c r="U93" s="68"/>
      <c r="V93" s="68"/>
      <c r="W93" s="68"/>
      <c r="X93" s="68"/>
      <c r="Y93" s="68"/>
      <c r="Z93" s="68"/>
      <c r="AA93" s="68"/>
      <c r="AB93" s="68"/>
      <c r="AC93" s="68"/>
      <c r="AD93" s="68"/>
      <c r="AE93" s="68"/>
      <c r="AF93" s="68"/>
      <c r="AG93" s="68"/>
    </row>
    <row r="94" spans="2:33" ht="12.75">
      <c r="B94" s="68"/>
      <c r="C94" s="68"/>
      <c r="D94" s="68"/>
      <c r="E94" s="68"/>
      <c r="F94" s="68"/>
      <c r="G94" s="68"/>
      <c r="H94" s="68"/>
      <c r="I94" s="68"/>
      <c r="J94" s="68"/>
      <c r="L94" s="68"/>
      <c r="M94" s="68"/>
      <c r="N94" s="68"/>
      <c r="O94" s="68"/>
      <c r="P94" s="68"/>
      <c r="Q94" s="68"/>
      <c r="R94" s="68"/>
      <c r="S94" s="68"/>
      <c r="T94" s="68"/>
      <c r="U94" s="68"/>
      <c r="V94" s="68"/>
      <c r="W94" s="68"/>
      <c r="X94" s="68"/>
      <c r="Y94" s="68"/>
      <c r="Z94" s="68"/>
      <c r="AA94" s="68"/>
      <c r="AB94" s="68"/>
      <c r="AC94" s="68"/>
      <c r="AD94" s="68"/>
      <c r="AE94" s="68"/>
      <c r="AF94" s="68"/>
      <c r="AG94" s="68"/>
    </row>
    <row r="95" spans="2:33" ht="12.75">
      <c r="B95" s="68"/>
      <c r="C95" s="68"/>
      <c r="D95" s="68"/>
      <c r="E95" s="68"/>
      <c r="F95" s="68"/>
      <c r="G95" s="68"/>
      <c r="H95" s="68"/>
      <c r="I95" s="68"/>
      <c r="J95" s="68"/>
      <c r="L95" s="68"/>
      <c r="M95" s="68"/>
      <c r="N95" s="68"/>
      <c r="O95" s="68"/>
      <c r="P95" s="68"/>
      <c r="Q95" s="68"/>
      <c r="R95" s="68"/>
      <c r="S95" s="68"/>
      <c r="T95" s="68"/>
      <c r="U95" s="68"/>
      <c r="V95" s="68"/>
      <c r="W95" s="68"/>
      <c r="X95" s="68"/>
      <c r="Y95" s="68"/>
      <c r="Z95" s="68"/>
      <c r="AA95" s="68"/>
      <c r="AB95" s="68"/>
      <c r="AC95" s="68"/>
      <c r="AD95" s="68"/>
      <c r="AE95" s="68"/>
      <c r="AF95" s="68"/>
      <c r="AG95" s="68"/>
    </row>
    <row r="96" spans="2:33" ht="12.75">
      <c r="B96" s="68"/>
      <c r="C96" s="68"/>
      <c r="D96" s="68"/>
      <c r="E96" s="68"/>
      <c r="F96" s="68"/>
      <c r="G96" s="68"/>
      <c r="H96" s="68"/>
      <c r="I96" s="68"/>
      <c r="J96" s="68"/>
      <c r="L96" s="68"/>
      <c r="M96" s="68"/>
      <c r="N96" s="68"/>
      <c r="O96" s="68"/>
      <c r="P96" s="68"/>
      <c r="Q96" s="68"/>
      <c r="R96" s="68"/>
      <c r="S96" s="68"/>
      <c r="T96" s="68"/>
      <c r="U96" s="68"/>
      <c r="V96" s="68"/>
      <c r="W96" s="68"/>
      <c r="X96" s="68"/>
      <c r="Y96" s="68"/>
      <c r="Z96" s="68"/>
      <c r="AA96" s="68"/>
      <c r="AB96" s="68"/>
      <c r="AC96" s="68"/>
      <c r="AD96" s="68"/>
      <c r="AE96" s="68"/>
      <c r="AF96" s="68"/>
      <c r="AG96" s="68"/>
    </row>
    <row r="97" spans="2:33" ht="12.75">
      <c r="B97" s="68"/>
      <c r="C97" s="68"/>
      <c r="D97" s="68"/>
      <c r="E97" s="68"/>
      <c r="F97" s="68"/>
      <c r="G97" s="68"/>
      <c r="H97" s="68"/>
      <c r="I97" s="68"/>
      <c r="J97" s="68"/>
      <c r="L97" s="68"/>
      <c r="M97" s="68"/>
      <c r="N97" s="68"/>
      <c r="O97" s="68"/>
      <c r="P97" s="68"/>
      <c r="Q97" s="68"/>
      <c r="R97" s="68"/>
      <c r="S97" s="68"/>
      <c r="T97" s="68"/>
      <c r="U97" s="68"/>
      <c r="V97" s="68"/>
      <c r="W97" s="68"/>
      <c r="X97" s="68"/>
      <c r="Y97" s="68"/>
      <c r="Z97" s="68"/>
      <c r="AA97" s="68"/>
      <c r="AB97" s="68"/>
      <c r="AC97" s="68"/>
      <c r="AD97" s="68"/>
      <c r="AE97" s="68"/>
      <c r="AF97" s="68"/>
      <c r="AG97" s="68"/>
    </row>
    <row r="98" spans="2:33" ht="12.75">
      <c r="B98" s="68"/>
      <c r="C98" s="68"/>
      <c r="D98" s="68"/>
      <c r="E98" s="68"/>
      <c r="F98" s="68"/>
      <c r="G98" s="68"/>
      <c r="H98" s="68"/>
      <c r="I98" s="68"/>
      <c r="J98" s="68"/>
      <c r="L98" s="68"/>
      <c r="M98" s="68"/>
      <c r="N98" s="68"/>
      <c r="O98" s="68"/>
      <c r="P98" s="68"/>
      <c r="Q98" s="68"/>
      <c r="R98" s="68"/>
      <c r="S98" s="68"/>
      <c r="T98" s="68"/>
      <c r="U98" s="68"/>
      <c r="V98" s="68"/>
      <c r="W98" s="68"/>
      <c r="X98" s="68"/>
      <c r="Y98" s="68"/>
      <c r="Z98" s="68"/>
      <c r="AA98" s="68"/>
      <c r="AB98" s="68"/>
      <c r="AC98" s="68"/>
      <c r="AD98" s="68"/>
      <c r="AE98" s="68"/>
      <c r="AF98" s="68"/>
      <c r="AG98" s="68"/>
    </row>
    <row r="99" spans="2:33" ht="12.75">
      <c r="B99" s="68"/>
      <c r="C99" s="68"/>
      <c r="D99" s="68"/>
      <c r="E99" s="68"/>
      <c r="F99" s="68"/>
      <c r="G99" s="68"/>
      <c r="H99" s="68"/>
      <c r="I99" s="68"/>
      <c r="J99" s="68"/>
      <c r="L99" s="68"/>
      <c r="M99" s="68"/>
      <c r="N99" s="68"/>
      <c r="O99" s="68"/>
      <c r="P99" s="68"/>
      <c r="Q99" s="68"/>
      <c r="R99" s="68"/>
      <c r="S99" s="68"/>
      <c r="T99" s="68"/>
      <c r="U99" s="68"/>
      <c r="V99" s="68"/>
      <c r="W99" s="68"/>
      <c r="X99" s="68"/>
      <c r="Y99" s="68"/>
      <c r="Z99" s="68"/>
      <c r="AA99" s="68"/>
      <c r="AB99" s="68"/>
      <c r="AC99" s="68"/>
      <c r="AD99" s="68"/>
      <c r="AE99" s="68"/>
      <c r="AF99" s="68"/>
      <c r="AG99" s="68"/>
    </row>
    <row r="100" spans="2:33" ht="12.75">
      <c r="B100" s="68"/>
      <c r="C100" s="68"/>
      <c r="D100" s="68"/>
      <c r="E100" s="68"/>
      <c r="F100" s="68"/>
      <c r="G100" s="68"/>
      <c r="H100" s="68"/>
      <c r="I100" s="68"/>
      <c r="J100" s="68"/>
      <c r="L100" s="68"/>
      <c r="M100" s="68"/>
      <c r="N100" s="68"/>
      <c r="O100" s="68"/>
      <c r="P100" s="68"/>
      <c r="Q100" s="68"/>
      <c r="R100" s="68"/>
      <c r="S100" s="68"/>
      <c r="T100" s="68"/>
      <c r="U100" s="68"/>
      <c r="V100" s="68"/>
      <c r="W100" s="68"/>
      <c r="X100" s="68"/>
      <c r="Y100" s="68"/>
      <c r="Z100" s="68"/>
      <c r="AA100" s="68"/>
      <c r="AB100" s="68"/>
      <c r="AC100" s="68"/>
      <c r="AD100" s="68"/>
      <c r="AE100" s="68"/>
      <c r="AF100" s="68"/>
      <c r="AG100" s="68"/>
    </row>
    <row r="101" spans="2:33" ht="12.75">
      <c r="B101" s="68"/>
      <c r="C101" s="68"/>
      <c r="D101" s="68"/>
      <c r="E101" s="68"/>
      <c r="F101" s="68"/>
      <c r="G101" s="68"/>
      <c r="H101" s="68"/>
      <c r="I101" s="68"/>
      <c r="J101" s="68"/>
      <c r="L101" s="68"/>
      <c r="M101" s="68"/>
      <c r="N101" s="68"/>
      <c r="O101" s="68"/>
      <c r="P101" s="68"/>
      <c r="Q101" s="68"/>
      <c r="R101" s="68"/>
      <c r="S101" s="68"/>
      <c r="T101" s="68"/>
      <c r="U101" s="68"/>
      <c r="V101" s="68"/>
      <c r="W101" s="68"/>
      <c r="X101" s="68"/>
      <c r="Y101" s="68"/>
      <c r="Z101" s="68"/>
      <c r="AA101" s="68"/>
      <c r="AB101" s="68"/>
      <c r="AC101" s="68"/>
      <c r="AD101" s="68"/>
      <c r="AE101" s="68"/>
      <c r="AF101" s="68"/>
      <c r="AG101" s="68"/>
    </row>
    <row r="102" spans="2:33" ht="12.75">
      <c r="B102" s="68"/>
      <c r="C102" s="68"/>
      <c r="D102" s="68"/>
      <c r="E102" s="68"/>
      <c r="F102" s="68"/>
      <c r="G102" s="68"/>
      <c r="H102" s="68"/>
      <c r="I102" s="68"/>
      <c r="J102" s="68"/>
      <c r="L102" s="68"/>
      <c r="M102" s="68"/>
      <c r="N102" s="68"/>
      <c r="O102" s="68"/>
      <c r="P102" s="68"/>
      <c r="Q102" s="68"/>
      <c r="R102" s="68"/>
      <c r="S102" s="68"/>
      <c r="T102" s="68"/>
      <c r="U102" s="68"/>
      <c r="V102" s="68"/>
      <c r="W102" s="68"/>
      <c r="X102" s="68"/>
      <c r="Y102" s="68"/>
      <c r="Z102" s="68"/>
      <c r="AA102" s="68"/>
      <c r="AB102" s="68"/>
      <c r="AC102" s="68"/>
      <c r="AD102" s="68"/>
      <c r="AE102" s="68"/>
      <c r="AF102" s="68"/>
      <c r="AG102" s="68"/>
    </row>
    <row r="103" spans="2:33" ht="12.75">
      <c r="B103" s="68"/>
      <c r="C103" s="68"/>
      <c r="D103" s="68"/>
      <c r="E103" s="68"/>
      <c r="F103" s="68"/>
      <c r="G103" s="68"/>
      <c r="H103" s="68"/>
      <c r="I103" s="68"/>
      <c r="J103" s="68"/>
      <c r="L103" s="68"/>
      <c r="M103" s="68"/>
      <c r="N103" s="68"/>
      <c r="O103" s="68"/>
      <c r="P103" s="68"/>
      <c r="Q103" s="68"/>
      <c r="R103" s="68"/>
      <c r="S103" s="68"/>
      <c r="T103" s="68"/>
      <c r="U103" s="68"/>
      <c r="V103" s="68"/>
      <c r="W103" s="68"/>
      <c r="X103" s="68"/>
      <c r="Y103" s="68"/>
      <c r="Z103" s="68"/>
      <c r="AA103" s="68"/>
      <c r="AB103" s="68"/>
      <c r="AC103" s="68"/>
      <c r="AD103" s="68"/>
      <c r="AE103" s="68"/>
      <c r="AF103" s="68"/>
      <c r="AG103" s="68"/>
    </row>
    <row r="104" spans="2:33" ht="12.75">
      <c r="B104" s="68"/>
      <c r="C104" s="68"/>
      <c r="D104" s="68"/>
      <c r="E104" s="68"/>
      <c r="F104" s="68"/>
      <c r="G104" s="68"/>
      <c r="H104" s="68"/>
      <c r="I104" s="68"/>
      <c r="J104" s="68"/>
      <c r="L104" s="68"/>
      <c r="M104" s="68"/>
      <c r="N104" s="68"/>
      <c r="O104" s="68"/>
      <c r="P104" s="68"/>
      <c r="Q104" s="68"/>
      <c r="R104" s="68"/>
      <c r="S104" s="68"/>
      <c r="T104" s="68"/>
      <c r="U104" s="68"/>
      <c r="V104" s="68"/>
      <c r="W104" s="68"/>
      <c r="X104" s="68"/>
      <c r="Y104" s="68"/>
      <c r="Z104" s="68"/>
      <c r="AA104" s="68"/>
      <c r="AB104" s="68"/>
      <c r="AC104" s="68"/>
      <c r="AD104" s="68"/>
      <c r="AE104" s="68"/>
      <c r="AF104" s="68"/>
      <c r="AG104" s="68"/>
    </row>
    <row r="105" spans="2:33" ht="12.75">
      <c r="B105" s="68"/>
      <c r="C105" s="68"/>
      <c r="D105" s="68"/>
      <c r="E105" s="68"/>
      <c r="F105" s="68"/>
      <c r="G105" s="68"/>
      <c r="H105" s="68"/>
      <c r="I105" s="68"/>
      <c r="J105" s="68"/>
      <c r="L105" s="68"/>
      <c r="M105" s="68"/>
      <c r="N105" s="68"/>
      <c r="O105" s="68"/>
      <c r="P105" s="68"/>
      <c r="Q105" s="68"/>
      <c r="R105" s="68"/>
      <c r="S105" s="68"/>
      <c r="T105" s="68"/>
      <c r="U105" s="68"/>
      <c r="V105" s="68"/>
      <c r="W105" s="68"/>
      <c r="X105" s="68"/>
      <c r="Y105" s="68"/>
      <c r="Z105" s="68"/>
      <c r="AA105" s="68"/>
      <c r="AB105" s="68"/>
      <c r="AC105" s="68"/>
      <c r="AD105" s="68"/>
      <c r="AE105" s="68"/>
      <c r="AF105" s="68"/>
      <c r="AG105" s="68"/>
    </row>
    <row r="106" spans="2:33" ht="12.75">
      <c r="B106" s="68"/>
      <c r="C106" s="68"/>
      <c r="D106" s="68"/>
      <c r="E106" s="68"/>
      <c r="F106" s="68"/>
      <c r="G106" s="68"/>
      <c r="H106" s="68"/>
      <c r="I106" s="68"/>
      <c r="J106" s="68"/>
      <c r="L106" s="68"/>
      <c r="M106" s="68"/>
      <c r="N106" s="68"/>
      <c r="O106" s="68"/>
      <c r="P106" s="68"/>
      <c r="Q106" s="68"/>
      <c r="R106" s="68"/>
      <c r="S106" s="68"/>
      <c r="T106" s="68"/>
      <c r="U106" s="68"/>
      <c r="V106" s="68"/>
      <c r="W106" s="68"/>
      <c r="X106" s="68"/>
      <c r="Y106" s="68"/>
      <c r="Z106" s="68"/>
      <c r="AA106" s="68"/>
      <c r="AB106" s="68"/>
      <c r="AC106" s="68"/>
      <c r="AD106" s="68"/>
      <c r="AE106" s="68"/>
      <c r="AF106" s="68"/>
      <c r="AG106" s="68"/>
    </row>
    <row r="107" spans="2:33" ht="12.75">
      <c r="B107" s="68"/>
      <c r="C107" s="68"/>
      <c r="D107" s="68"/>
      <c r="E107" s="68"/>
      <c r="F107" s="68"/>
      <c r="G107" s="68"/>
      <c r="H107" s="68"/>
      <c r="I107" s="68"/>
      <c r="J107" s="68"/>
      <c r="L107" s="68"/>
      <c r="M107" s="68"/>
      <c r="N107" s="68"/>
      <c r="O107" s="68"/>
      <c r="P107" s="68"/>
      <c r="Q107" s="68"/>
      <c r="R107" s="68"/>
      <c r="S107" s="68"/>
      <c r="T107" s="68"/>
      <c r="U107" s="68"/>
      <c r="V107" s="68"/>
      <c r="W107" s="68"/>
      <c r="X107" s="68"/>
      <c r="Y107" s="68"/>
      <c r="Z107" s="68"/>
      <c r="AA107" s="68"/>
      <c r="AB107" s="68"/>
      <c r="AC107" s="68"/>
      <c r="AD107" s="68"/>
      <c r="AE107" s="68"/>
      <c r="AF107" s="68"/>
      <c r="AG107" s="68"/>
    </row>
    <row r="108" spans="2:33" ht="12.75">
      <c r="B108" s="68"/>
      <c r="C108" s="68"/>
      <c r="D108" s="68"/>
      <c r="E108" s="68"/>
      <c r="F108" s="68"/>
      <c r="G108" s="68"/>
      <c r="H108" s="68"/>
      <c r="I108" s="68"/>
      <c r="J108" s="68"/>
      <c r="L108" s="68"/>
      <c r="M108" s="68"/>
      <c r="N108" s="68"/>
      <c r="O108" s="68"/>
      <c r="P108" s="68"/>
      <c r="Q108" s="68"/>
      <c r="R108" s="68"/>
      <c r="S108" s="68"/>
      <c r="T108" s="68"/>
      <c r="U108" s="68"/>
      <c r="V108" s="68"/>
      <c r="W108" s="68"/>
      <c r="X108" s="68"/>
      <c r="Y108" s="68"/>
      <c r="Z108" s="68"/>
      <c r="AA108" s="68"/>
      <c r="AB108" s="68"/>
      <c r="AC108" s="68"/>
      <c r="AD108" s="68"/>
      <c r="AE108" s="68"/>
      <c r="AF108" s="68"/>
      <c r="AG108" s="68"/>
    </row>
    <row r="109" spans="2:33" ht="12.75">
      <c r="B109" s="68"/>
      <c r="C109" s="68"/>
      <c r="D109" s="68"/>
      <c r="E109" s="68"/>
      <c r="F109" s="68"/>
      <c r="G109" s="68"/>
      <c r="H109" s="68"/>
      <c r="I109" s="68"/>
      <c r="J109" s="68"/>
      <c r="L109" s="68"/>
      <c r="M109" s="68"/>
      <c r="N109" s="68"/>
      <c r="O109" s="68"/>
      <c r="P109" s="68"/>
      <c r="Q109" s="68"/>
      <c r="R109" s="68"/>
      <c r="S109" s="68"/>
      <c r="T109" s="68"/>
      <c r="U109" s="68"/>
      <c r="V109" s="68"/>
      <c r="W109" s="68"/>
      <c r="X109" s="68"/>
      <c r="Y109" s="68"/>
      <c r="Z109" s="68"/>
      <c r="AA109" s="68"/>
      <c r="AB109" s="68"/>
      <c r="AC109" s="68"/>
      <c r="AD109" s="68"/>
      <c r="AE109" s="68"/>
      <c r="AF109" s="68"/>
      <c r="AG109" s="68"/>
    </row>
    <row r="110" spans="2:33" ht="12.75">
      <c r="B110" s="68"/>
      <c r="C110" s="68"/>
      <c r="D110" s="68"/>
      <c r="E110" s="68"/>
      <c r="F110" s="68"/>
      <c r="G110" s="68"/>
      <c r="H110" s="68"/>
      <c r="I110" s="68"/>
      <c r="J110" s="68"/>
      <c r="L110" s="68"/>
      <c r="M110" s="68"/>
      <c r="N110" s="68"/>
      <c r="O110" s="68"/>
      <c r="P110" s="68"/>
      <c r="Q110" s="68"/>
      <c r="R110" s="68"/>
      <c r="S110" s="68"/>
      <c r="T110" s="68"/>
      <c r="U110" s="68"/>
      <c r="V110" s="68"/>
      <c r="W110" s="68"/>
      <c r="X110" s="68"/>
      <c r="Y110" s="68"/>
      <c r="Z110" s="68"/>
      <c r="AA110" s="68"/>
      <c r="AB110" s="68"/>
      <c r="AC110" s="68"/>
      <c r="AD110" s="68"/>
      <c r="AE110" s="68"/>
      <c r="AF110" s="68"/>
      <c r="AG110" s="68"/>
    </row>
    <row r="111" spans="2:33" ht="12.75">
      <c r="B111" s="68"/>
      <c r="C111" s="68"/>
      <c r="D111" s="68"/>
      <c r="E111" s="68"/>
      <c r="F111" s="68"/>
      <c r="G111" s="68"/>
      <c r="H111" s="68"/>
      <c r="I111" s="68"/>
      <c r="J111" s="68"/>
      <c r="L111" s="68"/>
      <c r="M111" s="68"/>
      <c r="N111" s="68"/>
      <c r="O111" s="68"/>
      <c r="P111" s="68"/>
      <c r="Q111" s="68"/>
      <c r="R111" s="68"/>
      <c r="S111" s="68"/>
      <c r="T111" s="68"/>
      <c r="U111" s="68"/>
      <c r="V111" s="68"/>
      <c r="W111" s="68"/>
      <c r="X111" s="68"/>
      <c r="Y111" s="68"/>
      <c r="Z111" s="68"/>
      <c r="AA111" s="68"/>
      <c r="AB111" s="68"/>
      <c r="AC111" s="68"/>
      <c r="AD111" s="68"/>
      <c r="AE111" s="68"/>
      <c r="AF111" s="68"/>
      <c r="AG111" s="68"/>
    </row>
    <row r="112" spans="2:33" ht="12.75">
      <c r="B112" s="68"/>
      <c r="C112" s="68"/>
      <c r="D112" s="68"/>
      <c r="E112" s="68"/>
      <c r="F112" s="68"/>
      <c r="G112" s="68"/>
      <c r="H112" s="68"/>
      <c r="I112" s="68"/>
      <c r="J112" s="68"/>
      <c r="L112" s="68"/>
      <c r="M112" s="68"/>
      <c r="N112" s="68"/>
      <c r="O112" s="68"/>
      <c r="P112" s="68"/>
      <c r="Q112" s="68"/>
      <c r="R112" s="68"/>
      <c r="S112" s="68"/>
      <c r="T112" s="68"/>
      <c r="U112" s="68"/>
      <c r="V112" s="68"/>
      <c r="W112" s="68"/>
      <c r="X112" s="68"/>
      <c r="Y112" s="68"/>
      <c r="Z112" s="68"/>
      <c r="AA112" s="68"/>
      <c r="AB112" s="68"/>
      <c r="AC112" s="68"/>
      <c r="AD112" s="68"/>
      <c r="AE112" s="68"/>
      <c r="AF112" s="68"/>
      <c r="AG112" s="68"/>
    </row>
    <row r="113" spans="2:33" ht="12.75">
      <c r="B113" s="68"/>
      <c r="C113" s="68"/>
      <c r="D113" s="68"/>
      <c r="E113" s="68"/>
      <c r="F113" s="68"/>
      <c r="G113" s="68"/>
      <c r="H113" s="68"/>
      <c r="I113" s="68"/>
      <c r="J113" s="68"/>
      <c r="L113" s="68"/>
      <c r="M113" s="68"/>
      <c r="N113" s="68"/>
      <c r="O113" s="68"/>
      <c r="P113" s="68"/>
      <c r="Q113" s="68"/>
      <c r="R113" s="68"/>
      <c r="S113" s="68"/>
      <c r="T113" s="68"/>
      <c r="U113" s="68"/>
      <c r="V113" s="68"/>
      <c r="W113" s="68"/>
      <c r="X113" s="68"/>
      <c r="Y113" s="68"/>
      <c r="Z113" s="68"/>
      <c r="AA113" s="68"/>
      <c r="AB113" s="68"/>
      <c r="AC113" s="68"/>
      <c r="AD113" s="68"/>
      <c r="AE113" s="68"/>
      <c r="AF113" s="68"/>
      <c r="AG113" s="68"/>
    </row>
    <row r="114" spans="2:33" ht="12.75">
      <c r="B114" s="68"/>
      <c r="C114" s="68"/>
      <c r="D114" s="68"/>
      <c r="E114" s="68"/>
      <c r="F114" s="68"/>
      <c r="G114" s="68"/>
      <c r="H114" s="68"/>
      <c r="I114" s="68"/>
      <c r="J114" s="68"/>
      <c r="L114" s="68"/>
      <c r="M114" s="68"/>
      <c r="N114" s="68"/>
      <c r="O114" s="68"/>
      <c r="P114" s="68"/>
      <c r="Q114" s="68"/>
      <c r="R114" s="68"/>
      <c r="S114" s="68"/>
      <c r="T114" s="68"/>
      <c r="U114" s="68"/>
      <c r="V114" s="68"/>
      <c r="W114" s="68"/>
      <c r="X114" s="68"/>
      <c r="Y114" s="68"/>
      <c r="Z114" s="68"/>
      <c r="AA114" s="68"/>
      <c r="AB114" s="68"/>
      <c r="AC114" s="68"/>
      <c r="AD114" s="68"/>
      <c r="AE114" s="68"/>
      <c r="AF114" s="68"/>
      <c r="AG114" s="68"/>
    </row>
    <row r="115" spans="2:33" ht="12.75">
      <c r="B115" s="68"/>
      <c r="C115" s="68"/>
      <c r="D115" s="68"/>
      <c r="E115" s="68"/>
      <c r="F115" s="68"/>
      <c r="G115" s="68"/>
      <c r="H115" s="68"/>
      <c r="I115" s="68"/>
      <c r="J115" s="68"/>
      <c r="L115" s="68"/>
      <c r="M115" s="68"/>
      <c r="N115" s="68"/>
      <c r="O115" s="68"/>
      <c r="P115" s="68"/>
      <c r="Q115" s="68"/>
      <c r="R115" s="68"/>
      <c r="S115" s="68"/>
      <c r="T115" s="68"/>
      <c r="U115" s="68"/>
      <c r="V115" s="68"/>
      <c r="W115" s="68"/>
      <c r="X115" s="68"/>
      <c r="Y115" s="68"/>
      <c r="Z115" s="68"/>
      <c r="AA115" s="68"/>
      <c r="AB115" s="68"/>
      <c r="AC115" s="68"/>
      <c r="AD115" s="68"/>
      <c r="AE115" s="68"/>
      <c r="AF115" s="68"/>
      <c r="AG115" s="68"/>
    </row>
    <row r="116" spans="2:33" ht="12.75">
      <c r="B116" s="68"/>
      <c r="C116" s="68"/>
      <c r="D116" s="68"/>
      <c r="E116" s="68"/>
      <c r="F116" s="68"/>
      <c r="G116" s="68"/>
      <c r="H116" s="68"/>
      <c r="I116" s="68"/>
      <c r="J116" s="68"/>
      <c r="L116" s="68"/>
      <c r="M116" s="68"/>
      <c r="N116" s="68"/>
      <c r="O116" s="68"/>
      <c r="P116" s="68"/>
      <c r="Q116" s="68"/>
      <c r="R116" s="68"/>
      <c r="S116" s="68"/>
      <c r="T116" s="68"/>
      <c r="U116" s="68"/>
      <c r="V116" s="68"/>
      <c r="W116" s="68"/>
      <c r="X116" s="68"/>
      <c r="Y116" s="68"/>
      <c r="Z116" s="68"/>
      <c r="AA116" s="68"/>
      <c r="AB116" s="68"/>
      <c r="AC116" s="68"/>
      <c r="AD116" s="68"/>
      <c r="AE116" s="68"/>
      <c r="AF116" s="68"/>
      <c r="AG116" s="68"/>
    </row>
    <row r="117" spans="2:33" ht="12.75">
      <c r="B117" s="68"/>
      <c r="C117" s="68"/>
      <c r="D117" s="68"/>
      <c r="E117" s="68"/>
      <c r="F117" s="68"/>
      <c r="G117" s="68"/>
      <c r="H117" s="68"/>
      <c r="I117" s="68"/>
      <c r="J117" s="68"/>
      <c r="L117" s="68"/>
      <c r="M117" s="68"/>
      <c r="N117" s="68"/>
      <c r="O117" s="68"/>
      <c r="P117" s="68"/>
      <c r="Q117" s="68"/>
      <c r="R117" s="68"/>
      <c r="S117" s="68"/>
      <c r="T117" s="68"/>
      <c r="U117" s="68"/>
      <c r="V117" s="68"/>
      <c r="W117" s="68"/>
      <c r="X117" s="68"/>
      <c r="Y117" s="68"/>
      <c r="Z117" s="68"/>
      <c r="AA117" s="68"/>
      <c r="AB117" s="68"/>
      <c r="AC117" s="68"/>
      <c r="AD117" s="68"/>
      <c r="AE117" s="68"/>
      <c r="AF117" s="68"/>
      <c r="AG117" s="68"/>
    </row>
    <row r="118" spans="2:33" ht="12.75">
      <c r="B118" s="68"/>
      <c r="C118" s="68"/>
      <c r="D118" s="68"/>
      <c r="E118" s="68"/>
      <c r="F118" s="68"/>
      <c r="G118" s="68"/>
      <c r="H118" s="68"/>
      <c r="I118" s="68"/>
      <c r="J118" s="68"/>
      <c r="L118" s="68"/>
      <c r="M118" s="68"/>
      <c r="N118" s="68"/>
      <c r="O118" s="68"/>
      <c r="P118" s="68"/>
      <c r="Q118" s="68"/>
      <c r="R118" s="68"/>
      <c r="S118" s="68"/>
      <c r="T118" s="68"/>
      <c r="U118" s="68"/>
      <c r="V118" s="68"/>
      <c r="W118" s="68"/>
      <c r="X118" s="68"/>
      <c r="Y118" s="68"/>
      <c r="Z118" s="68"/>
      <c r="AA118" s="68"/>
      <c r="AB118" s="68"/>
      <c r="AC118" s="68"/>
      <c r="AD118" s="68"/>
      <c r="AE118" s="68"/>
      <c r="AF118" s="68"/>
      <c r="AG118" s="68"/>
    </row>
    <row r="119" spans="2:33" ht="12.75">
      <c r="B119" s="68"/>
      <c r="C119" s="68"/>
      <c r="D119" s="68"/>
      <c r="E119" s="68"/>
      <c r="F119" s="68"/>
      <c r="G119" s="68"/>
      <c r="H119" s="68"/>
      <c r="I119" s="68"/>
      <c r="J119" s="68"/>
      <c r="L119" s="68"/>
      <c r="M119" s="68"/>
      <c r="N119" s="68"/>
      <c r="O119" s="68"/>
      <c r="P119" s="68"/>
      <c r="Q119" s="68"/>
      <c r="R119" s="68"/>
      <c r="S119" s="68"/>
      <c r="T119" s="68"/>
      <c r="U119" s="68"/>
      <c r="V119" s="68"/>
      <c r="W119" s="68"/>
      <c r="X119" s="68"/>
      <c r="Y119" s="68"/>
      <c r="Z119" s="68"/>
      <c r="AA119" s="68"/>
      <c r="AB119" s="68"/>
      <c r="AC119" s="68"/>
      <c r="AD119" s="68"/>
      <c r="AE119" s="68"/>
      <c r="AF119" s="68"/>
      <c r="AG119" s="68"/>
    </row>
    <row r="120" spans="2:33" ht="12.75">
      <c r="B120" s="68"/>
      <c r="C120" s="68"/>
      <c r="D120" s="68"/>
      <c r="E120" s="68"/>
      <c r="F120" s="68"/>
      <c r="G120" s="68"/>
      <c r="H120" s="68"/>
      <c r="I120" s="68"/>
      <c r="J120" s="68"/>
      <c r="L120" s="68"/>
      <c r="M120" s="68"/>
      <c r="N120" s="68"/>
      <c r="O120" s="68"/>
      <c r="P120" s="68"/>
      <c r="Q120" s="68"/>
      <c r="R120" s="68"/>
      <c r="S120" s="68"/>
      <c r="T120" s="68"/>
      <c r="U120" s="68"/>
      <c r="V120" s="68"/>
      <c r="W120" s="68"/>
      <c r="X120" s="68"/>
      <c r="Y120" s="68"/>
      <c r="Z120" s="68"/>
      <c r="AA120" s="68"/>
      <c r="AB120" s="68"/>
      <c r="AC120" s="68"/>
      <c r="AD120" s="68"/>
      <c r="AE120" s="68"/>
      <c r="AF120" s="68"/>
      <c r="AG120" s="68"/>
    </row>
    <row r="121" spans="2:33" ht="12.75">
      <c r="B121" s="68"/>
      <c r="C121" s="68"/>
      <c r="D121" s="68"/>
      <c r="E121" s="68"/>
      <c r="F121" s="68"/>
      <c r="G121" s="68"/>
      <c r="H121" s="68"/>
      <c r="I121" s="68"/>
      <c r="J121" s="68"/>
      <c r="L121" s="68"/>
      <c r="M121" s="68"/>
      <c r="N121" s="68"/>
      <c r="O121" s="68"/>
      <c r="P121" s="68"/>
      <c r="Q121" s="68"/>
      <c r="R121" s="68"/>
      <c r="S121" s="68"/>
      <c r="T121" s="68"/>
      <c r="U121" s="68"/>
      <c r="V121" s="68"/>
      <c r="W121" s="68"/>
      <c r="X121" s="68"/>
      <c r="Y121" s="68"/>
      <c r="Z121" s="68"/>
      <c r="AA121" s="68"/>
      <c r="AB121" s="68"/>
      <c r="AC121" s="68"/>
      <c r="AD121" s="68"/>
      <c r="AE121" s="68"/>
      <c r="AF121" s="68"/>
      <c r="AG121" s="68"/>
    </row>
    <row r="122" spans="2:33" ht="12.75">
      <c r="B122" s="68"/>
      <c r="C122" s="68"/>
      <c r="D122" s="68"/>
      <c r="E122" s="68"/>
      <c r="F122" s="68"/>
      <c r="G122" s="68"/>
      <c r="H122" s="68"/>
      <c r="I122" s="68"/>
      <c r="J122" s="68"/>
      <c r="L122" s="68"/>
      <c r="M122" s="68"/>
      <c r="N122" s="68"/>
      <c r="O122" s="68"/>
      <c r="P122" s="68"/>
      <c r="Q122" s="68"/>
      <c r="R122" s="68"/>
      <c r="S122" s="68"/>
      <c r="T122" s="68"/>
      <c r="U122" s="68"/>
      <c r="V122" s="68"/>
      <c r="W122" s="68"/>
      <c r="X122" s="68"/>
      <c r="Y122" s="68"/>
      <c r="Z122" s="68"/>
      <c r="AA122" s="68"/>
      <c r="AB122" s="68"/>
      <c r="AC122" s="68"/>
      <c r="AD122" s="68"/>
      <c r="AE122" s="68"/>
      <c r="AF122" s="68"/>
      <c r="AG122" s="68"/>
    </row>
    <row r="123" spans="2:33" ht="12.75">
      <c r="B123" s="68"/>
      <c r="C123" s="68"/>
      <c r="D123" s="68"/>
      <c r="E123" s="68"/>
      <c r="F123" s="68"/>
      <c r="G123" s="68"/>
      <c r="H123" s="68"/>
      <c r="I123" s="68"/>
      <c r="J123" s="68"/>
      <c r="L123" s="68"/>
      <c r="M123" s="68"/>
      <c r="N123" s="68"/>
      <c r="O123" s="68"/>
      <c r="P123" s="68"/>
      <c r="Q123" s="68"/>
      <c r="R123" s="68"/>
      <c r="S123" s="68"/>
      <c r="T123" s="68"/>
      <c r="U123" s="68"/>
      <c r="V123" s="68"/>
      <c r="W123" s="68"/>
      <c r="X123" s="68"/>
      <c r="Y123" s="68"/>
      <c r="Z123" s="68"/>
      <c r="AA123" s="68"/>
      <c r="AB123" s="68"/>
      <c r="AC123" s="68"/>
      <c r="AD123" s="68"/>
      <c r="AE123" s="68"/>
      <c r="AF123" s="68"/>
      <c r="AG123" s="68"/>
    </row>
    <row r="124" spans="2:33" ht="12.75">
      <c r="B124" s="68"/>
      <c r="C124" s="68"/>
      <c r="D124" s="68"/>
      <c r="E124" s="68"/>
      <c r="F124" s="68"/>
      <c r="G124" s="68"/>
      <c r="H124" s="68"/>
      <c r="I124" s="68"/>
      <c r="J124" s="68"/>
      <c r="L124" s="68"/>
      <c r="M124" s="68"/>
      <c r="N124" s="68"/>
      <c r="O124" s="68"/>
      <c r="P124" s="68"/>
      <c r="Q124" s="68"/>
      <c r="R124" s="68"/>
      <c r="S124" s="68"/>
      <c r="T124" s="68"/>
      <c r="U124" s="68"/>
      <c r="V124" s="68"/>
      <c r="W124" s="68"/>
      <c r="X124" s="68"/>
      <c r="Y124" s="68"/>
      <c r="Z124" s="68"/>
      <c r="AA124" s="68"/>
      <c r="AB124" s="68"/>
      <c r="AC124" s="68"/>
      <c r="AD124" s="68"/>
      <c r="AE124" s="68"/>
      <c r="AF124" s="68"/>
      <c r="AG124" s="68"/>
    </row>
    <row r="125" spans="2:33" ht="12.75">
      <c r="B125" s="68"/>
      <c r="C125" s="68"/>
      <c r="D125" s="68"/>
      <c r="E125" s="68"/>
      <c r="F125" s="68"/>
      <c r="G125" s="68"/>
      <c r="H125" s="68"/>
      <c r="I125" s="68"/>
      <c r="J125" s="68"/>
      <c r="L125" s="68"/>
      <c r="M125" s="68"/>
      <c r="N125" s="68"/>
      <c r="O125" s="68"/>
      <c r="P125" s="68"/>
      <c r="Q125" s="68"/>
      <c r="R125" s="68"/>
      <c r="S125" s="68"/>
      <c r="T125" s="68"/>
      <c r="U125" s="68"/>
      <c r="V125" s="68"/>
      <c r="W125" s="68"/>
      <c r="X125" s="68"/>
      <c r="Y125" s="68"/>
      <c r="Z125" s="68"/>
      <c r="AA125" s="68"/>
      <c r="AB125" s="68"/>
      <c r="AC125" s="68"/>
      <c r="AD125" s="68"/>
      <c r="AE125" s="68"/>
      <c r="AF125" s="68"/>
      <c r="AG125" s="68"/>
    </row>
    <row r="126" spans="2:33" ht="12.75">
      <c r="B126" s="68"/>
      <c r="C126" s="68"/>
      <c r="D126" s="68"/>
      <c r="E126" s="68"/>
      <c r="F126" s="68"/>
      <c r="G126" s="68"/>
      <c r="H126" s="68"/>
      <c r="I126" s="68"/>
      <c r="J126" s="68"/>
      <c r="L126" s="68"/>
      <c r="M126" s="68"/>
      <c r="N126" s="68"/>
      <c r="O126" s="68"/>
      <c r="P126" s="68"/>
      <c r="Q126" s="68"/>
      <c r="R126" s="68"/>
      <c r="S126" s="68"/>
      <c r="T126" s="68"/>
      <c r="U126" s="68"/>
      <c r="V126" s="68"/>
      <c r="W126" s="68"/>
      <c r="X126" s="68"/>
      <c r="Y126" s="68"/>
      <c r="Z126" s="68"/>
      <c r="AA126" s="68"/>
      <c r="AB126" s="68"/>
      <c r="AC126" s="68"/>
      <c r="AD126" s="68"/>
      <c r="AE126" s="68"/>
      <c r="AF126" s="68"/>
      <c r="AG126" s="68"/>
    </row>
    <row r="127" spans="2:33" ht="12.75">
      <c r="B127" s="68"/>
      <c r="C127" s="68"/>
      <c r="D127" s="68"/>
      <c r="E127" s="68"/>
      <c r="F127" s="68"/>
      <c r="G127" s="68"/>
      <c r="H127" s="68"/>
      <c r="I127" s="68"/>
      <c r="J127" s="68"/>
      <c r="L127" s="68"/>
      <c r="M127" s="68"/>
      <c r="N127" s="68"/>
      <c r="O127" s="68"/>
      <c r="P127" s="68"/>
      <c r="Q127" s="68"/>
      <c r="R127" s="68"/>
      <c r="S127" s="68"/>
      <c r="T127" s="68"/>
      <c r="U127" s="68"/>
      <c r="V127" s="68"/>
      <c r="W127" s="68"/>
      <c r="X127" s="68"/>
      <c r="Y127" s="68"/>
      <c r="Z127" s="68"/>
      <c r="AA127" s="68"/>
      <c r="AB127" s="68"/>
      <c r="AC127" s="68"/>
      <c r="AD127" s="68"/>
      <c r="AE127" s="68"/>
      <c r="AF127" s="68"/>
      <c r="AG127" s="68"/>
    </row>
    <row r="128" spans="2:33" ht="12.75">
      <c r="B128" s="68"/>
      <c r="C128" s="68"/>
      <c r="D128" s="68"/>
      <c r="E128" s="68"/>
      <c r="F128" s="68"/>
      <c r="G128" s="68"/>
      <c r="H128" s="68"/>
      <c r="I128" s="68"/>
      <c r="J128" s="68"/>
      <c r="L128" s="68"/>
      <c r="M128" s="68"/>
      <c r="N128" s="68"/>
      <c r="O128" s="68"/>
      <c r="P128" s="68"/>
      <c r="Q128" s="68"/>
      <c r="R128" s="68"/>
      <c r="S128" s="68"/>
      <c r="T128" s="68"/>
      <c r="U128" s="68"/>
      <c r="V128" s="68"/>
      <c r="W128" s="68"/>
      <c r="X128" s="68"/>
      <c r="Y128" s="68"/>
      <c r="Z128" s="68"/>
      <c r="AA128" s="68"/>
      <c r="AB128" s="68"/>
      <c r="AC128" s="68"/>
      <c r="AD128" s="68"/>
      <c r="AE128" s="68"/>
      <c r="AF128" s="68"/>
      <c r="AG128" s="68"/>
    </row>
    <row r="129" spans="2:33" ht="12.75">
      <c r="B129" s="68"/>
      <c r="C129" s="68"/>
      <c r="D129" s="68"/>
      <c r="E129" s="68"/>
      <c r="F129" s="68"/>
      <c r="G129" s="68"/>
      <c r="H129" s="68"/>
      <c r="I129" s="68"/>
      <c r="J129" s="68"/>
      <c r="L129" s="68"/>
      <c r="M129" s="68"/>
      <c r="N129" s="68"/>
      <c r="O129" s="68"/>
      <c r="P129" s="68"/>
      <c r="Q129" s="68"/>
      <c r="R129" s="68"/>
      <c r="S129" s="68"/>
      <c r="T129" s="68"/>
      <c r="U129" s="68"/>
      <c r="V129" s="68"/>
      <c r="W129" s="68"/>
      <c r="X129" s="68"/>
      <c r="Y129" s="68"/>
      <c r="Z129" s="68"/>
      <c r="AA129" s="68"/>
      <c r="AB129" s="68"/>
      <c r="AC129" s="68"/>
      <c r="AD129" s="68"/>
      <c r="AE129" s="68"/>
      <c r="AF129" s="68"/>
      <c r="AG129" s="68"/>
    </row>
    <row r="130" spans="2:33" ht="12.75">
      <c r="B130" s="68"/>
      <c r="C130" s="68"/>
      <c r="D130" s="68"/>
      <c r="E130" s="68"/>
      <c r="F130" s="68"/>
      <c r="G130" s="68"/>
      <c r="H130" s="68"/>
      <c r="I130" s="68"/>
      <c r="J130" s="68"/>
      <c r="L130" s="68"/>
      <c r="M130" s="68"/>
      <c r="N130" s="68"/>
      <c r="O130" s="68"/>
      <c r="P130" s="68"/>
      <c r="Q130" s="68"/>
      <c r="R130" s="68"/>
      <c r="S130" s="68"/>
      <c r="T130" s="68"/>
      <c r="U130" s="68"/>
      <c r="V130" s="68"/>
      <c r="W130" s="68"/>
      <c r="X130" s="68"/>
      <c r="Y130" s="68"/>
      <c r="Z130" s="68"/>
      <c r="AA130" s="68"/>
      <c r="AB130" s="68"/>
      <c r="AC130" s="68"/>
      <c r="AD130" s="68"/>
      <c r="AE130" s="68"/>
      <c r="AF130" s="68"/>
      <c r="AG130" s="68"/>
    </row>
    <row r="131" spans="2:33" ht="12.75">
      <c r="B131" s="68"/>
      <c r="C131" s="68"/>
      <c r="D131" s="68"/>
      <c r="E131" s="68"/>
      <c r="F131" s="68"/>
      <c r="G131" s="68"/>
      <c r="H131" s="68"/>
      <c r="I131" s="68"/>
      <c r="J131" s="68"/>
      <c r="L131" s="68"/>
      <c r="M131" s="68"/>
      <c r="N131" s="68"/>
      <c r="O131" s="68"/>
      <c r="P131" s="68"/>
      <c r="Q131" s="68"/>
      <c r="R131" s="68"/>
      <c r="S131" s="68"/>
      <c r="T131" s="68"/>
      <c r="U131" s="68"/>
      <c r="V131" s="68"/>
      <c r="W131" s="68"/>
      <c r="X131" s="68"/>
      <c r="Y131" s="68"/>
      <c r="Z131" s="68"/>
      <c r="AA131" s="68"/>
      <c r="AB131" s="68"/>
      <c r="AC131" s="68"/>
      <c r="AD131" s="68"/>
      <c r="AE131" s="68"/>
      <c r="AF131" s="68"/>
      <c r="AG131" s="68"/>
    </row>
    <row r="132" spans="2:33" ht="12.75">
      <c r="B132" s="68"/>
      <c r="C132" s="68"/>
      <c r="D132" s="68"/>
      <c r="E132" s="68"/>
      <c r="F132" s="68"/>
      <c r="G132" s="68"/>
      <c r="H132" s="68"/>
      <c r="I132" s="68"/>
      <c r="J132" s="68"/>
      <c r="L132" s="68"/>
      <c r="M132" s="68"/>
      <c r="N132" s="68"/>
      <c r="O132" s="68"/>
      <c r="P132" s="68"/>
      <c r="Q132" s="68"/>
      <c r="R132" s="68"/>
      <c r="S132" s="68"/>
      <c r="T132" s="68"/>
      <c r="U132" s="68"/>
      <c r="V132" s="68"/>
      <c r="W132" s="68"/>
      <c r="X132" s="68"/>
      <c r="Y132" s="68"/>
      <c r="Z132" s="68"/>
      <c r="AA132" s="68"/>
      <c r="AB132" s="68"/>
      <c r="AC132" s="68"/>
      <c r="AD132" s="68"/>
      <c r="AE132" s="68"/>
      <c r="AF132" s="68"/>
      <c r="AG132" s="68"/>
    </row>
    <row r="133" spans="2:33" ht="12.75">
      <c r="B133" s="68"/>
      <c r="C133" s="68"/>
      <c r="D133" s="68"/>
      <c r="E133" s="68"/>
      <c r="F133" s="68"/>
      <c r="G133" s="68"/>
      <c r="H133" s="68"/>
      <c r="I133" s="68"/>
      <c r="J133" s="68"/>
      <c r="L133" s="68"/>
      <c r="M133" s="68"/>
      <c r="N133" s="68"/>
      <c r="O133" s="68"/>
      <c r="P133" s="68"/>
      <c r="Q133" s="68"/>
      <c r="R133" s="68"/>
      <c r="S133" s="68"/>
      <c r="T133" s="68"/>
      <c r="U133" s="68"/>
      <c r="V133" s="68"/>
      <c r="W133" s="68"/>
      <c r="X133" s="68"/>
      <c r="Y133" s="68"/>
      <c r="Z133" s="68"/>
      <c r="AA133" s="68"/>
      <c r="AB133" s="68"/>
      <c r="AC133" s="68"/>
      <c r="AD133" s="68"/>
      <c r="AE133" s="68"/>
      <c r="AF133" s="68"/>
      <c r="AG133" s="68"/>
    </row>
    <row r="134" spans="2:33" ht="12.75">
      <c r="B134" s="68"/>
      <c r="C134" s="68"/>
      <c r="D134" s="68"/>
      <c r="E134" s="68"/>
      <c r="F134" s="68"/>
      <c r="G134" s="68"/>
      <c r="H134" s="68"/>
      <c r="I134" s="68"/>
      <c r="J134" s="68"/>
      <c r="L134" s="68"/>
      <c r="M134" s="68"/>
      <c r="N134" s="68"/>
      <c r="O134" s="68"/>
      <c r="P134" s="68"/>
      <c r="Q134" s="68"/>
      <c r="R134" s="68"/>
      <c r="S134" s="68"/>
      <c r="T134" s="68"/>
      <c r="U134" s="68"/>
      <c r="V134" s="68"/>
      <c r="W134" s="68"/>
      <c r="X134" s="68"/>
      <c r="Y134" s="68"/>
      <c r="Z134" s="68"/>
      <c r="AA134" s="68"/>
      <c r="AB134" s="68"/>
      <c r="AC134" s="68"/>
      <c r="AD134" s="68"/>
      <c r="AE134" s="68"/>
      <c r="AF134" s="68"/>
      <c r="AG134" s="68"/>
    </row>
    <row r="135" spans="2:33" ht="12.75">
      <c r="B135" s="68"/>
      <c r="C135" s="68"/>
      <c r="D135" s="68"/>
      <c r="E135" s="68"/>
      <c r="F135" s="68"/>
      <c r="G135" s="68"/>
      <c r="H135" s="68"/>
      <c r="I135" s="68"/>
      <c r="J135" s="68"/>
      <c r="L135" s="68"/>
      <c r="M135" s="68"/>
      <c r="N135" s="68"/>
      <c r="O135" s="68"/>
      <c r="P135" s="68"/>
      <c r="Q135" s="68"/>
      <c r="R135" s="68"/>
      <c r="S135" s="68"/>
      <c r="T135" s="68"/>
      <c r="U135" s="68"/>
      <c r="V135" s="68"/>
      <c r="W135" s="68"/>
      <c r="X135" s="68"/>
      <c r="Y135" s="68"/>
      <c r="Z135" s="68"/>
      <c r="AA135" s="68"/>
      <c r="AB135" s="68"/>
      <c r="AC135" s="68"/>
      <c r="AD135" s="68"/>
      <c r="AE135" s="68"/>
      <c r="AF135" s="68"/>
      <c r="AG135" s="68"/>
    </row>
    <row r="136" spans="2:33" ht="12.75">
      <c r="B136" s="68"/>
      <c r="C136" s="68"/>
      <c r="D136" s="68"/>
      <c r="E136" s="68"/>
      <c r="F136" s="68"/>
      <c r="G136" s="68"/>
      <c r="H136" s="68"/>
      <c r="I136" s="68"/>
      <c r="J136" s="68"/>
      <c r="L136" s="68"/>
      <c r="M136" s="68"/>
      <c r="N136" s="68"/>
      <c r="O136" s="68"/>
      <c r="P136" s="68"/>
      <c r="Q136" s="68"/>
      <c r="R136" s="68"/>
      <c r="S136" s="68"/>
      <c r="T136" s="68"/>
      <c r="U136" s="68"/>
      <c r="V136" s="68"/>
      <c r="W136" s="68"/>
      <c r="X136" s="68"/>
      <c r="Y136" s="68"/>
      <c r="Z136" s="68"/>
      <c r="AA136" s="68"/>
      <c r="AB136" s="68"/>
      <c r="AC136" s="68"/>
      <c r="AD136" s="68"/>
      <c r="AE136" s="68"/>
      <c r="AF136" s="68"/>
      <c r="AG136" s="68"/>
    </row>
    <row r="137" spans="2:33" ht="12.75">
      <c r="B137" s="68"/>
      <c r="C137" s="68"/>
      <c r="D137" s="68"/>
      <c r="E137" s="68"/>
      <c r="F137" s="68"/>
      <c r="G137" s="68"/>
      <c r="H137" s="68"/>
      <c r="I137" s="68"/>
      <c r="J137" s="68"/>
      <c r="L137" s="68"/>
      <c r="M137" s="68"/>
      <c r="N137" s="68"/>
      <c r="O137" s="68"/>
      <c r="P137" s="68"/>
      <c r="Q137" s="68"/>
      <c r="R137" s="68"/>
      <c r="S137" s="68"/>
      <c r="T137" s="68"/>
      <c r="U137" s="68"/>
      <c r="V137" s="68"/>
      <c r="W137" s="68"/>
      <c r="X137" s="68"/>
      <c r="Y137" s="68"/>
      <c r="Z137" s="68"/>
      <c r="AA137" s="68"/>
      <c r="AB137" s="68"/>
      <c r="AC137" s="68"/>
      <c r="AD137" s="68"/>
      <c r="AE137" s="68"/>
      <c r="AF137" s="68"/>
      <c r="AG137" s="68"/>
    </row>
    <row r="138" spans="2:33" ht="12.75">
      <c r="B138" s="68"/>
      <c r="C138" s="68"/>
      <c r="D138" s="68"/>
      <c r="E138" s="68"/>
      <c r="F138" s="68"/>
      <c r="G138" s="68"/>
      <c r="H138" s="68"/>
      <c r="I138" s="68"/>
      <c r="J138" s="68"/>
      <c r="L138" s="68"/>
      <c r="M138" s="68"/>
      <c r="N138" s="68"/>
      <c r="O138" s="68"/>
      <c r="P138" s="68"/>
      <c r="Q138" s="68"/>
      <c r="R138" s="68"/>
      <c r="S138" s="68"/>
      <c r="T138" s="68"/>
      <c r="U138" s="68"/>
      <c r="V138" s="68"/>
      <c r="W138" s="68"/>
      <c r="X138" s="68"/>
      <c r="Y138" s="68"/>
      <c r="Z138" s="68"/>
      <c r="AA138" s="68"/>
      <c r="AB138" s="68"/>
      <c r="AC138" s="68"/>
      <c r="AD138" s="68"/>
      <c r="AE138" s="68"/>
      <c r="AF138" s="68"/>
      <c r="AG138" s="68"/>
    </row>
    <row r="139" spans="2:33" ht="12.75">
      <c r="B139" s="68"/>
      <c r="C139" s="68"/>
      <c r="D139" s="68"/>
      <c r="E139" s="68"/>
      <c r="F139" s="68"/>
      <c r="G139" s="68"/>
      <c r="H139" s="68"/>
      <c r="I139" s="68"/>
      <c r="J139" s="68"/>
      <c r="L139" s="68"/>
      <c r="M139" s="68"/>
      <c r="N139" s="68"/>
      <c r="O139" s="68"/>
      <c r="P139" s="68"/>
      <c r="Q139" s="68"/>
      <c r="R139" s="68"/>
      <c r="S139" s="68"/>
      <c r="T139" s="68"/>
      <c r="U139" s="68"/>
      <c r="V139" s="68"/>
      <c r="W139" s="68"/>
      <c r="X139" s="68"/>
      <c r="Y139" s="68"/>
      <c r="Z139" s="68"/>
      <c r="AA139" s="68"/>
      <c r="AB139" s="68"/>
      <c r="AC139" s="68"/>
      <c r="AD139" s="68"/>
      <c r="AE139" s="68"/>
      <c r="AF139" s="68"/>
      <c r="AG139" s="68"/>
    </row>
    <row r="140" spans="2:33" ht="12.75">
      <c r="B140" s="68"/>
      <c r="C140" s="68"/>
      <c r="D140" s="68"/>
      <c r="E140" s="68"/>
      <c r="F140" s="68"/>
      <c r="G140" s="68"/>
      <c r="H140" s="68"/>
      <c r="I140" s="68"/>
      <c r="J140" s="68"/>
      <c r="L140" s="68"/>
      <c r="M140" s="68"/>
      <c r="N140" s="68"/>
      <c r="O140" s="68"/>
      <c r="P140" s="68"/>
      <c r="Q140" s="68"/>
      <c r="R140" s="68"/>
      <c r="S140" s="68"/>
      <c r="T140" s="68"/>
      <c r="U140" s="68"/>
      <c r="V140" s="68"/>
      <c r="W140" s="68"/>
      <c r="X140" s="68"/>
      <c r="Y140" s="68"/>
      <c r="Z140" s="68"/>
      <c r="AA140" s="68"/>
      <c r="AB140" s="68"/>
      <c r="AC140" s="68"/>
      <c r="AD140" s="68"/>
      <c r="AE140" s="68"/>
      <c r="AF140" s="68"/>
      <c r="AG140" s="68"/>
    </row>
    <row r="141" spans="2:33" ht="12.75">
      <c r="B141" s="68"/>
      <c r="C141" s="68"/>
      <c r="D141" s="68"/>
      <c r="E141" s="68"/>
      <c r="F141" s="68"/>
      <c r="G141" s="68"/>
      <c r="H141" s="68"/>
      <c r="I141" s="68"/>
      <c r="J141" s="68"/>
      <c r="L141" s="68"/>
      <c r="M141" s="68"/>
      <c r="N141" s="68"/>
      <c r="O141" s="68"/>
      <c r="P141" s="68"/>
      <c r="Q141" s="68"/>
      <c r="R141" s="68"/>
      <c r="S141" s="68"/>
      <c r="T141" s="68"/>
      <c r="U141" s="68"/>
      <c r="V141" s="68"/>
      <c r="W141" s="68"/>
      <c r="X141" s="68"/>
      <c r="Y141" s="68"/>
      <c r="Z141" s="68"/>
      <c r="AA141" s="68"/>
      <c r="AB141" s="68"/>
      <c r="AC141" s="68"/>
      <c r="AD141" s="68"/>
      <c r="AE141" s="68"/>
      <c r="AF141" s="68"/>
      <c r="AG141" s="68"/>
    </row>
    <row r="142" spans="2:33" ht="12.75">
      <c r="B142" s="68"/>
      <c r="C142" s="68"/>
      <c r="D142" s="68"/>
      <c r="E142" s="68"/>
      <c r="F142" s="68"/>
      <c r="G142" s="68"/>
      <c r="H142" s="68"/>
      <c r="I142" s="68"/>
      <c r="J142" s="68"/>
      <c r="L142" s="68"/>
      <c r="M142" s="68"/>
      <c r="N142" s="68"/>
      <c r="O142" s="68"/>
      <c r="P142" s="68"/>
      <c r="Q142" s="68"/>
      <c r="R142" s="68"/>
      <c r="S142" s="68"/>
      <c r="T142" s="68"/>
      <c r="U142" s="68"/>
      <c r="V142" s="68"/>
      <c r="W142" s="68"/>
      <c r="X142" s="68"/>
      <c r="Y142" s="68"/>
      <c r="Z142" s="68"/>
      <c r="AA142" s="68"/>
      <c r="AB142" s="68"/>
      <c r="AC142" s="68"/>
      <c r="AD142" s="68"/>
      <c r="AE142" s="68"/>
      <c r="AF142" s="68"/>
      <c r="AG142" s="68"/>
    </row>
    <row r="143" spans="12:33" ht="12.75">
      <c r="L143" s="68"/>
      <c r="M143" s="68"/>
      <c r="N143" s="68"/>
      <c r="O143" s="68"/>
      <c r="P143" s="68"/>
      <c r="Q143" s="68"/>
      <c r="R143" s="68"/>
      <c r="S143" s="68"/>
      <c r="T143" s="68"/>
      <c r="U143" s="68"/>
      <c r="V143" s="68"/>
      <c r="W143" s="68"/>
      <c r="X143" s="68"/>
      <c r="Y143" s="68"/>
      <c r="Z143" s="68"/>
      <c r="AA143" s="68"/>
      <c r="AB143" s="68"/>
      <c r="AC143" s="68"/>
      <c r="AD143" s="68"/>
      <c r="AE143" s="68"/>
      <c r="AF143" s="68"/>
      <c r="AG143" s="68"/>
    </row>
    <row r="144" spans="12:33" ht="12.75">
      <c r="L144" s="68"/>
      <c r="M144" s="68"/>
      <c r="N144" s="68"/>
      <c r="O144" s="68"/>
      <c r="P144" s="68"/>
      <c r="Q144" s="68"/>
      <c r="R144" s="68"/>
      <c r="S144" s="68"/>
      <c r="T144" s="68"/>
      <c r="U144" s="68"/>
      <c r="V144" s="68"/>
      <c r="W144" s="68"/>
      <c r="X144" s="68"/>
      <c r="Y144" s="68"/>
      <c r="Z144" s="68"/>
      <c r="AA144" s="68"/>
      <c r="AB144" s="68"/>
      <c r="AC144" s="68"/>
      <c r="AD144" s="68"/>
      <c r="AE144" s="68"/>
      <c r="AF144" s="68"/>
      <c r="AG144" s="68"/>
    </row>
    <row r="145" spans="12:33" ht="12.75">
      <c r="L145" s="68"/>
      <c r="M145" s="68"/>
      <c r="N145" s="68"/>
      <c r="O145" s="68"/>
      <c r="P145" s="68"/>
      <c r="Q145" s="68"/>
      <c r="R145" s="68"/>
      <c r="S145" s="68"/>
      <c r="T145" s="68"/>
      <c r="U145" s="68"/>
      <c r="V145" s="68"/>
      <c r="W145" s="68"/>
      <c r="X145" s="68"/>
      <c r="Y145" s="68"/>
      <c r="Z145" s="68"/>
      <c r="AA145" s="68"/>
      <c r="AB145" s="68"/>
      <c r="AC145" s="68"/>
      <c r="AD145" s="68"/>
      <c r="AE145" s="68"/>
      <c r="AF145" s="68"/>
      <c r="AG145" s="68"/>
    </row>
    <row r="146" spans="12:33" ht="12.75">
      <c r="L146" s="68"/>
      <c r="M146" s="68"/>
      <c r="N146" s="68"/>
      <c r="O146" s="68"/>
      <c r="P146" s="68"/>
      <c r="Q146" s="68"/>
      <c r="R146" s="68"/>
      <c r="S146" s="68"/>
      <c r="T146" s="68"/>
      <c r="U146" s="68"/>
      <c r="V146" s="68"/>
      <c r="W146" s="68"/>
      <c r="X146" s="68"/>
      <c r="Y146" s="68"/>
      <c r="Z146" s="68"/>
      <c r="AA146" s="68"/>
      <c r="AB146" s="68"/>
      <c r="AC146" s="68"/>
      <c r="AD146" s="68"/>
      <c r="AE146" s="68"/>
      <c r="AF146" s="68"/>
      <c r="AG146" s="68"/>
    </row>
    <row r="147" spans="12:33" ht="12.75">
      <c r="L147" s="68"/>
      <c r="M147" s="68"/>
      <c r="N147" s="68"/>
      <c r="O147" s="68"/>
      <c r="P147" s="68"/>
      <c r="Q147" s="68"/>
      <c r="R147" s="68"/>
      <c r="S147" s="68"/>
      <c r="T147" s="68"/>
      <c r="U147" s="68"/>
      <c r="V147" s="68"/>
      <c r="W147" s="68"/>
      <c r="X147" s="68"/>
      <c r="Y147" s="68"/>
      <c r="Z147" s="68"/>
      <c r="AA147" s="68"/>
      <c r="AB147" s="68"/>
      <c r="AC147" s="68"/>
      <c r="AD147" s="68"/>
      <c r="AE147" s="68"/>
      <c r="AF147" s="68"/>
      <c r="AG147" s="68"/>
    </row>
    <row r="148" spans="12:33" ht="12.75">
      <c r="L148" s="68"/>
      <c r="M148" s="68"/>
      <c r="N148" s="68"/>
      <c r="O148" s="68"/>
      <c r="P148" s="68"/>
      <c r="Q148" s="68"/>
      <c r="R148" s="68"/>
      <c r="S148" s="68"/>
      <c r="T148" s="68"/>
      <c r="U148" s="68"/>
      <c r="V148" s="68"/>
      <c r="W148" s="68"/>
      <c r="X148" s="68"/>
      <c r="Y148" s="68"/>
      <c r="Z148" s="68"/>
      <c r="AA148" s="68"/>
      <c r="AB148" s="68"/>
      <c r="AC148" s="68"/>
      <c r="AD148" s="68"/>
      <c r="AE148" s="68"/>
      <c r="AF148" s="68"/>
      <c r="AG148" s="68"/>
    </row>
  </sheetData>
  <sheetProtection/>
  <mergeCells count="14">
    <mergeCell ref="A25:M25"/>
    <mergeCell ref="A26:A27"/>
    <mergeCell ref="B26:D26"/>
    <mergeCell ref="E26:G26"/>
    <mergeCell ref="H26:J26"/>
    <mergeCell ref="K26:M26"/>
    <mergeCell ref="A2:M2"/>
    <mergeCell ref="A3:A4"/>
    <mergeCell ref="A1:M1"/>
    <mergeCell ref="A24:M24"/>
    <mergeCell ref="B3:D3"/>
    <mergeCell ref="E3:G3"/>
    <mergeCell ref="H3:J3"/>
    <mergeCell ref="K3:M3"/>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53" r:id="rId1"/>
  <headerFooter>
    <oddHeader>&amp;LODEPA</oddHeader>
    <oddFooter>&amp;C5</oddFooter>
  </headerFooter>
</worksheet>
</file>

<file path=xl/worksheets/sheet6.xml><?xml version="1.0" encoding="utf-8"?>
<worksheet xmlns="http://schemas.openxmlformats.org/spreadsheetml/2006/main" xmlns:r="http://schemas.openxmlformats.org/officeDocument/2006/relationships">
  <sheetPr>
    <tabColor rgb="FF00B050"/>
    <pageSetUpPr fitToPage="1"/>
  </sheetPr>
  <dimension ref="A1:FF52"/>
  <sheetViews>
    <sheetView view="pageBreakPreview" zoomScaleSheetLayoutView="100" zoomScalePageLayoutView="0" workbookViewId="0" topLeftCell="A28">
      <selection activeCell="G30" sqref="G30"/>
    </sheetView>
  </sheetViews>
  <sheetFormatPr defaultColWidth="13.140625" defaultRowHeight="12.75"/>
  <cols>
    <col min="1" max="1" width="27.28125" style="53" customWidth="1"/>
    <col min="2" max="2" width="26.00390625" style="53" customWidth="1"/>
    <col min="3" max="3" width="16.28125" style="53" customWidth="1"/>
    <col min="4" max="4" width="18.7109375" style="53" customWidth="1"/>
    <col min="5" max="6" width="16.421875" style="53" customWidth="1"/>
    <col min="7" max="9" width="13.140625" style="53" customWidth="1"/>
    <col min="10" max="162" width="13.140625" style="52" customWidth="1"/>
    <col min="163" max="16384" width="13.140625" style="53" customWidth="1"/>
  </cols>
  <sheetData>
    <row r="1" spans="1:162" s="50" customFormat="1" ht="21.75" customHeight="1">
      <c r="A1" s="247"/>
      <c r="B1" s="247"/>
      <c r="C1" s="247"/>
      <c r="D1" s="247"/>
      <c r="E1" s="247"/>
      <c r="F1" s="247"/>
      <c r="G1" s="48"/>
      <c r="H1" s="48"/>
      <c r="I1" s="49"/>
      <c r="J1" s="49"/>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row>
    <row r="2" spans="1:162" s="50" customFormat="1" ht="14.25" customHeight="1">
      <c r="A2" s="248" t="s">
        <v>97</v>
      </c>
      <c r="B2" s="248"/>
      <c r="C2" s="248"/>
      <c r="D2" s="248"/>
      <c r="E2" s="248"/>
      <c r="F2" s="248"/>
      <c r="G2" s="71"/>
      <c r="H2" s="71"/>
      <c r="I2" s="49"/>
      <c r="J2" s="49"/>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row>
    <row r="3" spans="1:162" s="50" customFormat="1" ht="12" customHeight="1">
      <c r="A3" s="255" t="s">
        <v>51</v>
      </c>
      <c r="B3" s="112">
        <v>2016</v>
      </c>
      <c r="C3" s="251" t="s">
        <v>222</v>
      </c>
      <c r="D3" s="251"/>
      <c r="E3" s="113" t="s">
        <v>52</v>
      </c>
      <c r="F3" s="113" t="s">
        <v>53</v>
      </c>
      <c r="G3" s="51"/>
      <c r="H3" s="48"/>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row>
    <row r="4" spans="1:6" s="52" customFormat="1" ht="12.75">
      <c r="A4" s="256"/>
      <c r="B4" s="113" t="s">
        <v>54</v>
      </c>
      <c r="C4" s="113">
        <v>2016</v>
      </c>
      <c r="D4" s="113">
        <v>2017</v>
      </c>
      <c r="E4" s="113" t="s">
        <v>114</v>
      </c>
      <c r="F4" s="114">
        <v>2017</v>
      </c>
    </row>
    <row r="5" spans="1:6" s="52" customFormat="1" ht="12.75">
      <c r="A5" s="257"/>
      <c r="B5" s="252" t="s">
        <v>55</v>
      </c>
      <c r="C5" s="253"/>
      <c r="D5" s="253"/>
      <c r="E5" s="253"/>
      <c r="F5" s="254"/>
    </row>
    <row r="6" spans="1:6" s="52" customFormat="1" ht="12.75">
      <c r="A6" s="115" t="s">
        <v>56</v>
      </c>
      <c r="B6" s="116">
        <v>15210441</v>
      </c>
      <c r="C6" s="116">
        <v>11704477</v>
      </c>
      <c r="D6" s="116">
        <v>12216864</v>
      </c>
      <c r="E6" s="117">
        <v>0.04377700942981049</v>
      </c>
      <c r="F6" s="118"/>
    </row>
    <row r="7" spans="1:6" s="52" customFormat="1" ht="12.75">
      <c r="A7" s="119" t="s">
        <v>57</v>
      </c>
      <c r="B7" s="161">
        <v>9250449</v>
      </c>
      <c r="C7" s="161">
        <v>7242570</v>
      </c>
      <c r="D7" s="161">
        <v>7045628</v>
      </c>
      <c r="E7" s="121">
        <v>-0.027192281193001933</v>
      </c>
      <c r="F7" s="121">
        <v>0.576713303839676</v>
      </c>
    </row>
    <row r="8" spans="1:6" s="52" customFormat="1" ht="12.75">
      <c r="A8" s="119" t="s">
        <v>58</v>
      </c>
      <c r="B8" s="161">
        <v>1237090</v>
      </c>
      <c r="C8" s="161">
        <v>931228</v>
      </c>
      <c r="D8" s="161">
        <v>887304</v>
      </c>
      <c r="E8" s="121">
        <v>-0.04716782570970804</v>
      </c>
      <c r="F8" s="121">
        <v>0.07262944074682341</v>
      </c>
    </row>
    <row r="9" spans="1:6" s="52" customFormat="1" ht="12.75">
      <c r="A9" s="119" t="s">
        <v>59</v>
      </c>
      <c r="B9" s="161">
        <v>4722902</v>
      </c>
      <c r="C9" s="161">
        <v>3530679</v>
      </c>
      <c r="D9" s="161">
        <v>4283932</v>
      </c>
      <c r="E9" s="121">
        <v>0.2133450817817196</v>
      </c>
      <c r="F9" s="121">
        <v>0.35065725541350057</v>
      </c>
    </row>
    <row r="10" spans="2:6" s="52" customFormat="1" ht="12.75">
      <c r="B10" s="252" t="s">
        <v>60</v>
      </c>
      <c r="C10" s="253"/>
      <c r="D10" s="253"/>
      <c r="E10" s="253"/>
      <c r="F10" s="254"/>
    </row>
    <row r="11" spans="1:6" s="52" customFormat="1" ht="12.75">
      <c r="A11" s="122" t="s">
        <v>56</v>
      </c>
      <c r="B11" s="116">
        <v>5137001</v>
      </c>
      <c r="C11" s="116">
        <v>3776069</v>
      </c>
      <c r="D11" s="116">
        <v>4293811</v>
      </c>
      <c r="E11" s="117">
        <v>0.1371113716407195</v>
      </c>
      <c r="F11" s="118"/>
    </row>
    <row r="12" spans="1:6" s="52" customFormat="1" ht="12.75">
      <c r="A12" s="119" t="s">
        <v>57</v>
      </c>
      <c r="B12" s="120">
        <v>3320081</v>
      </c>
      <c r="C12" s="120">
        <v>2447939</v>
      </c>
      <c r="D12" s="120">
        <v>2626541</v>
      </c>
      <c r="E12" s="121">
        <v>0.07296015137632106</v>
      </c>
      <c r="F12" s="121">
        <v>0.611703915239865</v>
      </c>
    </row>
    <row r="13" spans="1:7" s="52" customFormat="1" ht="12.75">
      <c r="A13" s="119" t="s">
        <v>58</v>
      </c>
      <c r="B13" s="120">
        <v>1562117</v>
      </c>
      <c r="C13" s="120">
        <v>1129936</v>
      </c>
      <c r="D13" s="120">
        <v>1465360</v>
      </c>
      <c r="E13" s="121">
        <v>0.2968522110986817</v>
      </c>
      <c r="F13" s="121">
        <v>0.34127258978096614</v>
      </c>
      <c r="G13" s="54"/>
    </row>
    <row r="14" spans="1:6" s="52" customFormat="1" ht="12.75">
      <c r="A14" s="119" t="s">
        <v>59</v>
      </c>
      <c r="B14" s="120">
        <v>254803</v>
      </c>
      <c r="C14" s="120">
        <v>198194</v>
      </c>
      <c r="D14" s="120">
        <v>201910</v>
      </c>
      <c r="E14" s="121">
        <v>0.018749306235304804</v>
      </c>
      <c r="F14" s="121">
        <v>0.047023494979168856</v>
      </c>
    </row>
    <row r="15" spans="2:6" s="52" customFormat="1" ht="15.75" customHeight="1">
      <c r="B15" s="252" t="s">
        <v>61</v>
      </c>
      <c r="C15" s="253"/>
      <c r="D15" s="253"/>
      <c r="E15" s="253"/>
      <c r="F15" s="254"/>
    </row>
    <row r="16" spans="1:6" s="52" customFormat="1" ht="12.75">
      <c r="A16" s="122" t="s">
        <v>56</v>
      </c>
      <c r="B16" s="116">
        <v>10073440</v>
      </c>
      <c r="C16" s="116">
        <v>7928408</v>
      </c>
      <c r="D16" s="116">
        <v>7923053</v>
      </c>
      <c r="E16" s="117">
        <v>-0.0006754193275623555</v>
      </c>
      <c r="F16" s="123"/>
    </row>
    <row r="17" spans="1:6" s="52" customFormat="1" ht="12.75">
      <c r="A17" s="119" t="s">
        <v>57</v>
      </c>
      <c r="B17" s="120">
        <v>5930368</v>
      </c>
      <c r="C17" s="120">
        <v>4794631</v>
      </c>
      <c r="D17" s="120">
        <v>4419087</v>
      </c>
      <c r="E17" s="121">
        <v>-0.07832594416546342</v>
      </c>
      <c r="F17" s="121">
        <v>0.5577505287418878</v>
      </c>
    </row>
    <row r="18" spans="1:6" s="52" customFormat="1" ht="12.75">
      <c r="A18" s="119" t="s">
        <v>58</v>
      </c>
      <c r="B18" s="120">
        <v>-325027</v>
      </c>
      <c r="C18" s="120">
        <v>-198708</v>
      </c>
      <c r="D18" s="120">
        <v>-578056</v>
      </c>
      <c r="E18" s="121">
        <v>-1.909072609054492</v>
      </c>
      <c r="F18" s="121">
        <v>-0.072958744564753</v>
      </c>
    </row>
    <row r="19" spans="1:6" s="52" customFormat="1" ht="12.75">
      <c r="A19" s="73" t="s">
        <v>59</v>
      </c>
      <c r="B19" s="120">
        <v>4468099</v>
      </c>
      <c r="C19" s="120">
        <v>3332485</v>
      </c>
      <c r="D19" s="120">
        <v>4082022</v>
      </c>
      <c r="E19" s="121">
        <v>0.22491834171796724</v>
      </c>
      <c r="F19" s="121">
        <v>0.5152082158228652</v>
      </c>
    </row>
    <row r="20" spans="1:6" s="52" customFormat="1" ht="17.25" customHeight="1">
      <c r="A20" s="249" t="s">
        <v>88</v>
      </c>
      <c r="B20" s="250"/>
      <c r="C20" s="250"/>
      <c r="D20" s="250"/>
      <c r="E20" s="250"/>
      <c r="F20" s="250"/>
    </row>
    <row r="21" spans="1:6" s="52" customFormat="1" ht="12.75">
      <c r="A21" s="82"/>
      <c r="B21" s="82"/>
      <c r="C21" s="82"/>
      <c r="D21" s="82"/>
      <c r="E21" s="82"/>
      <c r="F21" s="82"/>
    </row>
    <row r="22" spans="1:5" s="52" customFormat="1" ht="12.75">
      <c r="A22" s="246"/>
      <c r="B22" s="246"/>
      <c r="C22" s="246"/>
      <c r="D22" s="246"/>
      <c r="E22" s="246"/>
    </row>
    <row r="23" spans="1:5" s="52" customFormat="1" ht="12.75">
      <c r="A23" s="245" t="s">
        <v>98</v>
      </c>
      <c r="B23" s="245"/>
      <c r="C23" s="245"/>
      <c r="D23" s="245"/>
      <c r="E23" s="245"/>
    </row>
    <row r="24" spans="1:5" s="52" customFormat="1" ht="12.75">
      <c r="A24" s="83" t="s">
        <v>84</v>
      </c>
      <c r="B24" s="83" t="s">
        <v>80</v>
      </c>
      <c r="C24" s="83" t="s">
        <v>81</v>
      </c>
      <c r="D24" s="83" t="s">
        <v>82</v>
      </c>
      <c r="E24" s="83" t="s">
        <v>83</v>
      </c>
    </row>
    <row r="25" spans="1:5" s="52" customFormat="1" ht="12.75">
      <c r="A25" s="80">
        <v>1990</v>
      </c>
      <c r="B25" s="81">
        <v>1674456</v>
      </c>
      <c r="C25" s="81">
        <v>860090</v>
      </c>
      <c r="D25" s="81">
        <v>16591</v>
      </c>
      <c r="E25" s="81">
        <v>797775</v>
      </c>
    </row>
    <row r="26" spans="1:5" s="52" customFormat="1" ht="12.75">
      <c r="A26" s="80">
        <v>1991</v>
      </c>
      <c r="B26" s="81">
        <v>1912345</v>
      </c>
      <c r="C26" s="81">
        <v>1099743</v>
      </c>
      <c r="D26" s="81">
        <v>-14752</v>
      </c>
      <c r="E26" s="81">
        <v>827354</v>
      </c>
    </row>
    <row r="27" spans="1:5" s="52" customFormat="1" ht="12.75">
      <c r="A27" s="80">
        <v>1992</v>
      </c>
      <c r="B27" s="81">
        <v>2116347</v>
      </c>
      <c r="C27" s="81">
        <v>1192253</v>
      </c>
      <c r="D27" s="81">
        <v>-100992</v>
      </c>
      <c r="E27" s="81">
        <v>1025086</v>
      </c>
    </row>
    <row r="28" spans="1:5" s="52" customFormat="1" ht="12.75">
      <c r="A28" s="80">
        <v>1993</v>
      </c>
      <c r="B28" s="81">
        <v>2019199</v>
      </c>
      <c r="C28" s="81">
        <v>1066329</v>
      </c>
      <c r="D28" s="81">
        <v>-122640</v>
      </c>
      <c r="E28" s="81">
        <v>1075510</v>
      </c>
    </row>
    <row r="29" spans="1:5" s="52" customFormat="1" ht="12.75">
      <c r="A29" s="80">
        <v>1994</v>
      </c>
      <c r="B29" s="81">
        <v>2467052</v>
      </c>
      <c r="C29" s="81">
        <v>1114713</v>
      </c>
      <c r="D29" s="81">
        <v>-70523</v>
      </c>
      <c r="E29" s="81">
        <v>1422862</v>
      </c>
    </row>
    <row r="30" spans="1:5" s="52" customFormat="1" ht="12.75">
      <c r="A30" s="80">
        <v>1995</v>
      </c>
      <c r="B30" s="81">
        <v>3430668</v>
      </c>
      <c r="C30" s="81">
        <v>1325616</v>
      </c>
      <c r="D30" s="81">
        <v>-117395</v>
      </c>
      <c r="E30" s="81">
        <v>2222447</v>
      </c>
    </row>
    <row r="31" spans="1:5" s="52" customFormat="1" ht="12.75">
      <c r="A31" s="80">
        <v>1996</v>
      </c>
      <c r="B31" s="81">
        <v>2922035</v>
      </c>
      <c r="C31" s="81">
        <v>1589578</v>
      </c>
      <c r="D31" s="81">
        <v>-154508</v>
      </c>
      <c r="E31" s="81">
        <v>1486965</v>
      </c>
    </row>
    <row r="32" spans="1:5" s="52" customFormat="1" ht="12.75">
      <c r="A32" s="80">
        <v>1997</v>
      </c>
      <c r="B32" s="81">
        <v>3000769</v>
      </c>
      <c r="C32" s="81">
        <v>1542458</v>
      </c>
      <c r="D32" s="81">
        <v>-125736</v>
      </c>
      <c r="E32" s="81">
        <v>1584047</v>
      </c>
    </row>
    <row r="33" spans="1:5" s="52" customFormat="1" ht="12.75">
      <c r="A33" s="80">
        <v>1998</v>
      </c>
      <c r="B33" s="81">
        <v>3070898</v>
      </c>
      <c r="C33" s="81">
        <v>1813424</v>
      </c>
      <c r="D33" s="81">
        <v>-112332</v>
      </c>
      <c r="E33" s="81">
        <v>1369806</v>
      </c>
    </row>
    <row r="34" spans="1:5" s="52" customFormat="1" ht="12.75">
      <c r="A34" s="80">
        <v>1999</v>
      </c>
      <c r="B34" s="81">
        <v>3564307</v>
      </c>
      <c r="C34" s="81">
        <v>1875049</v>
      </c>
      <c r="D34" s="81">
        <v>-76479</v>
      </c>
      <c r="E34" s="81">
        <v>1765737</v>
      </c>
    </row>
    <row r="35" spans="1:5" s="52" customFormat="1" ht="12.75">
      <c r="A35" s="80">
        <v>2000</v>
      </c>
      <c r="B35" s="81">
        <v>3774918</v>
      </c>
      <c r="C35" s="81">
        <v>1835789</v>
      </c>
      <c r="D35" s="81">
        <v>-90878</v>
      </c>
      <c r="E35" s="81">
        <v>2030007</v>
      </c>
    </row>
    <row r="36" spans="1:5" s="52" customFormat="1" ht="12.75">
      <c r="A36" s="80">
        <v>2001</v>
      </c>
      <c r="B36" s="81">
        <v>3652653</v>
      </c>
      <c r="C36" s="81">
        <v>1820823</v>
      </c>
      <c r="D36" s="81">
        <v>21435</v>
      </c>
      <c r="E36" s="81">
        <v>1810395</v>
      </c>
    </row>
    <row r="37" spans="1:5" s="52" customFormat="1" ht="12.75">
      <c r="A37" s="80">
        <v>2002</v>
      </c>
      <c r="B37" s="81">
        <v>3981773</v>
      </c>
      <c r="C37" s="81">
        <v>2004068</v>
      </c>
      <c r="D37" s="81">
        <v>39000</v>
      </c>
      <c r="E37" s="81">
        <v>1938705</v>
      </c>
    </row>
    <row r="38" spans="1:5" s="52" customFormat="1" ht="12.75">
      <c r="A38" s="80">
        <v>2003</v>
      </c>
      <c r="B38" s="81">
        <v>4538633</v>
      </c>
      <c r="C38" s="81">
        <v>2335858</v>
      </c>
      <c r="D38" s="81">
        <v>67453</v>
      </c>
      <c r="E38" s="81">
        <v>2135322</v>
      </c>
    </row>
    <row r="39" spans="1:5" s="52" customFormat="1" ht="12.75">
      <c r="A39" s="80">
        <v>2004</v>
      </c>
      <c r="B39" s="81">
        <v>5908124</v>
      </c>
      <c r="C39" s="81">
        <v>2792689</v>
      </c>
      <c r="D39" s="81">
        <v>214243</v>
      </c>
      <c r="E39" s="81">
        <v>2901192</v>
      </c>
    </row>
    <row r="40" spans="1:5" s="52" customFormat="1" ht="12.75">
      <c r="A40" s="80">
        <v>2005</v>
      </c>
      <c r="B40" s="81">
        <v>6207322</v>
      </c>
      <c r="C40" s="81">
        <v>2987819</v>
      </c>
      <c r="D40" s="81">
        <v>255649</v>
      </c>
      <c r="E40" s="81">
        <v>2963854</v>
      </c>
    </row>
    <row r="41" spans="1:5" s="52" customFormat="1" ht="12.75">
      <c r="A41" s="80">
        <v>2006</v>
      </c>
      <c r="B41" s="81">
        <v>6603142</v>
      </c>
      <c r="C41" s="81">
        <v>3010469</v>
      </c>
      <c r="D41" s="81">
        <v>279136</v>
      </c>
      <c r="E41" s="81">
        <v>3313537</v>
      </c>
    </row>
    <row r="42" spans="1:5" s="52" customFormat="1" ht="12.75">
      <c r="A42" s="80">
        <v>2007</v>
      </c>
      <c r="B42" s="81">
        <v>7886019</v>
      </c>
      <c r="C42" s="81">
        <v>3203135</v>
      </c>
      <c r="D42" s="81">
        <v>341965</v>
      </c>
      <c r="E42" s="81">
        <v>4340919</v>
      </c>
    </row>
    <row r="43" spans="1:5" s="52" customFormat="1" ht="12.75">
      <c r="A43" s="80">
        <v>2008</v>
      </c>
      <c r="B43" s="81">
        <v>8747587</v>
      </c>
      <c r="C43" s="81">
        <v>3762427</v>
      </c>
      <c r="D43" s="81">
        <v>385655</v>
      </c>
      <c r="E43" s="81">
        <v>4599505</v>
      </c>
    </row>
    <row r="44" spans="1:5" s="52" customFormat="1" ht="12.75">
      <c r="A44" s="80">
        <v>2009</v>
      </c>
      <c r="B44" s="81">
        <v>7851654</v>
      </c>
      <c r="C44" s="81">
        <v>4034681</v>
      </c>
      <c r="D44" s="81">
        <v>300186</v>
      </c>
      <c r="E44" s="81">
        <v>3516787</v>
      </c>
    </row>
    <row r="45" spans="1:5" s="52" customFormat="1" ht="12.75">
      <c r="A45" s="80">
        <v>2010</v>
      </c>
      <c r="B45" s="81">
        <v>8544957</v>
      </c>
      <c r="C45" s="81">
        <v>4458406</v>
      </c>
      <c r="D45" s="81">
        <v>-27016</v>
      </c>
      <c r="E45" s="81">
        <v>4113567</v>
      </c>
    </row>
    <row r="46" spans="1:5" s="52" customFormat="1" ht="12.75">
      <c r="A46" s="80">
        <v>2011</v>
      </c>
      <c r="B46" s="81">
        <v>9502248</v>
      </c>
      <c r="C46" s="81">
        <v>4652941</v>
      </c>
      <c r="D46" s="81">
        <v>-23149</v>
      </c>
      <c r="E46" s="81">
        <v>4872456</v>
      </c>
    </row>
    <row r="47" spans="1:5" s="52" customFormat="1" ht="12.75">
      <c r="A47" s="80">
        <v>2012</v>
      </c>
      <c r="B47" s="81">
        <v>8968397</v>
      </c>
      <c r="C47" s="81">
        <v>4642154</v>
      </c>
      <c r="D47" s="81">
        <v>-95128</v>
      </c>
      <c r="E47" s="81">
        <v>4421371</v>
      </c>
    </row>
    <row r="48" spans="1:5" s="52" customFormat="1" ht="12.75">
      <c r="A48" s="80">
        <v>2013</v>
      </c>
      <c r="B48" s="81">
        <v>9769103</v>
      </c>
      <c r="C48" s="81">
        <v>5309603</v>
      </c>
      <c r="D48" s="81">
        <v>-322473</v>
      </c>
      <c r="E48" s="81">
        <v>4781973</v>
      </c>
    </row>
    <row r="49" spans="1:5" s="52" customFormat="1" ht="12.75">
      <c r="A49" s="80">
        <v>2014</v>
      </c>
      <c r="B49" s="81">
        <v>10378749</v>
      </c>
      <c r="C49" s="81">
        <v>5424524</v>
      </c>
      <c r="D49" s="81">
        <v>-195643</v>
      </c>
      <c r="E49" s="81">
        <v>5149868</v>
      </c>
    </row>
    <row r="50" spans="1:5" s="52" customFormat="1" ht="12.75">
      <c r="A50" s="80">
        <v>2015</v>
      </c>
      <c r="B50" s="81">
        <v>9614481</v>
      </c>
      <c r="C50" s="81">
        <v>5150852</v>
      </c>
      <c r="D50" s="81">
        <v>-127779</v>
      </c>
      <c r="E50" s="81">
        <v>4591408</v>
      </c>
    </row>
    <row r="51" spans="1:5" s="52" customFormat="1" ht="12.75">
      <c r="A51" s="137">
        <v>2016</v>
      </c>
      <c r="B51" s="81">
        <v>9957414</v>
      </c>
      <c r="C51" s="81">
        <v>5824375</v>
      </c>
      <c r="D51" s="81">
        <v>-324967</v>
      </c>
      <c r="E51" s="81">
        <v>4458006</v>
      </c>
    </row>
    <row r="52" spans="1:5" s="52" customFormat="1" ht="13.5" thickBot="1">
      <c r="A52" s="242" t="s">
        <v>96</v>
      </c>
      <c r="B52" s="243"/>
      <c r="C52" s="243"/>
      <c r="D52" s="243"/>
      <c r="E52" s="244"/>
    </row>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row r="117" s="52" customFormat="1" ht="12.75"/>
    <row r="118" s="52" customFormat="1" ht="12.75"/>
    <row r="119" s="52" customFormat="1" ht="12.75"/>
    <row r="120" s="52" customFormat="1" ht="12.75"/>
    <row r="121" s="52" customFormat="1" ht="12.75"/>
    <row r="122" s="52" customFormat="1" ht="12.75"/>
    <row r="123" s="52" customFormat="1" ht="12.75"/>
    <row r="124" s="52" customFormat="1" ht="12.75"/>
    <row r="125" s="52" customFormat="1" ht="12.75"/>
    <row r="126" s="52" customFormat="1" ht="12.75"/>
    <row r="127" s="52" customFormat="1" ht="12.75"/>
    <row r="128" s="52" customFormat="1" ht="12.75"/>
    <row r="129" s="52" customFormat="1" ht="12.75"/>
    <row r="130" s="52" customFormat="1" ht="12.75"/>
    <row r="131" s="52" customFormat="1" ht="12.75"/>
    <row r="132" s="52" customFormat="1" ht="12.75"/>
    <row r="133" s="52" customFormat="1" ht="12.75"/>
    <row r="134" s="52" customFormat="1" ht="12.75"/>
    <row r="135" s="52" customFormat="1" ht="12.75"/>
    <row r="136" s="52" customFormat="1" ht="12.75"/>
    <row r="137" s="52" customFormat="1" ht="12.75"/>
    <row r="138" s="52" customFormat="1" ht="12.75"/>
    <row r="139" s="52" customFormat="1" ht="12.75"/>
    <row r="140" s="52" customFormat="1" ht="12.75"/>
    <row r="141" s="52" customFormat="1" ht="12.75"/>
    <row r="142" s="52" customFormat="1" ht="12.75"/>
    <row r="143" s="52" customFormat="1" ht="12.75"/>
    <row r="144" s="52" customFormat="1" ht="12.75"/>
    <row r="145" s="52" customFormat="1" ht="12.75"/>
    <row r="146" s="52" customFormat="1" ht="12.75"/>
    <row r="147" s="52" customFormat="1" ht="12.75"/>
    <row r="148" s="52" customFormat="1" ht="12.75"/>
    <row r="149" s="52" customFormat="1" ht="12.75"/>
    <row r="150" s="52" customFormat="1" ht="12.75"/>
    <row r="151" s="52" customFormat="1" ht="12.75"/>
    <row r="152" s="52" customFormat="1" ht="12.75"/>
    <row r="153" s="52" customFormat="1" ht="12.75"/>
    <row r="154" s="52" customFormat="1" ht="12.75"/>
    <row r="155" s="52" customFormat="1" ht="12.75"/>
    <row r="156" s="52" customFormat="1" ht="12.75"/>
    <row r="157" s="52" customFormat="1" ht="12.75"/>
    <row r="158" s="52" customFormat="1" ht="12.75"/>
    <row r="159" s="52" customFormat="1" ht="12.75"/>
    <row r="160" s="52" customFormat="1" ht="12.75"/>
    <row r="161" s="52" customFormat="1" ht="12.75"/>
    <row r="162" s="52" customFormat="1" ht="12.75"/>
    <row r="163" s="52" customFormat="1" ht="12.75"/>
    <row r="164" s="52" customFormat="1" ht="12.75"/>
    <row r="165" s="52" customFormat="1" ht="12.75"/>
    <row r="166" s="52" customFormat="1" ht="12.75"/>
    <row r="167" s="52" customFormat="1" ht="12.75"/>
    <row r="168" s="52" customFormat="1" ht="12.75"/>
    <row r="169" s="52" customFormat="1" ht="12.75"/>
    <row r="170" s="52" customFormat="1" ht="12.75"/>
    <row r="171" s="52" customFormat="1" ht="12.75"/>
    <row r="172" s="52" customFormat="1" ht="12.75"/>
    <row r="173" s="52" customFormat="1" ht="12.75"/>
    <row r="174" s="52" customFormat="1" ht="12.75"/>
    <row r="175" s="52" customFormat="1" ht="12.75"/>
    <row r="176" s="52" customFormat="1" ht="12.75"/>
    <row r="177" s="52" customFormat="1" ht="12.75"/>
    <row r="178" s="52" customFormat="1" ht="12.75"/>
    <row r="179" s="52" customFormat="1" ht="12.75"/>
    <row r="180" s="52" customFormat="1" ht="12.75"/>
    <row r="181" s="52" customFormat="1" ht="12.75"/>
    <row r="182" s="52" customFormat="1" ht="12.75"/>
    <row r="183" s="52" customFormat="1" ht="12.75"/>
    <row r="184" s="52" customFormat="1" ht="12.75"/>
    <row r="185" s="52" customFormat="1" ht="12.75"/>
    <row r="186" s="52" customFormat="1" ht="12.75"/>
    <row r="187" s="52" customFormat="1" ht="12.75"/>
    <row r="188" s="52" customFormat="1" ht="12.75"/>
    <row r="189" s="52" customFormat="1" ht="12.75"/>
    <row r="190" s="52" customFormat="1" ht="12.75"/>
    <row r="191" s="52" customFormat="1" ht="12.75"/>
    <row r="192" s="52" customFormat="1" ht="12.75"/>
    <row r="193" s="52" customFormat="1" ht="12.75"/>
    <row r="194" s="52" customFormat="1" ht="12.75"/>
    <row r="195" s="52" customFormat="1" ht="12.75"/>
    <row r="196" s="52" customFormat="1" ht="12.75"/>
    <row r="197" s="52" customFormat="1" ht="12.75"/>
    <row r="198" s="52" customFormat="1" ht="12.75"/>
    <row r="199" s="52" customFormat="1" ht="12.75"/>
    <row r="200" s="52" customFormat="1" ht="12.75"/>
    <row r="201" s="52" customFormat="1" ht="12.75"/>
    <row r="202" s="52" customFormat="1" ht="12.75"/>
    <row r="203" s="52" customFormat="1" ht="12.75"/>
    <row r="204" s="52" customFormat="1" ht="12.75"/>
    <row r="205" s="52" customFormat="1" ht="12.75"/>
    <row r="206" s="52" customFormat="1" ht="12.75"/>
    <row r="207" s="52" customFormat="1" ht="12.75"/>
    <row r="208" s="52" customFormat="1" ht="12.75"/>
    <row r="209" s="52" customFormat="1" ht="12.75"/>
    <row r="210" s="52" customFormat="1" ht="12.75"/>
    <row r="211" s="52" customFormat="1" ht="12.75"/>
    <row r="212" s="52" customFormat="1" ht="12.75"/>
    <row r="213" s="52" customFormat="1" ht="12.75"/>
    <row r="214" s="52" customFormat="1" ht="12.75"/>
    <row r="215" s="52" customFormat="1" ht="12.75"/>
    <row r="216" s="52" customFormat="1" ht="12.75"/>
    <row r="217" s="52" customFormat="1" ht="12.75"/>
    <row r="218" s="52" customFormat="1" ht="12.75"/>
    <row r="219" s="52" customFormat="1" ht="12.75"/>
    <row r="220" s="52" customFormat="1" ht="12.75"/>
    <row r="221" s="52" customFormat="1" ht="12.75"/>
    <row r="222" s="52" customFormat="1" ht="12.75"/>
    <row r="223" s="52" customFormat="1" ht="12.75"/>
    <row r="224" s="52" customFormat="1" ht="12.75"/>
    <row r="225" s="52" customFormat="1" ht="12.75"/>
    <row r="226" s="52" customFormat="1" ht="12.75"/>
    <row r="227" s="52" customFormat="1" ht="12.75"/>
    <row r="228" s="52" customFormat="1" ht="12.75"/>
    <row r="229" s="52" customFormat="1" ht="12.75"/>
    <row r="230" s="52" customFormat="1" ht="12.75"/>
    <row r="231" s="52" customFormat="1" ht="12.75"/>
    <row r="232" s="52" customFormat="1" ht="12.75"/>
    <row r="233" s="52" customFormat="1" ht="12.75"/>
    <row r="234" s="52" customFormat="1" ht="12.75"/>
    <row r="235" s="52" customFormat="1" ht="12.75"/>
    <row r="236" s="52" customFormat="1" ht="12.75"/>
    <row r="237" s="52" customFormat="1" ht="12.75"/>
    <row r="238" s="52" customFormat="1" ht="12.75"/>
    <row r="239" s="52" customFormat="1" ht="12.75"/>
    <row r="240" s="52" customFormat="1" ht="12.75"/>
    <row r="241" s="52" customFormat="1" ht="12.75"/>
    <row r="242" s="52" customFormat="1" ht="12.75"/>
    <row r="243" s="52" customFormat="1" ht="12.75"/>
    <row r="244" s="52" customFormat="1" ht="12.75"/>
    <row r="245" s="52" customFormat="1" ht="12.75"/>
    <row r="246" s="52" customFormat="1" ht="12.75"/>
    <row r="247" s="52" customFormat="1" ht="12.75"/>
    <row r="248" s="52" customFormat="1" ht="12.75"/>
    <row r="249" s="52" customFormat="1" ht="12.75"/>
    <row r="250" s="52" customFormat="1" ht="12.75"/>
    <row r="251" s="52" customFormat="1" ht="12.75"/>
    <row r="252" s="52" customFormat="1" ht="12.75"/>
    <row r="253" s="52" customFormat="1" ht="12.75"/>
    <row r="254" s="52" customFormat="1" ht="12.75"/>
    <row r="255" s="52" customFormat="1" ht="12.75"/>
    <row r="256" s="52" customFormat="1" ht="12.75"/>
    <row r="257" s="52" customFormat="1" ht="12.75"/>
    <row r="258" s="52" customFormat="1" ht="12.75"/>
    <row r="259" s="52" customFormat="1" ht="12.75"/>
    <row r="260" s="52" customFormat="1" ht="12.75"/>
    <row r="261" s="52" customFormat="1" ht="12.75"/>
    <row r="262" s="52" customFormat="1" ht="12.75"/>
    <row r="263" s="52" customFormat="1" ht="12.75"/>
    <row r="264" s="52" customFormat="1" ht="12.75"/>
    <row r="265" s="52" customFormat="1" ht="12.75"/>
    <row r="266" s="52" customFormat="1" ht="12.75"/>
    <row r="267" s="52" customFormat="1" ht="12.75"/>
    <row r="268" s="52" customFormat="1" ht="12.75"/>
    <row r="269" s="52" customFormat="1" ht="12.75"/>
    <row r="270" s="52" customFormat="1" ht="12.75"/>
    <row r="271" s="52" customFormat="1" ht="12.75"/>
  </sheetData>
  <sheetProtection/>
  <mergeCells count="11">
    <mergeCell ref="B15:F15"/>
    <mergeCell ref="A52:E52"/>
    <mergeCell ref="A23:E23"/>
    <mergeCell ref="A22:E22"/>
    <mergeCell ref="A1:F1"/>
    <mergeCell ref="A2:F2"/>
    <mergeCell ref="A20:F20"/>
    <mergeCell ref="C3:D3"/>
    <mergeCell ref="B5:F5"/>
    <mergeCell ref="A3:A5"/>
    <mergeCell ref="B10:F10"/>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75" r:id="rId1"/>
  <headerFooter>
    <oddHeader>&amp;LODEPA</oddHeader>
    <oddFooter>&amp;C6</oddFooter>
  </headerFooter>
</worksheet>
</file>

<file path=xl/worksheets/sheet7.xml><?xml version="1.0" encoding="utf-8"?>
<worksheet xmlns="http://schemas.openxmlformats.org/spreadsheetml/2006/main" xmlns:r="http://schemas.openxmlformats.org/officeDocument/2006/relationships">
  <sheetPr>
    <tabColor rgb="FF009900"/>
    <pageSetUpPr fitToPage="1"/>
  </sheetPr>
  <dimension ref="A1:V61"/>
  <sheetViews>
    <sheetView view="pageBreakPreview" zoomScale="75" zoomScaleSheetLayoutView="75" zoomScalePageLayoutView="0" workbookViewId="0" topLeftCell="A28">
      <selection activeCell="A1" sqref="A1:H61"/>
    </sheetView>
  </sheetViews>
  <sheetFormatPr defaultColWidth="11.421875" defaultRowHeight="12.75"/>
  <cols>
    <col min="1" max="1" width="13.7109375" style="0" customWidth="1"/>
    <col min="8" max="8" width="8.140625" style="0" customWidth="1"/>
  </cols>
  <sheetData>
    <row r="1" spans="1:8" ht="12.75">
      <c r="A1" s="124"/>
      <c r="B1" s="124"/>
      <c r="C1" s="124"/>
      <c r="D1" s="124"/>
      <c r="E1" s="124"/>
      <c r="F1" s="124"/>
      <c r="G1" s="124"/>
      <c r="H1" s="124"/>
    </row>
    <row r="2" spans="1:8" ht="48.75" customHeight="1">
      <c r="A2" s="259" t="s">
        <v>180</v>
      </c>
      <c r="B2" s="260"/>
      <c r="C2" s="260"/>
      <c r="D2" s="260"/>
      <c r="E2" s="260"/>
      <c r="F2" s="260"/>
      <c r="G2" s="261"/>
      <c r="H2" s="124"/>
    </row>
    <row r="3" spans="1:8" ht="12.75" customHeight="1">
      <c r="A3" s="262" t="s">
        <v>99</v>
      </c>
      <c r="B3" s="264" t="s">
        <v>134</v>
      </c>
      <c r="C3" s="264" t="s">
        <v>100</v>
      </c>
      <c r="D3" s="264" t="s">
        <v>119</v>
      </c>
      <c r="E3" s="264" t="s">
        <v>101</v>
      </c>
      <c r="F3" s="264" t="s">
        <v>102</v>
      </c>
      <c r="G3" s="264" t="s">
        <v>135</v>
      </c>
      <c r="H3" s="124"/>
    </row>
    <row r="4" spans="1:8" ht="27.75" customHeight="1" thickBot="1">
      <c r="A4" s="263"/>
      <c r="B4" s="265"/>
      <c r="C4" s="266"/>
      <c r="D4" s="266"/>
      <c r="E4" s="266"/>
      <c r="F4" s="266"/>
      <c r="G4" s="266"/>
      <c r="H4" s="124"/>
    </row>
    <row r="5" spans="1:8" ht="13.5" thickBot="1">
      <c r="A5" s="149" t="s">
        <v>136</v>
      </c>
      <c r="B5" s="150">
        <v>0.038</v>
      </c>
      <c r="C5" s="150">
        <v>0.031</v>
      </c>
      <c r="D5" s="150">
        <v>0.039</v>
      </c>
      <c r="E5" s="150">
        <v>0.017</v>
      </c>
      <c r="F5" s="150">
        <v>-0.009</v>
      </c>
      <c r="G5" s="150">
        <v>-0.017</v>
      </c>
      <c r="H5" s="124"/>
    </row>
    <row r="6" spans="1:8" ht="13.5" thickBot="1">
      <c r="A6" s="149" t="s">
        <v>137</v>
      </c>
      <c r="B6" s="150">
        <v>0.081</v>
      </c>
      <c r="C6" s="150">
        <v>0.068</v>
      </c>
      <c r="D6" s="150">
        <v>0.071</v>
      </c>
      <c r="E6" s="150">
        <v>0.014</v>
      </c>
      <c r="F6" s="150">
        <v>-0.001</v>
      </c>
      <c r="G6" s="150">
        <v>-0.004</v>
      </c>
      <c r="H6" s="124"/>
    </row>
    <row r="7" spans="1:8" ht="13.5" thickBot="1">
      <c r="A7" s="149" t="s">
        <v>138</v>
      </c>
      <c r="B7" s="150">
        <v>0.031</v>
      </c>
      <c r="C7" s="150">
        <v>0.023</v>
      </c>
      <c r="D7" s="150">
        <v>0.017</v>
      </c>
      <c r="E7" s="150">
        <v>0.014</v>
      </c>
      <c r="F7" s="150">
        <v>-0.006</v>
      </c>
      <c r="G7" s="150">
        <v>-0.001</v>
      </c>
      <c r="H7" s="124"/>
    </row>
    <row r="8" spans="1:8" ht="13.5" thickBot="1">
      <c r="A8" s="149" t="s">
        <v>139</v>
      </c>
      <c r="B8" s="150">
        <v>0.012</v>
      </c>
      <c r="C8" s="150">
        <v>0.007</v>
      </c>
      <c r="D8" s="150">
        <v>0.002</v>
      </c>
      <c r="E8" s="150">
        <v>0.009</v>
      </c>
      <c r="F8" s="150">
        <v>-0.004</v>
      </c>
      <c r="G8" s="150">
        <v>0.001</v>
      </c>
      <c r="H8" s="124"/>
    </row>
    <row r="9" spans="1:8" ht="13.5" thickBot="1">
      <c r="A9" s="149" t="s">
        <v>140</v>
      </c>
      <c r="B9" s="150">
        <v>0.059</v>
      </c>
      <c r="C9" s="150">
        <v>0.049</v>
      </c>
      <c r="D9" s="150">
        <v>0.055</v>
      </c>
      <c r="E9" s="150">
        <v>0.015</v>
      </c>
      <c r="F9" s="150">
        <v>-0.005</v>
      </c>
      <c r="G9" s="150">
        <v>-0.01</v>
      </c>
      <c r="H9" s="124"/>
    </row>
    <row r="10" spans="1:8" ht="13.5" thickBot="1">
      <c r="A10" s="149" t="s">
        <v>141</v>
      </c>
      <c r="B10" s="150">
        <v>0.021</v>
      </c>
      <c r="C10" s="150">
        <v>0.015</v>
      </c>
      <c r="D10" s="150">
        <v>0.009</v>
      </c>
      <c r="E10" s="150">
        <v>0.011</v>
      </c>
      <c r="F10" s="150">
        <v>-0.005</v>
      </c>
      <c r="G10" s="150">
        <v>0</v>
      </c>
      <c r="H10" s="124"/>
    </row>
    <row r="11" spans="1:8" ht="12" customHeight="1">
      <c r="A11" s="258" t="s">
        <v>103</v>
      </c>
      <c r="B11" s="258"/>
      <c r="C11" s="258"/>
      <c r="D11" s="258"/>
      <c r="E11" s="258"/>
      <c r="F11" s="258"/>
      <c r="G11" s="258"/>
      <c r="H11" s="124"/>
    </row>
    <row r="12" spans="1:8" ht="44.25" customHeight="1">
      <c r="A12" s="258" t="s">
        <v>111</v>
      </c>
      <c r="B12" s="258"/>
      <c r="C12" s="258"/>
      <c r="D12" s="258"/>
      <c r="E12" s="258"/>
      <c r="F12" s="258"/>
      <c r="G12" s="258"/>
      <c r="H12" s="124"/>
    </row>
    <row r="13" spans="1:8" ht="12.75">
      <c r="A13" s="124"/>
      <c r="B13" s="124"/>
      <c r="C13" s="124"/>
      <c r="D13" s="124"/>
      <c r="E13" s="124"/>
      <c r="F13" s="124"/>
      <c r="G13" s="124"/>
      <c r="H13" s="124"/>
    </row>
    <row r="14" spans="1:8" ht="12.75">
      <c r="A14" s="124"/>
      <c r="B14" s="124"/>
      <c r="C14" s="124"/>
      <c r="D14" s="124"/>
      <c r="E14" s="124"/>
      <c r="F14" s="124"/>
      <c r="G14" s="124"/>
      <c r="H14" s="124"/>
    </row>
    <row r="15" spans="1:8" ht="12.75">
      <c r="A15" s="124"/>
      <c r="B15" s="124"/>
      <c r="C15" s="124"/>
      <c r="D15" s="124"/>
      <c r="E15" s="124"/>
      <c r="F15" s="124"/>
      <c r="G15" s="124"/>
      <c r="H15" s="124"/>
    </row>
    <row r="16" spans="1:8" ht="12.75">
      <c r="A16" s="124"/>
      <c r="B16" s="124"/>
      <c r="C16" s="124"/>
      <c r="D16" s="124"/>
      <c r="E16" s="124"/>
      <c r="F16" s="124"/>
      <c r="G16" s="124"/>
      <c r="H16" s="124"/>
    </row>
    <row r="17" spans="1:8" ht="12.75">
      <c r="A17" s="124"/>
      <c r="B17" s="124"/>
      <c r="C17" s="124"/>
      <c r="D17" s="124"/>
      <c r="E17" s="124"/>
      <c r="F17" s="124"/>
      <c r="G17" s="124"/>
      <c r="H17" s="124"/>
    </row>
    <row r="18" spans="1:8" ht="12.75">
      <c r="A18" s="124"/>
      <c r="B18" s="124"/>
      <c r="C18" s="124"/>
      <c r="D18" s="124"/>
      <c r="E18" s="124"/>
      <c r="F18" s="124"/>
      <c r="G18" s="124"/>
      <c r="H18" s="124"/>
    </row>
    <row r="19" spans="1:8" ht="12.75">
      <c r="A19" s="124"/>
      <c r="B19" s="124"/>
      <c r="C19" s="124"/>
      <c r="D19" s="124"/>
      <c r="E19" s="124"/>
      <c r="F19" s="124"/>
      <c r="G19" s="124"/>
      <c r="H19" s="124"/>
    </row>
    <row r="20" spans="1:8" ht="12.75">
      <c r="A20" s="124"/>
      <c r="B20" s="124"/>
      <c r="C20" s="124"/>
      <c r="D20" s="124"/>
      <c r="E20" s="124"/>
      <c r="F20" s="124"/>
      <c r="G20" s="124"/>
      <c r="H20" s="124"/>
    </row>
    <row r="21" spans="1:8" ht="12.75">
      <c r="A21" s="124"/>
      <c r="B21" s="124"/>
      <c r="C21" s="124"/>
      <c r="D21" s="124"/>
      <c r="E21" s="124"/>
      <c r="F21" s="124"/>
      <c r="G21" s="124"/>
      <c r="H21" s="124"/>
    </row>
    <row r="22" spans="1:8" ht="12.75">
      <c r="A22" s="124"/>
      <c r="B22" s="124"/>
      <c r="C22" s="124"/>
      <c r="D22" s="124"/>
      <c r="E22" s="124"/>
      <c r="F22" s="124"/>
      <c r="G22" s="124"/>
      <c r="H22" s="124"/>
    </row>
    <row r="23" spans="1:11" ht="12.75">
      <c r="A23" s="124"/>
      <c r="B23" s="124"/>
      <c r="C23" s="124"/>
      <c r="D23" s="124"/>
      <c r="E23" s="124"/>
      <c r="F23" s="124"/>
      <c r="G23" s="124"/>
      <c r="H23" s="124"/>
      <c r="K23" s="55"/>
    </row>
    <row r="24" spans="1:8" ht="12.75">
      <c r="A24" s="124"/>
      <c r="B24" s="124"/>
      <c r="C24" s="124"/>
      <c r="D24" s="124"/>
      <c r="E24" s="124"/>
      <c r="F24" s="124"/>
      <c r="G24" s="124"/>
      <c r="H24" s="124"/>
    </row>
    <row r="25" spans="1:8" ht="12.75">
      <c r="A25" s="124"/>
      <c r="B25" s="124"/>
      <c r="C25" s="124"/>
      <c r="D25" s="124"/>
      <c r="E25" s="124"/>
      <c r="F25" s="124"/>
      <c r="G25" s="124"/>
      <c r="H25" s="124"/>
    </row>
    <row r="26" spans="1:8" ht="12.75">
      <c r="A26" s="124"/>
      <c r="B26" s="124"/>
      <c r="C26" s="124"/>
      <c r="D26" s="124"/>
      <c r="E26" s="124"/>
      <c r="F26" s="124"/>
      <c r="G26" s="124"/>
      <c r="H26" s="124"/>
    </row>
    <row r="27" spans="1:8" ht="12.75">
      <c r="A27" s="124"/>
      <c r="B27" s="124"/>
      <c r="C27" s="124"/>
      <c r="D27" s="124"/>
      <c r="E27" s="124"/>
      <c r="F27" s="124"/>
      <c r="G27" s="124"/>
      <c r="H27" s="124"/>
    </row>
    <row r="28" spans="1:8" ht="12.75">
      <c r="A28" s="124"/>
      <c r="B28" s="124"/>
      <c r="C28" s="124"/>
      <c r="D28" s="124"/>
      <c r="E28" s="124"/>
      <c r="F28" s="124"/>
      <c r="G28" s="124"/>
      <c r="H28" s="124"/>
    </row>
    <row r="29" spans="1:8" ht="12.75">
      <c r="A29" s="124"/>
      <c r="B29" s="124"/>
      <c r="C29" s="124"/>
      <c r="D29" s="124"/>
      <c r="E29" s="124"/>
      <c r="F29" s="124"/>
      <c r="G29" s="124"/>
      <c r="H29" s="124"/>
    </row>
    <row r="30" spans="1:8" ht="12.75">
      <c r="A30" s="124"/>
      <c r="B30" s="124"/>
      <c r="C30" s="124"/>
      <c r="D30" s="124"/>
      <c r="E30" s="124"/>
      <c r="F30" s="124"/>
      <c r="G30" s="124"/>
      <c r="H30" s="124"/>
    </row>
    <row r="31" spans="1:8" ht="12.75">
      <c r="A31" s="124"/>
      <c r="B31" s="124"/>
      <c r="C31" s="124"/>
      <c r="D31" s="124"/>
      <c r="E31" s="124"/>
      <c r="F31" s="124"/>
      <c r="G31" s="124"/>
      <c r="H31" s="124"/>
    </row>
    <row r="32" spans="1:8" ht="12.75">
      <c r="A32" s="124"/>
      <c r="B32" s="124"/>
      <c r="C32" s="124"/>
      <c r="D32" s="124"/>
      <c r="E32" s="124"/>
      <c r="F32" s="124"/>
      <c r="G32" s="124"/>
      <c r="H32" s="124"/>
    </row>
    <row r="33" spans="1:8" ht="12.75">
      <c r="A33" s="124"/>
      <c r="B33" s="124"/>
      <c r="C33" s="124"/>
      <c r="D33" s="124"/>
      <c r="E33" s="124"/>
      <c r="F33" s="124"/>
      <c r="G33" s="124"/>
      <c r="H33" s="124"/>
    </row>
    <row r="34" spans="1:8" ht="12.75">
      <c r="A34" s="124"/>
      <c r="B34" s="124"/>
      <c r="C34" s="124"/>
      <c r="D34" s="124"/>
      <c r="E34" s="124"/>
      <c r="F34" s="124"/>
      <c r="G34" s="124"/>
      <c r="H34" s="124"/>
    </row>
    <row r="35" spans="1:8" ht="12.75">
      <c r="A35" s="124"/>
      <c r="B35" s="124"/>
      <c r="C35" s="124"/>
      <c r="D35" s="124"/>
      <c r="E35" s="124"/>
      <c r="F35" s="124"/>
      <c r="G35" s="124"/>
      <c r="H35" s="124"/>
    </row>
    <row r="36" spans="1:8" ht="12.75">
      <c r="A36" s="124"/>
      <c r="B36" s="124"/>
      <c r="C36" s="124"/>
      <c r="D36" s="124"/>
      <c r="E36" s="124"/>
      <c r="F36" s="124"/>
      <c r="G36" s="124"/>
      <c r="H36" s="124"/>
    </row>
    <row r="37" spans="1:8" ht="12.75">
      <c r="A37" s="124"/>
      <c r="B37" s="124"/>
      <c r="C37" s="124"/>
      <c r="D37" s="124"/>
      <c r="E37" s="124"/>
      <c r="F37" s="124"/>
      <c r="G37" s="124"/>
      <c r="H37" s="124"/>
    </row>
    <row r="38" spans="1:8" ht="12.75">
      <c r="A38" s="124"/>
      <c r="B38" s="124"/>
      <c r="C38" s="124"/>
      <c r="D38" s="124"/>
      <c r="E38" s="124"/>
      <c r="F38" s="124"/>
      <c r="G38" s="124"/>
      <c r="H38" s="124"/>
    </row>
    <row r="39" spans="1:8" ht="12.75">
      <c r="A39" s="124"/>
      <c r="B39" s="124"/>
      <c r="C39" s="124"/>
      <c r="D39" s="124"/>
      <c r="E39" s="124"/>
      <c r="F39" s="124"/>
      <c r="G39" s="124"/>
      <c r="H39" s="124"/>
    </row>
    <row r="40" spans="1:8" ht="12.75">
      <c r="A40" s="124"/>
      <c r="B40" s="124"/>
      <c r="C40" s="124"/>
      <c r="D40" s="124"/>
      <c r="E40" s="124"/>
      <c r="F40" s="124"/>
      <c r="G40" s="124"/>
      <c r="H40" s="124"/>
    </row>
    <row r="41" spans="1:8" ht="12.75">
      <c r="A41" s="124"/>
      <c r="B41" s="124"/>
      <c r="C41" s="124"/>
      <c r="D41" s="124"/>
      <c r="E41" s="124"/>
      <c r="F41" s="124"/>
      <c r="G41" s="124"/>
      <c r="H41" s="124"/>
    </row>
    <row r="42" spans="1:8" ht="12.75">
      <c r="A42" s="124"/>
      <c r="B42" s="124"/>
      <c r="C42" s="124"/>
      <c r="D42" s="124"/>
      <c r="E42" s="124"/>
      <c r="F42" s="124"/>
      <c r="G42" s="124"/>
      <c r="H42" s="124"/>
    </row>
    <row r="43" spans="1:8" ht="12.75">
      <c r="A43" s="124"/>
      <c r="B43" s="124"/>
      <c r="C43" s="124"/>
      <c r="D43" s="124"/>
      <c r="E43" s="124"/>
      <c r="F43" s="124"/>
      <c r="G43" s="124"/>
      <c r="H43" s="124"/>
    </row>
    <row r="44" spans="1:8" ht="12.75">
      <c r="A44" s="124"/>
      <c r="B44" s="124"/>
      <c r="C44" s="124"/>
      <c r="D44" s="124"/>
      <c r="E44" s="124"/>
      <c r="F44" s="124"/>
      <c r="G44" s="124"/>
      <c r="H44" s="124"/>
    </row>
    <row r="45" spans="1:8" ht="12.75">
      <c r="A45" s="124"/>
      <c r="B45" s="124"/>
      <c r="C45" s="124"/>
      <c r="D45" s="124"/>
      <c r="E45" s="124"/>
      <c r="F45" s="124"/>
      <c r="G45" s="124"/>
      <c r="H45" s="124"/>
    </row>
    <row r="46" spans="1:8" ht="12.75">
      <c r="A46" s="124"/>
      <c r="B46" s="124"/>
      <c r="C46" s="124"/>
      <c r="D46" s="124"/>
      <c r="E46" s="124"/>
      <c r="F46" s="124"/>
      <c r="G46" s="124"/>
      <c r="H46" s="124"/>
    </row>
    <row r="47" spans="1:8" ht="12.75">
      <c r="A47" s="124"/>
      <c r="B47" s="124"/>
      <c r="C47" s="124"/>
      <c r="D47" s="124"/>
      <c r="E47" s="124"/>
      <c r="F47" s="124"/>
      <c r="G47" s="124"/>
      <c r="H47" s="124"/>
    </row>
    <row r="48" spans="1:22" ht="12.75">
      <c r="A48" s="124"/>
      <c r="B48" s="124"/>
      <c r="C48" s="124"/>
      <c r="D48" s="124"/>
      <c r="E48" s="124"/>
      <c r="F48" s="124"/>
      <c r="G48" s="124"/>
      <c r="H48" s="124"/>
      <c r="V48" s="55"/>
    </row>
    <row r="49" spans="1:8" ht="12.75">
      <c r="A49" s="124"/>
      <c r="B49" s="124"/>
      <c r="C49" s="124"/>
      <c r="D49" s="124"/>
      <c r="E49" s="124"/>
      <c r="F49" s="124"/>
      <c r="G49" s="124"/>
      <c r="H49" s="124"/>
    </row>
    <row r="50" spans="1:18" ht="12.75">
      <c r="A50" s="124"/>
      <c r="B50" s="124"/>
      <c r="C50" s="124"/>
      <c r="D50" s="124"/>
      <c r="E50" s="124"/>
      <c r="F50" s="124"/>
      <c r="G50" s="124"/>
      <c r="H50" s="124"/>
      <c r="R50" s="125"/>
    </row>
    <row r="51" spans="1:8" ht="12.75">
      <c r="A51" s="124"/>
      <c r="B51" s="124"/>
      <c r="C51" s="124"/>
      <c r="D51" s="124"/>
      <c r="E51" s="124"/>
      <c r="F51" s="124"/>
      <c r="G51" s="124"/>
      <c r="H51" s="124"/>
    </row>
    <row r="52" spans="1:19" ht="12.75">
      <c r="A52" s="124"/>
      <c r="B52" s="124"/>
      <c r="C52" s="124"/>
      <c r="D52" s="124"/>
      <c r="E52" s="124"/>
      <c r="F52" s="124"/>
      <c r="G52" s="124"/>
      <c r="H52" s="124"/>
      <c r="S52" s="72"/>
    </row>
    <row r="53" spans="1:8" ht="12.75">
      <c r="A53" s="124"/>
      <c r="B53" s="124"/>
      <c r="C53" s="124"/>
      <c r="D53" s="124"/>
      <c r="E53" s="124"/>
      <c r="F53" s="124"/>
      <c r="G53" s="124"/>
      <c r="H53" s="124"/>
    </row>
    <row r="54" spans="1:8" ht="12.75">
      <c r="A54" s="124"/>
      <c r="B54" s="124"/>
      <c r="C54" s="124"/>
      <c r="D54" s="124"/>
      <c r="E54" s="124"/>
      <c r="F54" s="124"/>
      <c r="G54" s="124"/>
      <c r="H54" s="124"/>
    </row>
    <row r="55" spans="1:8" ht="12.75">
      <c r="A55" s="124"/>
      <c r="B55" s="124"/>
      <c r="C55" s="124"/>
      <c r="D55" s="124"/>
      <c r="E55" s="124"/>
      <c r="F55" s="124"/>
      <c r="G55" s="124"/>
      <c r="H55" s="124"/>
    </row>
    <row r="56" spans="1:8" ht="12.75">
      <c r="A56" s="124"/>
      <c r="B56" s="124"/>
      <c r="C56" s="124"/>
      <c r="D56" s="124"/>
      <c r="E56" s="124"/>
      <c r="F56" s="124"/>
      <c r="G56" s="124"/>
      <c r="H56" s="124"/>
    </row>
    <row r="57" spans="1:8" ht="12.75">
      <c r="A57" s="124"/>
      <c r="B57" s="124"/>
      <c r="C57" s="124"/>
      <c r="D57" s="124"/>
      <c r="E57" s="124"/>
      <c r="F57" s="124"/>
      <c r="G57" s="124"/>
      <c r="H57" s="124"/>
    </row>
    <row r="58" spans="1:8" ht="12.75">
      <c r="A58" s="124"/>
      <c r="B58" s="124"/>
      <c r="C58" s="124"/>
      <c r="D58" s="124"/>
      <c r="E58" s="124"/>
      <c r="F58" s="124"/>
      <c r="G58" s="124"/>
      <c r="H58" s="124"/>
    </row>
    <row r="59" spans="1:8" ht="12.75">
      <c r="A59" s="124"/>
      <c r="B59" s="124"/>
      <c r="C59" s="124"/>
      <c r="D59" s="124"/>
      <c r="E59" s="124"/>
      <c r="F59" s="124"/>
      <c r="G59" s="124"/>
      <c r="H59" s="124"/>
    </row>
    <row r="60" spans="1:8" ht="12.75">
      <c r="A60" s="124"/>
      <c r="B60" s="124"/>
      <c r="C60" s="124"/>
      <c r="D60" s="124"/>
      <c r="E60" s="124"/>
      <c r="F60" s="124"/>
      <c r="G60" s="124"/>
      <c r="H60" s="124"/>
    </row>
    <row r="61" spans="1:8" ht="12.75">
      <c r="A61" s="124"/>
      <c r="B61" s="124"/>
      <c r="C61" s="124"/>
      <c r="D61" s="124"/>
      <c r="E61" s="124"/>
      <c r="F61" s="124"/>
      <c r="G61" s="124"/>
      <c r="H61" s="124"/>
    </row>
  </sheetData>
  <sheetProtection/>
  <mergeCells count="10">
    <mergeCell ref="A11:G11"/>
    <mergeCell ref="A12:G12"/>
    <mergeCell ref="A2:G2"/>
    <mergeCell ref="A3:A4"/>
    <mergeCell ref="B3:B4"/>
    <mergeCell ref="C3:C4"/>
    <mergeCell ref="D3:D4"/>
    <mergeCell ref="E3:E4"/>
    <mergeCell ref="F3:F4"/>
    <mergeCell ref="G3:G4"/>
  </mergeCells>
  <printOptions/>
  <pageMargins left="0.7086614173228347" right="0.7086614173228347" top="0.7480314960629921" bottom="0.7480314960629921" header="0.31496062992125984" footer="0.31496062992125984"/>
  <pageSetup fitToHeight="1" fitToWidth="1" horizontalDpi="600" verticalDpi="600" orientation="portrait" scale="81" r:id="rId2"/>
  <drawing r:id="rId1"/>
</worksheet>
</file>

<file path=xl/worksheets/sheet8.xml><?xml version="1.0" encoding="utf-8"?>
<worksheet xmlns="http://schemas.openxmlformats.org/spreadsheetml/2006/main" xmlns:r="http://schemas.openxmlformats.org/officeDocument/2006/relationships">
  <sheetPr>
    <tabColor rgb="FF009900"/>
  </sheetPr>
  <dimension ref="A1:R75"/>
  <sheetViews>
    <sheetView view="pageBreakPreview" zoomScale="75" zoomScaleSheetLayoutView="75" zoomScalePageLayoutView="0" workbookViewId="0" topLeftCell="A1">
      <selection activeCell="L25" sqref="L25"/>
    </sheetView>
  </sheetViews>
  <sheetFormatPr defaultColWidth="11.421875" defaultRowHeight="12.75"/>
  <cols>
    <col min="1" max="1" width="10.140625" style="0" customWidth="1"/>
    <col min="2" max="2" width="12.8515625" style="0" customWidth="1"/>
    <col min="3" max="3" width="9.8515625" style="0" customWidth="1"/>
    <col min="4" max="4" width="10.28125" style="0" customWidth="1"/>
    <col min="5" max="5" width="15.421875" style="0" customWidth="1"/>
    <col min="6" max="6" width="14.8515625" style="0" customWidth="1"/>
    <col min="7" max="7" width="17.28125" style="0" customWidth="1"/>
    <col min="8" max="8" width="15.28125" style="0" customWidth="1"/>
  </cols>
  <sheetData>
    <row r="1" spans="1:8" ht="33.75" customHeight="1">
      <c r="A1" s="267" t="s">
        <v>179</v>
      </c>
      <c r="B1" s="268"/>
      <c r="C1" s="268"/>
      <c r="D1" s="268"/>
      <c r="E1" s="268"/>
      <c r="F1" s="268"/>
      <c r="G1" s="268"/>
      <c r="H1" s="268"/>
    </row>
    <row r="2" spans="1:8" ht="78" customHeight="1">
      <c r="A2" s="140"/>
      <c r="B2" s="141" t="s">
        <v>123</v>
      </c>
      <c r="C2" s="141" t="s">
        <v>100</v>
      </c>
      <c r="D2" s="141" t="s">
        <v>119</v>
      </c>
      <c r="E2" s="141" t="s">
        <v>120</v>
      </c>
      <c r="F2" s="141" t="s">
        <v>121</v>
      </c>
      <c r="G2" s="141" t="s">
        <v>122</v>
      </c>
      <c r="H2" s="151" t="s">
        <v>142</v>
      </c>
    </row>
    <row r="3" spans="1:8" ht="27.75" customHeight="1">
      <c r="A3" s="144">
        <v>1996</v>
      </c>
      <c r="B3" s="143">
        <v>100</v>
      </c>
      <c r="C3" s="143">
        <v>100</v>
      </c>
      <c r="D3" s="143">
        <v>100</v>
      </c>
      <c r="E3" s="143">
        <v>100</v>
      </c>
      <c r="F3" s="143">
        <v>100</v>
      </c>
      <c r="G3" s="143">
        <v>100</v>
      </c>
      <c r="H3" s="143">
        <v>100</v>
      </c>
    </row>
    <row r="4" spans="1:8" ht="12.75">
      <c r="A4" s="142">
        <v>1997</v>
      </c>
      <c r="B4" s="143">
        <v>104.50866342916238</v>
      </c>
      <c r="C4" s="143">
        <v>107.0779810495037</v>
      </c>
      <c r="D4" s="143">
        <v>107.83663394097516</v>
      </c>
      <c r="E4" s="143">
        <v>101.34383327754928</v>
      </c>
      <c r="F4" s="143">
        <v>96.08684910210941</v>
      </c>
      <c r="G4" s="143">
        <v>95.32819621063796</v>
      </c>
      <c r="H4" s="152">
        <v>103.02849826382688</v>
      </c>
    </row>
    <row r="5" spans="1:8" ht="12.75">
      <c r="A5" s="142">
        <v>1998</v>
      </c>
      <c r="B5" s="143">
        <v>110.15854698673051</v>
      </c>
      <c r="C5" s="143">
        <v>109.83880087375846</v>
      </c>
      <c r="D5" s="143">
        <v>111.52906818932233</v>
      </c>
      <c r="E5" s="143">
        <v>102.63324277819285</v>
      </c>
      <c r="F5" s="143">
        <v>97.58148083139274</v>
      </c>
      <c r="G5" s="143">
        <v>96.00476628660229</v>
      </c>
      <c r="H5" s="152">
        <v>103.09407092016305</v>
      </c>
    </row>
    <row r="6" spans="1:8" ht="12.75">
      <c r="A6" s="142">
        <v>1999</v>
      </c>
      <c r="B6" s="143">
        <v>107.95766900104833</v>
      </c>
      <c r="C6" s="143">
        <v>107.56635178360155</v>
      </c>
      <c r="D6" s="143">
        <v>110.10790233326532</v>
      </c>
      <c r="E6" s="143">
        <v>103.35355981602527</v>
      </c>
      <c r="F6" s="143">
        <v>96.96587847235807</v>
      </c>
      <c r="G6" s="143">
        <v>94.63621980520662</v>
      </c>
      <c r="H6" s="152">
        <v>101.28462108033018</v>
      </c>
    </row>
    <row r="7" spans="1:8" ht="12.75">
      <c r="A7" s="142">
        <v>2000</v>
      </c>
      <c r="B7" s="143">
        <v>115.62109913661062</v>
      </c>
      <c r="C7" s="143">
        <v>112.94951968103472</v>
      </c>
      <c r="D7" s="143">
        <v>116.49983713167435</v>
      </c>
      <c r="E7" s="143">
        <v>105.48338078199694</v>
      </c>
      <c r="F7" s="143">
        <v>96.99819537318346</v>
      </c>
      <c r="G7" s="143">
        <v>93.91005894629801</v>
      </c>
      <c r="H7" s="152">
        <v>103.55112670079178</v>
      </c>
    </row>
    <row r="8" spans="1:8" ht="12.75">
      <c r="A8" s="142">
        <v>2001</v>
      </c>
      <c r="B8" s="143">
        <v>120.59883245372072</v>
      </c>
      <c r="C8" s="143">
        <v>116.21676704691865</v>
      </c>
      <c r="D8" s="143">
        <v>120.69056949786555</v>
      </c>
      <c r="E8" s="143">
        <v>108.58054073162359</v>
      </c>
      <c r="F8" s="143">
        <v>95.52032228545512</v>
      </c>
      <c r="G8" s="143">
        <v>91.81760435600978</v>
      </c>
      <c r="H8" s="152">
        <v>104.28300635737908</v>
      </c>
    </row>
    <row r="9" spans="1:8" ht="12.75">
      <c r="A9" s="142">
        <v>2002</v>
      </c>
      <c r="B9" s="143">
        <v>125.58344932773224</v>
      </c>
      <c r="C9" s="143">
        <v>119.34384239852243</v>
      </c>
      <c r="D9" s="143">
        <v>124.72047666600922</v>
      </c>
      <c r="E9" s="143">
        <v>109.28589007195751</v>
      </c>
      <c r="F9" s="143">
        <v>96.27768921683962</v>
      </c>
      <c r="G9" s="143">
        <v>91.95034645563697</v>
      </c>
      <c r="H9" s="152">
        <v>104.46621148124395</v>
      </c>
    </row>
    <row r="10" spans="1:8" ht="12" customHeight="1">
      <c r="A10" s="142">
        <v>2003</v>
      </c>
      <c r="B10" s="143">
        <v>128.09477636967725</v>
      </c>
      <c r="C10" s="143">
        <v>117.8923985772802</v>
      </c>
      <c r="D10" s="143">
        <v>123.81244203306187</v>
      </c>
      <c r="E10" s="143">
        <v>110.56371131372526</v>
      </c>
      <c r="F10" s="143">
        <v>98.24817387569445</v>
      </c>
      <c r="G10" s="143">
        <v>93.38342678847874</v>
      </c>
      <c r="H10" s="152">
        <v>104.51736463461619</v>
      </c>
    </row>
    <row r="11" spans="1:8" ht="16.5" customHeight="1">
      <c r="A11" s="142">
        <v>2004</v>
      </c>
      <c r="B11" s="143">
        <v>145.06473944711516</v>
      </c>
      <c r="C11" s="143">
        <v>130.61648424538578</v>
      </c>
      <c r="D11" s="143">
        <v>137.56093308093767</v>
      </c>
      <c r="E11" s="143">
        <v>112.52254557421021</v>
      </c>
      <c r="F11" s="143">
        <v>98.91953295968014</v>
      </c>
      <c r="G11" s="143">
        <v>93.73081911493469</v>
      </c>
      <c r="H11" s="152">
        <v>108.30243406476883</v>
      </c>
    </row>
    <row r="12" spans="1:8" ht="12.75">
      <c r="A12" s="142">
        <v>2005</v>
      </c>
      <c r="B12" s="143">
        <v>163.51467970729442</v>
      </c>
      <c r="C12" s="143">
        <v>146.42752331516277</v>
      </c>
      <c r="D12" s="143">
        <v>154.39939317193645</v>
      </c>
      <c r="E12" s="143">
        <v>114.69772254472525</v>
      </c>
      <c r="F12" s="143">
        <v>97.61417210362434</v>
      </c>
      <c r="G12" s="143">
        <v>92.36664827910026</v>
      </c>
      <c r="H12" s="152">
        <v>109.37073867619469</v>
      </c>
    </row>
    <row r="13" spans="1:8" ht="12.75">
      <c r="A13" s="142">
        <v>2006</v>
      </c>
      <c r="B13" s="143">
        <v>178.15670740018234</v>
      </c>
      <c r="C13" s="143">
        <v>160.85068045745714</v>
      </c>
      <c r="D13" s="143">
        <v>169.5682959137195</v>
      </c>
      <c r="E13" s="143">
        <v>116.34304385369406</v>
      </c>
      <c r="F13" s="143">
        <v>95.33980917507783</v>
      </c>
      <c r="G13" s="143">
        <v>90.23817195466044</v>
      </c>
      <c r="H13" s="152">
        <v>112.40509485779408</v>
      </c>
    </row>
    <row r="14" spans="1:8" ht="12.75">
      <c r="A14" s="142">
        <v>2007</v>
      </c>
      <c r="B14" s="143">
        <v>182.19804489237472</v>
      </c>
      <c r="C14" s="143">
        <v>163.26302688885133</v>
      </c>
      <c r="D14" s="143">
        <v>171.80737996144248</v>
      </c>
      <c r="E14" s="143">
        <v>118.76865086143134</v>
      </c>
      <c r="F14" s="143">
        <v>94.08494615023405</v>
      </c>
      <c r="G14" s="143">
        <v>89.21223684176425</v>
      </c>
      <c r="H14" s="152">
        <v>113.04920293088318</v>
      </c>
    </row>
    <row r="15" spans="1:8" ht="12.75">
      <c r="A15" s="142">
        <v>2008</v>
      </c>
      <c r="B15" s="143">
        <v>194.64517047088123</v>
      </c>
      <c r="C15" s="143">
        <v>172.08338026902203</v>
      </c>
      <c r="D15" s="143">
        <v>180.51715883668334</v>
      </c>
      <c r="E15" s="143">
        <v>120.8895109618335</v>
      </c>
      <c r="F15" s="143">
        <v>93.74943661314316</v>
      </c>
      <c r="G15" s="143">
        <v>89.19121567420318</v>
      </c>
      <c r="H15" s="152">
        <v>111.47685119755285</v>
      </c>
    </row>
    <row r="16" spans="1:8" ht="12.75">
      <c r="A16" s="142">
        <v>2009</v>
      </c>
      <c r="B16" s="143">
        <v>184.7682129595145</v>
      </c>
      <c r="C16" s="143">
        <v>165.76216589445838</v>
      </c>
      <c r="D16" s="143">
        <v>173.09338178176083</v>
      </c>
      <c r="E16" s="143">
        <v>121.49128008179594</v>
      </c>
      <c r="F16" s="143">
        <v>91.96934072115269</v>
      </c>
      <c r="G16" s="143">
        <v>87.88936343514968</v>
      </c>
      <c r="H16" s="152">
        <v>107.54018444853108</v>
      </c>
    </row>
    <row r="17" spans="1:8" ht="12.75">
      <c r="A17" s="142">
        <v>2010</v>
      </c>
      <c r="B17" s="143">
        <v>186.52625440431027</v>
      </c>
      <c r="C17" s="143">
        <v>165.84572592439977</v>
      </c>
      <c r="D17" s="143">
        <v>172.18400201428096</v>
      </c>
      <c r="E17" s="143">
        <v>121.33796641881565</v>
      </c>
      <c r="F17" s="143">
        <v>92.91411264216161</v>
      </c>
      <c r="G17" s="143">
        <v>89.29827158510037</v>
      </c>
      <c r="H17" s="152">
        <v>108.07780474138472</v>
      </c>
    </row>
    <row r="18" spans="1:8" ht="12.75">
      <c r="A18" s="142">
        <v>2011</v>
      </c>
      <c r="B18" s="143">
        <v>207.05865308440406</v>
      </c>
      <c r="C18" s="143">
        <v>180.13926567948855</v>
      </c>
      <c r="D18" s="143">
        <v>184.87413323079244</v>
      </c>
      <c r="E18" s="143">
        <v>124.78148404920324</v>
      </c>
      <c r="F18" s="143">
        <v>92.49715863900157</v>
      </c>
      <c r="G18" s="143">
        <v>90.0124121312982</v>
      </c>
      <c r="H18" s="152">
        <v>108.57348804509307</v>
      </c>
    </row>
    <row r="19" spans="1:8" ht="12.75">
      <c r="A19" s="142">
        <v>2012</v>
      </c>
      <c r="B19" s="143">
        <v>198.78258905192413</v>
      </c>
      <c r="C19" s="143">
        <v>171.9370921520001</v>
      </c>
      <c r="D19" s="143">
        <v>176.4563698087911</v>
      </c>
      <c r="E19" s="143">
        <v>126.85489840883847</v>
      </c>
      <c r="F19" s="143">
        <v>91.47473016295618</v>
      </c>
      <c r="G19" s="143">
        <v>89.01744909984171</v>
      </c>
      <c r="H19" s="152">
        <v>109.72250474841483</v>
      </c>
    </row>
    <row r="20" spans="1:8" ht="12.75">
      <c r="A20" s="142">
        <v>2013</v>
      </c>
      <c r="B20" s="143">
        <v>198.6618936793305</v>
      </c>
      <c r="C20" s="143">
        <v>173.03325401393812</v>
      </c>
      <c r="D20" s="143">
        <v>176.48949026203863</v>
      </c>
      <c r="E20" s="143">
        <v>128.47163258240457</v>
      </c>
      <c r="F20" s="143">
        <v>89.67018161346405</v>
      </c>
      <c r="G20" s="143">
        <v>87.81218648045773</v>
      </c>
      <c r="H20" s="152">
        <v>109.79154524234167</v>
      </c>
    </row>
    <row r="21" spans="1:8" ht="12.75">
      <c r="A21" s="142">
        <v>2014</v>
      </c>
      <c r="B21" s="143">
        <v>198.78500406066308</v>
      </c>
      <c r="C21" s="143">
        <v>171.85020312327305</v>
      </c>
      <c r="D21" s="143">
        <v>174.14813177448946</v>
      </c>
      <c r="E21" s="143">
        <v>129.2941527370528</v>
      </c>
      <c r="F21" s="143">
        <v>89.76473700982082</v>
      </c>
      <c r="G21" s="143">
        <v>88.46934010513208</v>
      </c>
      <c r="H21" s="152">
        <v>108.42875495588076</v>
      </c>
    </row>
    <row r="22" spans="1:8" ht="12.75">
      <c r="A22" s="142">
        <v>2015</v>
      </c>
      <c r="B22" s="143">
        <v>212.13034480431665</v>
      </c>
      <c r="C22" s="143">
        <v>181.58494998350506</v>
      </c>
      <c r="D22" s="143">
        <v>182.88738285253734</v>
      </c>
      <c r="E22" s="143">
        <v>129.8714610980437</v>
      </c>
      <c r="F22" s="143">
        <v>90.30536918192082</v>
      </c>
      <c r="G22" s="143">
        <v>89.57402216155778</v>
      </c>
      <c r="H22" s="152">
        <v>107.79070596976672</v>
      </c>
    </row>
    <row r="23" spans="1:8" ht="12.75">
      <c r="A23" s="142">
        <v>2016</v>
      </c>
      <c r="B23" s="143">
        <v>219.89624656884615</v>
      </c>
      <c r="C23" s="143">
        <v>186.25151420122933</v>
      </c>
      <c r="D23" s="143">
        <v>186.49405812371273</v>
      </c>
      <c r="E23" s="143">
        <v>130.45134718537886</v>
      </c>
      <c r="F23" s="143">
        <v>90.8873834166238</v>
      </c>
      <c r="G23" s="143">
        <v>90.68682553464542</v>
      </c>
      <c r="H23" s="152">
        <v>106.71413213246694</v>
      </c>
    </row>
    <row r="24" spans="1:7" ht="12.75">
      <c r="A24" s="124"/>
      <c r="B24" s="124"/>
      <c r="C24" s="124"/>
      <c r="D24" s="124"/>
      <c r="E24" s="124"/>
      <c r="F24" s="124"/>
      <c r="G24" s="124"/>
    </row>
    <row r="25" spans="1:7" ht="12.75">
      <c r="A25" s="124"/>
      <c r="B25" s="124"/>
      <c r="C25" s="124"/>
      <c r="D25" s="124"/>
      <c r="E25" s="124"/>
      <c r="F25" s="124"/>
      <c r="G25" s="124"/>
    </row>
    <row r="26" spans="1:7" ht="12.75">
      <c r="A26" s="124"/>
      <c r="B26" s="124"/>
      <c r="C26" s="124"/>
      <c r="D26" s="124"/>
      <c r="E26" s="124"/>
      <c r="F26" s="124"/>
      <c r="G26" s="124"/>
    </row>
    <row r="27" spans="1:7" ht="12.75">
      <c r="A27" s="124"/>
      <c r="B27" s="124"/>
      <c r="C27" s="124"/>
      <c r="D27" s="124"/>
      <c r="E27" s="124"/>
      <c r="F27" s="124"/>
      <c r="G27" s="124"/>
    </row>
    <row r="28" spans="1:7" ht="12.75">
      <c r="A28" s="124"/>
      <c r="B28" s="124"/>
      <c r="C28" s="124"/>
      <c r="D28" s="124"/>
      <c r="E28" s="124"/>
      <c r="F28" s="124"/>
      <c r="G28" s="124"/>
    </row>
    <row r="29" spans="1:7" ht="12.75">
      <c r="A29" s="124"/>
      <c r="B29" s="124"/>
      <c r="C29" s="124"/>
      <c r="D29" s="124"/>
      <c r="E29" s="124"/>
      <c r="F29" s="124"/>
      <c r="G29" s="124"/>
    </row>
    <row r="30" spans="1:7" ht="12.75">
      <c r="A30" s="124"/>
      <c r="B30" s="124"/>
      <c r="C30" s="124"/>
      <c r="D30" s="124"/>
      <c r="E30" s="124"/>
      <c r="F30" s="124"/>
      <c r="G30" s="124"/>
    </row>
    <row r="31" spans="1:7" ht="12.75">
      <c r="A31" s="124"/>
      <c r="B31" s="124"/>
      <c r="C31" s="124"/>
      <c r="D31" s="124"/>
      <c r="E31" s="124"/>
      <c r="F31" s="124"/>
      <c r="G31" s="124"/>
    </row>
    <row r="32" spans="1:7" ht="12.75">
      <c r="A32" s="124"/>
      <c r="B32" s="124"/>
      <c r="C32" s="124"/>
      <c r="D32" s="124"/>
      <c r="E32" s="124"/>
      <c r="F32" s="124"/>
      <c r="G32" s="124"/>
    </row>
    <row r="33" spans="1:7" ht="12.75">
      <c r="A33" s="124"/>
      <c r="B33" s="124"/>
      <c r="C33" s="124"/>
      <c r="D33" s="124"/>
      <c r="E33" s="124"/>
      <c r="F33" s="124"/>
      <c r="G33" s="124"/>
    </row>
    <row r="34" spans="1:7" ht="12.75">
      <c r="A34" s="124"/>
      <c r="B34" s="124"/>
      <c r="C34" s="124"/>
      <c r="D34" s="124"/>
      <c r="E34" s="124"/>
      <c r="F34" s="124"/>
      <c r="G34" s="124"/>
    </row>
    <row r="35" spans="1:7" ht="12.75">
      <c r="A35" s="124"/>
      <c r="B35" s="124"/>
      <c r="C35" s="124"/>
      <c r="D35" s="124"/>
      <c r="E35" s="124"/>
      <c r="F35" s="124"/>
      <c r="G35" s="124"/>
    </row>
    <row r="36" spans="1:7" ht="12.75">
      <c r="A36" s="124"/>
      <c r="B36" s="124"/>
      <c r="C36" s="124"/>
      <c r="D36" s="124"/>
      <c r="E36" s="124"/>
      <c r="F36" s="124"/>
      <c r="G36" s="124"/>
    </row>
    <row r="37" spans="1:7" ht="12.75">
      <c r="A37" s="124"/>
      <c r="B37" s="124"/>
      <c r="C37" s="124"/>
      <c r="D37" s="124"/>
      <c r="E37" s="124"/>
      <c r="F37" s="124"/>
      <c r="G37" s="124"/>
    </row>
    <row r="38" spans="1:7" ht="12.75">
      <c r="A38" s="124"/>
      <c r="B38" s="124"/>
      <c r="C38" s="124"/>
      <c r="D38" s="124"/>
      <c r="E38" s="124"/>
      <c r="F38" s="124"/>
      <c r="G38" s="124"/>
    </row>
    <row r="39" spans="1:7" ht="12.75">
      <c r="A39" s="124"/>
      <c r="B39" s="124"/>
      <c r="C39" s="124"/>
      <c r="D39" s="124"/>
      <c r="E39" s="124"/>
      <c r="F39" s="124"/>
      <c r="G39" s="124"/>
    </row>
    <row r="40" spans="1:7" ht="12.75">
      <c r="A40" s="124"/>
      <c r="B40" s="124"/>
      <c r="C40" s="124"/>
      <c r="D40" s="124"/>
      <c r="E40" s="124"/>
      <c r="F40" s="124"/>
      <c r="G40" s="124"/>
    </row>
    <row r="41" spans="1:7" ht="12.75">
      <c r="A41" s="124"/>
      <c r="B41" s="124"/>
      <c r="C41" s="124"/>
      <c r="D41" s="124"/>
      <c r="E41" s="124"/>
      <c r="F41" s="124"/>
      <c r="G41" s="124"/>
    </row>
    <row r="42" spans="1:7" ht="12.75">
      <c r="A42" s="124"/>
      <c r="B42" s="124"/>
      <c r="C42" s="124"/>
      <c r="D42" s="124"/>
      <c r="E42" s="124"/>
      <c r="F42" s="124"/>
      <c r="G42" s="124"/>
    </row>
    <row r="43" spans="1:7" ht="12.75">
      <c r="A43" s="124"/>
      <c r="B43" s="124"/>
      <c r="C43" s="124"/>
      <c r="D43" s="124"/>
      <c r="E43" s="124"/>
      <c r="F43" s="124"/>
      <c r="G43" s="124"/>
    </row>
    <row r="44" spans="1:7" ht="12.75">
      <c r="A44" s="124"/>
      <c r="B44" s="124"/>
      <c r="C44" s="124"/>
      <c r="D44" s="124"/>
      <c r="E44" s="124"/>
      <c r="F44" s="124"/>
      <c r="G44" s="124"/>
    </row>
    <row r="45" spans="1:7" ht="12.75">
      <c r="A45" s="124"/>
      <c r="B45" s="124"/>
      <c r="C45" s="124"/>
      <c r="D45" s="124"/>
      <c r="E45" s="124"/>
      <c r="F45" s="124"/>
      <c r="G45" s="124"/>
    </row>
    <row r="46" spans="1:7" ht="12.75">
      <c r="A46" s="124"/>
      <c r="B46" s="124"/>
      <c r="C46" s="124"/>
      <c r="D46" s="124"/>
      <c r="E46" s="124"/>
      <c r="F46" s="124"/>
      <c r="G46" s="124"/>
    </row>
    <row r="47" spans="1:18" ht="12.75">
      <c r="A47" s="124"/>
      <c r="B47" s="124"/>
      <c r="C47" s="124"/>
      <c r="D47" s="124"/>
      <c r="E47" s="124"/>
      <c r="F47" s="124"/>
      <c r="G47" s="124"/>
      <c r="R47" s="55"/>
    </row>
    <row r="48" spans="1:7" ht="12.75">
      <c r="A48" s="124"/>
      <c r="B48" s="124"/>
      <c r="C48" s="124"/>
      <c r="D48" s="124"/>
      <c r="E48" s="124"/>
      <c r="F48" s="124"/>
      <c r="G48" s="124"/>
    </row>
    <row r="49" spans="1:14" ht="12.75">
      <c r="A49" s="124"/>
      <c r="B49" s="124"/>
      <c r="C49" s="124"/>
      <c r="D49" s="124"/>
      <c r="E49" s="124"/>
      <c r="F49" s="124"/>
      <c r="G49" s="124"/>
      <c r="N49" s="125"/>
    </row>
    <row r="50" spans="1:7" ht="12.75">
      <c r="A50" s="124"/>
      <c r="B50" s="124"/>
      <c r="C50" s="124"/>
      <c r="D50" s="124"/>
      <c r="E50" s="124"/>
      <c r="F50" s="124"/>
      <c r="G50" s="124"/>
    </row>
    <row r="51" spans="1:15" ht="12.75">
      <c r="A51" s="124"/>
      <c r="B51" s="124"/>
      <c r="C51" s="124"/>
      <c r="D51" s="124"/>
      <c r="E51" s="124"/>
      <c r="F51" s="124"/>
      <c r="G51" s="124"/>
      <c r="O51" s="72"/>
    </row>
    <row r="52" spans="1:7" ht="12.75">
      <c r="A52" s="124"/>
      <c r="B52" s="124"/>
      <c r="C52" s="124"/>
      <c r="D52" s="124"/>
      <c r="E52" s="124"/>
      <c r="F52" s="124"/>
      <c r="G52" s="124"/>
    </row>
    <row r="53" spans="1:7" ht="12.75">
      <c r="A53" s="124"/>
      <c r="B53" s="124"/>
      <c r="C53" s="124"/>
      <c r="D53" s="124"/>
      <c r="E53" s="124"/>
      <c r="F53" s="124"/>
      <c r="G53" s="124"/>
    </row>
    <row r="54" spans="1:7" ht="12.75">
      <c r="A54" s="124"/>
      <c r="B54" s="124"/>
      <c r="C54" s="124"/>
      <c r="D54" s="124"/>
      <c r="E54" s="124"/>
      <c r="F54" s="124"/>
      <c r="G54" s="124"/>
    </row>
    <row r="55" spans="1:7" ht="12.75">
      <c r="A55" s="124"/>
      <c r="B55" s="124"/>
      <c r="C55" s="124"/>
      <c r="D55" s="124"/>
      <c r="E55" s="124"/>
      <c r="F55" s="124"/>
      <c r="G55" s="124"/>
    </row>
    <row r="56" spans="1:7" ht="12.75">
      <c r="A56" s="124"/>
      <c r="B56" s="124"/>
      <c r="C56" s="124"/>
      <c r="D56" s="124"/>
      <c r="E56" s="124"/>
      <c r="F56" s="124"/>
      <c r="G56" s="124"/>
    </row>
    <row r="57" spans="1:7" ht="12.75">
      <c r="A57" s="124"/>
      <c r="B57" s="124"/>
      <c r="C57" s="124"/>
      <c r="D57" s="124"/>
      <c r="E57" s="124"/>
      <c r="F57" s="124"/>
      <c r="G57" s="124"/>
    </row>
    <row r="58" spans="1:7" ht="12.75">
      <c r="A58" s="124"/>
      <c r="B58" s="124"/>
      <c r="C58" s="124"/>
      <c r="D58" s="124"/>
      <c r="E58" s="124"/>
      <c r="F58" s="124"/>
      <c r="G58" s="124"/>
    </row>
    <row r="59" spans="1:7" ht="12.75">
      <c r="A59" s="124"/>
      <c r="B59" s="124"/>
      <c r="C59" s="124"/>
      <c r="D59" s="124"/>
      <c r="E59" s="124"/>
      <c r="F59" s="124"/>
      <c r="G59" s="124"/>
    </row>
    <row r="60" spans="1:7" ht="12.75">
      <c r="A60" s="124"/>
      <c r="B60" s="124"/>
      <c r="C60" s="124"/>
      <c r="D60" s="124"/>
      <c r="E60" s="124"/>
      <c r="F60" s="124"/>
      <c r="G60" s="124"/>
    </row>
    <row r="61" spans="1:7" ht="12.75">
      <c r="A61" s="124"/>
      <c r="B61" s="124"/>
      <c r="C61" s="124"/>
      <c r="D61" s="124"/>
      <c r="E61" s="124"/>
      <c r="F61" s="124"/>
      <c r="G61" s="124"/>
    </row>
    <row r="62" spans="1:7" ht="12.75">
      <c r="A62" s="124"/>
      <c r="B62" s="124"/>
      <c r="C62" s="124"/>
      <c r="D62" s="124"/>
      <c r="E62" s="124"/>
      <c r="F62" s="124"/>
      <c r="G62" s="124"/>
    </row>
    <row r="63" spans="1:7" ht="12.75">
      <c r="A63" s="124"/>
      <c r="B63" s="124"/>
      <c r="C63" s="124"/>
      <c r="D63" s="124"/>
      <c r="E63" s="124"/>
      <c r="F63" s="124"/>
      <c r="G63" s="124"/>
    </row>
    <row r="64" spans="1:7" ht="12.75">
      <c r="A64" s="124"/>
      <c r="B64" s="124"/>
      <c r="C64" s="124"/>
      <c r="D64" s="124"/>
      <c r="E64" s="124"/>
      <c r="F64" s="124"/>
      <c r="G64" s="124"/>
    </row>
    <row r="65" spans="1:7" ht="12.75">
      <c r="A65" s="124"/>
      <c r="B65" s="124"/>
      <c r="C65" s="124"/>
      <c r="D65" s="124"/>
      <c r="E65" s="124"/>
      <c r="F65" s="124"/>
      <c r="G65" s="124"/>
    </row>
    <row r="66" spans="1:7" ht="12.75">
      <c r="A66" s="124"/>
      <c r="B66" s="124"/>
      <c r="C66" s="124"/>
      <c r="D66" s="124"/>
      <c r="E66" s="124"/>
      <c r="F66" s="124"/>
      <c r="G66" s="124"/>
    </row>
    <row r="67" spans="1:7" ht="12.75">
      <c r="A67" s="124"/>
      <c r="B67" s="124"/>
      <c r="C67" s="124"/>
      <c r="D67" s="124"/>
      <c r="E67" s="124"/>
      <c r="F67" s="124"/>
      <c r="G67" s="124"/>
    </row>
    <row r="68" spans="1:7" ht="12.75">
      <c r="A68" s="124"/>
      <c r="B68" s="124"/>
      <c r="C68" s="124"/>
      <c r="D68" s="124"/>
      <c r="E68" s="124"/>
      <c r="F68" s="124"/>
      <c r="G68" s="124"/>
    </row>
    <row r="69" spans="1:7" ht="12.75">
      <c r="A69" s="124"/>
      <c r="B69" s="124"/>
      <c r="C69" s="124"/>
      <c r="D69" s="124"/>
      <c r="E69" s="124"/>
      <c r="F69" s="124"/>
      <c r="G69" s="124"/>
    </row>
    <row r="70" spans="1:7" ht="12.75">
      <c r="A70" s="124"/>
      <c r="B70" s="124"/>
      <c r="C70" s="124"/>
      <c r="D70" s="124"/>
      <c r="E70" s="124"/>
      <c r="F70" s="124"/>
      <c r="G70" s="124"/>
    </row>
    <row r="71" spans="1:7" ht="12.75">
      <c r="A71" s="124"/>
      <c r="B71" s="124"/>
      <c r="C71" s="124"/>
      <c r="D71" s="124"/>
      <c r="E71" s="124"/>
      <c r="F71" s="124"/>
      <c r="G71" s="124"/>
    </row>
    <row r="72" spans="1:7" ht="12.75">
      <c r="A72" s="124"/>
      <c r="B72" s="124"/>
      <c r="C72" s="124"/>
      <c r="D72" s="124"/>
      <c r="E72" s="124"/>
      <c r="F72" s="124"/>
      <c r="G72" s="124"/>
    </row>
    <row r="73" spans="1:7" ht="12.75">
      <c r="A73" s="124"/>
      <c r="B73" s="124"/>
      <c r="C73" s="124"/>
      <c r="D73" s="124"/>
      <c r="E73" s="124"/>
      <c r="F73" s="124"/>
      <c r="G73" s="124"/>
    </row>
    <row r="74" spans="1:7" ht="12.75">
      <c r="A74" s="124"/>
      <c r="B74" s="124"/>
      <c r="C74" s="124"/>
      <c r="D74" s="124"/>
      <c r="E74" s="124"/>
      <c r="F74" s="124"/>
      <c r="G74" s="124"/>
    </row>
    <row r="75" spans="1:7" ht="12.75">
      <c r="A75" s="124"/>
      <c r="B75" s="124"/>
      <c r="C75" s="124"/>
      <c r="D75" s="124"/>
      <c r="E75" s="124"/>
      <c r="F75" s="124"/>
      <c r="G75" s="124"/>
    </row>
  </sheetData>
  <sheetProtection/>
  <mergeCells count="1">
    <mergeCell ref="A1:H1"/>
  </mergeCells>
  <printOptions/>
  <pageMargins left="0.7" right="0.7" top="0.75" bottom="0.75" header="0.3" footer="0.3"/>
  <pageSetup horizontalDpi="600" verticalDpi="600" orientation="portrait" scale="64" r:id="rId2"/>
  <drawing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B18"/>
  <sheetViews>
    <sheetView view="pageBreakPreview" zoomScale="90" zoomScaleSheetLayoutView="90" zoomScalePageLayoutView="0" workbookViewId="0" topLeftCell="A1">
      <selection activeCell="C2" sqref="C2"/>
    </sheetView>
  </sheetViews>
  <sheetFormatPr defaultColWidth="11.421875" defaultRowHeight="12.75" customHeight="1"/>
  <cols>
    <col min="1" max="1" width="25.7109375" style="7" customWidth="1"/>
    <col min="2" max="2" width="120.8515625" style="7" customWidth="1"/>
    <col min="3" max="16384" width="11.421875" style="7" customWidth="1"/>
  </cols>
  <sheetData>
    <row r="1" spans="1:2" ht="12.75" customHeight="1" thickBot="1">
      <c r="A1" s="269" t="s">
        <v>188</v>
      </c>
      <c r="B1" s="269"/>
    </row>
    <row r="2" spans="1:2" ht="12.75" customHeight="1" thickBot="1">
      <c r="A2" s="154" t="s">
        <v>79</v>
      </c>
      <c r="B2" s="155" t="s">
        <v>143</v>
      </c>
    </row>
    <row r="3" spans="1:2" ht="125.25" customHeight="1" thickBot="1">
      <c r="A3" s="192" t="s">
        <v>45</v>
      </c>
      <c r="B3" s="156" t="s">
        <v>195</v>
      </c>
    </row>
    <row r="4" spans="1:2" ht="64.5" customHeight="1" thickBot="1">
      <c r="A4" s="192" t="s">
        <v>47</v>
      </c>
      <c r="B4" s="156" t="s">
        <v>196</v>
      </c>
    </row>
    <row r="5" spans="1:2" ht="78" customHeight="1" thickBot="1">
      <c r="A5" s="192" t="s">
        <v>184</v>
      </c>
      <c r="B5" s="156" t="s">
        <v>197</v>
      </c>
    </row>
    <row r="6" spans="1:2" ht="76.5" customHeight="1" thickBot="1">
      <c r="A6" s="192" t="s">
        <v>48</v>
      </c>
      <c r="B6" s="156" t="s">
        <v>198</v>
      </c>
    </row>
    <row r="7" spans="1:2" ht="192" customHeight="1" thickBot="1">
      <c r="A7" s="192" t="s">
        <v>185</v>
      </c>
      <c r="B7" s="160" t="s">
        <v>199</v>
      </c>
    </row>
    <row r="8" spans="1:2" ht="108" customHeight="1" thickBot="1">
      <c r="A8" s="192" t="s">
        <v>186</v>
      </c>
      <c r="B8" s="156" t="s">
        <v>192</v>
      </c>
    </row>
    <row r="9" spans="1:2" ht="53.25" customHeight="1" thickBot="1">
      <c r="A9" s="192" t="s">
        <v>46</v>
      </c>
      <c r="B9" s="156" t="s">
        <v>193</v>
      </c>
    </row>
    <row r="10" spans="1:2" ht="84" customHeight="1" thickBot="1">
      <c r="A10" s="192" t="s">
        <v>2</v>
      </c>
      <c r="B10" s="156" t="s">
        <v>194</v>
      </c>
    </row>
    <row r="11" spans="1:2" ht="111" customHeight="1" thickBot="1">
      <c r="A11" s="192" t="s">
        <v>49</v>
      </c>
      <c r="B11" s="156" t="s">
        <v>190</v>
      </c>
    </row>
    <row r="12" spans="1:2" ht="105.75" customHeight="1" thickBot="1">
      <c r="A12" s="192" t="s">
        <v>187</v>
      </c>
      <c r="B12" s="156" t="s">
        <v>191</v>
      </c>
    </row>
    <row r="18" ht="12.75" customHeight="1">
      <c r="B18" s="9"/>
    </row>
  </sheetData>
  <sheetProtection/>
  <mergeCells count="1">
    <mergeCell ref="A1:B1"/>
  </mergeCells>
  <printOptions horizontalCentered="1"/>
  <pageMargins left="0.7480314960629921" right="0.7480314960629921" top="0.984251968503937" bottom="0.984251968503937" header="0.31496062992125984" footer="0.31496062992125984"/>
  <pageSetup fitToHeight="1" fitToWidth="1" horizontalDpi="600" verticalDpi="600" orientation="landscape" paperSize="119" scale="47" r:id="rId1"/>
  <headerFooter>
    <oddHeader>&amp;LODEPA</oddHeader>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 de Agricultura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Odepa</dc:creator>
  <cp:keywords/>
  <dc:description/>
  <cp:lastModifiedBy>Guillermo Pino</cp:lastModifiedBy>
  <cp:lastPrinted>2017-10-31T16:07:31Z</cp:lastPrinted>
  <dcterms:created xsi:type="dcterms:W3CDTF">1999-11-18T22:07:59Z</dcterms:created>
  <dcterms:modified xsi:type="dcterms:W3CDTF">2018-02-01T01:11:07Z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