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Diciembre\"/>
    </mc:Choice>
  </mc:AlternateContent>
  <xr:revisionPtr revIDLastSave="0" documentId="10_ncr:100000_{767374E0-58BD-4B0D-A094-7A4E57C12867}" xr6:coauthVersionLast="31" xr6:coauthVersionMax="31" xr10:uidLastSave="{00000000-0000-0000-0000-000000000000}"/>
  <bookViews>
    <workbookView xWindow="-108" yWindow="276" windowWidth="11340" windowHeight="7716" tabRatio="923" firstSheet="1" activeTab="1" xr2:uid="{00000000-000D-0000-FFFF-FFFF00000000}"/>
  </bookViews>
  <sheets>
    <sheet name="TitulosGraficos" sheetId="86" state="hidden" r:id="rId1"/>
    <sheet name="Portada " sheetId="26"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balanza_anuales!$A$1:$H$44</definedName>
    <definedName name="_xlnm.Print_Area" localSheetId="2">balanza_periodos!$A$1:$F$44</definedName>
    <definedName name="_xlnm.Print_Area" localSheetId="4">evolución_comercio!$A$1:$F$73</definedName>
    <definedName name="_xlnm.Print_Area" localSheetId="1">'Portada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calcChain.xml><?xml version="1.0" encoding="utf-8"?>
<calcChain xmlns="http://schemas.openxmlformats.org/spreadsheetml/2006/main">
  <c r="F4" i="86" l="1"/>
  <c r="J4" i="86"/>
  <c r="I4" i="86"/>
  <c r="H4" i="86"/>
  <c r="G4" i="86"/>
  <c r="E4" i="86"/>
  <c r="D4" i="86"/>
  <c r="C4" i="86"/>
  <c r="B4" i="86"/>
  <c r="C2" i="86" l="1"/>
  <c r="D2" i="86"/>
  <c r="E2" i="86"/>
  <c r="F2" i="86"/>
  <c r="G2" i="86"/>
  <c r="H2" i="86"/>
  <c r="I2" i="86"/>
  <c r="J2" i="86"/>
  <c r="B2" i="86"/>
  <c r="B5" i="86"/>
  <c r="J5" i="86"/>
  <c r="I5" i="86"/>
  <c r="H5" i="86"/>
  <c r="G5" i="86"/>
  <c r="F5" i="86"/>
  <c r="E5" i="86"/>
  <c r="D5" i="86"/>
  <c r="C5" i="86"/>
</calcChain>
</file>

<file path=xl/sharedStrings.xml><?xml version="1.0" encoding="utf-8"?>
<sst xmlns="http://schemas.openxmlformats.org/spreadsheetml/2006/main" count="897" uniqueCount="512">
  <si>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</si>
  <si>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</si>
  <si>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</si>
  <si>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</si>
  <si>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</si>
  <si>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</si>
  <si>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</si>
  <si>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</si>
  <si>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</si>
  <si>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</si>
  <si>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</si>
  <si>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</si>
  <si>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</si>
  <si>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</si>
  <si>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</si>
  <si>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</si>
  <si>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</si>
  <si>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</si>
  <si>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</si>
  <si>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</si>
  <si>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</si>
  <si>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</si>
  <si>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</si>
  <si>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</si>
  <si>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</si>
  <si>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</si>
  <si>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</si>
  <si>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</si>
  <si>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</si>
  <si>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</si>
  <si>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</si>
  <si>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</si>
  <si>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</si>
  <si>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</si>
  <si>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</si>
  <si>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</si>
  <si>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</si>
  <si>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</si>
  <si>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</si>
  <si>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</si>
  <si>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</si>
  <si>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</si>
  <si>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</si>
  <si>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</si>
  <si>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</si>
  <si>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</si>
  <si>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</si>
  <si>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</si>
  <si>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</si>
  <si>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</si>
  <si>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</si>
  <si>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</si>
  <si>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</si>
  <si>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</si>
  <si>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</si>
  <si>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</si>
  <si>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</si>
  <si>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</si>
  <si>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</si>
  <si>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</si>
  <si>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</si>
  <si>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</si>
  <si>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</si>
  <si>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</si>
  <si>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</si>
  <si>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</si>
  <si>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</si>
  <si>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</si>
  <si>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</si>
  <si>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</si>
  <si>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</si>
  <si>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</si>
  <si>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</si>
  <si>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</si>
  <si>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</si>
  <si>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</si>
  <si>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</si>
  <si>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</si>
  <si>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</si>
  <si>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</si>
  <si>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</si>
  <si>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</si>
  <si>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</si>
  <si>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</si>
  <si>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</si>
  <si>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</si>
  <si>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</si>
  <si>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</si>
  <si>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</si>
  <si>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</si>
  <si>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</si>
  <si>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</si>
  <si>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</si>
  <si>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</si>
  <si>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</si>
  <si>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</si>
  <si>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</si>
  <si>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</si>
  <si>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</si>
  <si>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</si>
  <si>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</si>
  <si>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</si>
  <si>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</si>
  <si>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</si>
  <si>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</si>
  <si>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</si>
  <si>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</si>
  <si>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</si>
  <si>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</si>
  <si>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</si>
  <si>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</si>
  <si>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</si>
  <si>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</si>
  <si>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</si>
  <si>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</si>
  <si>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</si>
  <si>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</si>
  <si>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</si>
  <si>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</si>
  <si>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</si>
  <si>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</si>
  <si>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</si>
  <si>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</si>
  <si>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</si>
  <si>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</si>
  <si>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</si>
  <si>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</si>
  <si>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</si>
  <si>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</si>
  <si>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</si>
  <si>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</si>
  <si>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</si>
  <si>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</si>
  <si>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</si>
  <si>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</si>
  <si>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</si>
  <si>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</si>
  <si>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</si>
  <si>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</si>
  <si>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</si>
  <si>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</si>
  <si>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</si>
  <si>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</si>
  <si>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</si>
  <si>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</si>
  <si>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</si>
  <si>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</si>
  <si>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</si>
  <si>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</si>
  <si>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</si>
  <si>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</si>
  <si>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</si>
  <si>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</si>
  <si>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</si>
  <si>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</si>
  <si>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</si>
  <si>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</si>
  <si>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</si>
  <si>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</si>
  <si>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</si>
  <si>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</si>
  <si>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</si>
  <si>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</si>
  <si>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</si>
  <si>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</si>
  <si>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</si>
  <si>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</si>
  <si>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</si>
  <si>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</si>
  <si>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</si>
  <si>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</si>
  <si>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</si>
  <si>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</si>
  <si>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</si>
  <si>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</si>
  <si>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</si>
  <si>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</si>
  <si>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</si>
  <si>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</si>
  <si>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</si>
  <si>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</si>
  <si>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</si>
  <si>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</si>
  <si>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</si>
  <si>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</si>
  <si>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</si>
  <si>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</si>
  <si>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</si>
  <si>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</si>
  <si>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</si>
  <si>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</si>
  <si>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</si>
  <si>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</si>
  <si>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</si>
  <si>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</si>
  <si>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</si>
  <si>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</si>
  <si>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</si>
  <si>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</si>
  <si>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</si>
  <si>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</si>
  <si>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</si>
  <si>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</si>
  <si>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</si>
  <si>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</si>
  <si>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</si>
  <si>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</si>
  <si>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</si>
  <si>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</si>
  <si>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</si>
  <si>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</si>
  <si>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</si>
  <si>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</si>
  <si>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</si>
  <si>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</si>
  <si>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</si>
  <si>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</si>
  <si>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</si>
  <si>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</si>
  <si>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</si>
  <si>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</si>
  <si>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</si>
  <si>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</si>
  <si>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</si>
  <si>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</si>
  <si>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</si>
  <si>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</si>
  <si>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</si>
  <si>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</si>
  <si>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</si>
  <si>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</si>
  <si>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</si>
  <si>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</si>
  <si>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</si>
  <si>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</si>
  <si>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</si>
  <si>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</si>
  <si>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</si>
  <si>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</si>
  <si>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</si>
  <si>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</si>
  <si>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</si>
  <si>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</si>
  <si>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</si>
  <si>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</si>
  <si>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</si>
  <si>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</si>
  <si>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</si>
  <si>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</si>
  <si>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</si>
  <si>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</si>
  <si>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</si>
  <si>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</si>
  <si>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</si>
  <si>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</si>
  <si>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</si>
  <si>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</si>
  <si>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</si>
  <si>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</si>
  <si>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</si>
  <si>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</si>
  <si>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</si>
  <si>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</si>
  <si>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</si>
  <si>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</si>
  <si>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</si>
  <si>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</si>
  <si>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</si>
  <si>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</si>
  <si>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</si>
  <si>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</si>
  <si>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</si>
  <si>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</si>
  <si>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</si>
  <si>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</si>
  <si>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</si>
  <si>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</si>
  <si>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</si>
  <si>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</si>
  <si>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</si>
  <si>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</si>
  <si>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</si>
  <si>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</si>
  <si>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</si>
  <si>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</si>
  <si>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</si>
  <si>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</si>
  <si>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</si>
  <si>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</si>
  <si>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</si>
  <si>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</si>
  <si>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</si>
  <si>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</si>
  <si>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</si>
  <si>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</si>
  <si>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</si>
  <si>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</si>
  <si>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</si>
  <si>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</si>
  <si>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</si>
  <si>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</si>
  <si>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</si>
  <si>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</si>
  <si>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</si>
  <si>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</si>
  <si>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</si>
  <si>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</si>
  <si>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</si>
  <si>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</si>
  <si>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</si>
  <si>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</si>
  <si>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</si>
  <si>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</si>
  <si>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</si>
  <si>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</si>
  <si>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</si>
  <si>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</si>
  <si>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</si>
  <si>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</si>
  <si>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</si>
  <si>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</si>
  <si>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</si>
  <si>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</si>
  <si>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</si>
  <si>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</si>
  <si>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</si>
  <si>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</si>
  <si>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</si>
  <si>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</si>
  <si>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</si>
  <si>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</si>
  <si>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</si>
  <si>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</si>
  <si>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</si>
  <si>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</si>
  <si>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</si>
  <si>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</si>
  <si>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</si>
  <si>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</si>
  <si>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</si>
  <si>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</si>
  <si>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</si>
  <si>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</si>
  <si>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</si>
  <si>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</si>
  <si>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</si>
  <si>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</si>
  <si>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</si>
  <si>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</si>
  <si>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</si>
  <si>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</si>
  <si>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</si>
  <si>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</si>
  <si>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</si>
  <si>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</si>
  <si>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</si>
  <si>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</si>
  <si>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</si>
  <si>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</si>
  <si>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</si>
  <si>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</si>
  <si>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</si>
  <si>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</si>
  <si>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</si>
  <si>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</si>
  <si>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</si>
  <si>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</si>
  <si>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</si>
  <si>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</si>
  <si>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</si>
  <si>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</si>
  <si>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</si>
  <si>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</si>
  <si>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</si>
  <si>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</si>
  <si>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</si>
  <si>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</si>
  <si>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</si>
  <si>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</si>
  <si>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</si>
  <si>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</si>
  <si>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</si>
  <si>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</si>
  <si>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</si>
  <si>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</si>
  <si>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</si>
  <si>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</si>
  <si>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</si>
  <si>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</si>
  <si>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</si>
  <si>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</si>
  <si>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</si>
  <si>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</si>
  <si>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</si>
  <si>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</si>
  <si>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</si>
  <si>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</si>
  <si>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</si>
  <si>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</si>
  <si>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Carne bovina deshuesada fresca o refrigerada</t>
  </si>
  <si>
    <t>Mezclas de aceites, animales o vegetales y animales con vegetales</t>
  </si>
  <si>
    <t>Tortas y residuos de soja</t>
  </si>
  <si>
    <t>Los demás quesos</t>
  </si>
  <si>
    <t>Carne bovina deshuesada congelada</t>
  </si>
  <si>
    <t>Almendras sin cáscara</t>
  </si>
  <si>
    <t>Aceite de girasol refinado</t>
  </si>
  <si>
    <t>Concentrados de proteínas y sustancias texturadas</t>
  </si>
  <si>
    <t>Teléfono :(56- 2) 23973000</t>
  </si>
  <si>
    <t>Fax :(56- 2) 23973111</t>
  </si>
  <si>
    <t>Teatinos 40, piso 8. Santiago, Chile</t>
  </si>
  <si>
    <t>GRÁFICO:</t>
  </si>
  <si>
    <t>Las demás semillas</t>
  </si>
  <si>
    <t>Maquinaria (unidades)</t>
  </si>
  <si>
    <t>UE ( 28 )</t>
  </si>
  <si>
    <t>Miel</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</si>
  <si>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</si>
  <si>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</si>
  <si>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</si>
  <si>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</si>
  <si>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</si>
  <si>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</si>
  <si>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</si>
  <si>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</si>
  <si>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</si>
  <si>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</si>
  <si>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</si>
  <si>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</si>
  <si>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</si>
  <si>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</si>
  <si>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</si>
  <si>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</si>
  <si>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</si>
  <si>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</si>
  <si>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</si>
  <si>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</si>
  <si>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</si>
  <si>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</si>
  <si>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</si>
  <si>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</si>
  <si>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</si>
  <si>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</si>
  <si>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</si>
  <si>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</si>
  <si>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</si>
  <si>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</si>
  <si>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</si>
  <si>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</si>
  <si>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</si>
  <si>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</si>
  <si>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</si>
  <si>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</si>
  <si>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</si>
  <si>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</si>
  <si>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</si>
  <si>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</si>
  <si>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</si>
  <si>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</si>
  <si>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</si>
  <si>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</si>
  <si>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</si>
  <si>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</si>
  <si>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</si>
  <si>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</si>
  <si>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</si>
  <si>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</si>
  <si>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</si>
  <si>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</si>
  <si>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</si>
  <si>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Maíz para consumo</t>
  </si>
  <si>
    <t>Tableros de fibra de densidad media de espesor superior a 9 mm</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</si>
  <si>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</si>
  <si>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</si>
  <si>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</si>
  <si>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</si>
  <si>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</si>
  <si>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</si>
  <si>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</si>
  <si>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</si>
  <si>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</si>
  <si>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</si>
  <si>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</si>
  <si>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</si>
  <si>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</si>
  <si>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</si>
  <si>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Bovinos vivos **</t>
  </si>
  <si>
    <t>Exportaciones país</t>
  </si>
  <si>
    <t>Mineria</t>
  </si>
  <si>
    <t xml:space="preserve">  Cobre</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</si>
  <si>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</si>
  <si>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</si>
  <si>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</si>
  <si>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</si>
  <si>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</si>
  <si>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</si>
  <si>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Avance mensual  enero a  diciembre  de  2018</t>
  </si>
  <si>
    <t xml:space="preserve">          Enero 2019</t>
  </si>
  <si>
    <t>Avance mensual enero - diciembre 2018</t>
  </si>
  <si>
    <t>enero - diciembre</t>
  </si>
  <si>
    <t>2018-2017</t>
  </si>
  <si>
    <t>ene-dic 14</t>
  </si>
  <si>
    <t>ene-dic 15</t>
  </si>
  <si>
    <t>ene-dic 16</t>
  </si>
  <si>
    <t>ene-dic 17</t>
  </si>
  <si>
    <t>ene-dic 18</t>
  </si>
  <si>
    <t>2017-16</t>
  </si>
  <si>
    <t>ene-dic 2017</t>
  </si>
  <si>
    <t>ene-dic 2018</t>
  </si>
  <si>
    <t>Var. (%)   2018/2017</t>
  </si>
  <si>
    <t>Var % 18/17</t>
  </si>
  <si>
    <t>Partc. 2018</t>
  </si>
  <si>
    <t>enero - diciembre*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</si>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</sst>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yyyy"/>
  </numFmts>
  <fonts count="59"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E0FFFF"/>
        <bgColor indexed="64"/>
      </patternFill>
    </fill>
  </fills>
  <borders count="28">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8" fillId="0" borderId="0" applyFont="0" applyFill="0" applyBorder="0" applyAlignment="0" applyProtection="0"/>
  </cellStyleXfs>
  <cellXfs count="367">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1" fontId="1" fillId="0" borderId="0" xfId="0" applyNumberFormat="1" applyFont="1" applyFill="1" applyBorder="1"/>
    <xf numFmtId="41" fontId="1" fillId="0" borderId="0" xfId="0" applyNumberFormat="1" applyFont="1" applyFill="1" applyBorder="1" applyAlignment="1">
      <alignment horizontal="left"/>
    </xf>
    <xf numFmtId="0" fontId="54" fillId="0" borderId="0" xfId="0" applyFont="1" applyFill="1" applyBorder="1"/>
    <xf numFmtId="3" fontId="54" fillId="0" borderId="0" xfId="0" applyNumberFormat="1" applyFont="1" applyFill="1" applyBorder="1"/>
    <xf numFmtId="168" fontId="54" fillId="0" borderId="0" xfId="0" applyNumberFormat="1" applyFont="1" applyFill="1" applyBorder="1"/>
    <xf numFmtId="0" fontId="54" fillId="0" borderId="0" xfId="0" applyFont="1" applyFill="1" applyAlignment="1">
      <alignment vertical="center"/>
    </xf>
    <xf numFmtId="0" fontId="55" fillId="0" borderId="0" xfId="0" applyFont="1" applyFill="1" applyBorder="1" applyAlignment="1">
      <alignment horizontal="left"/>
    </xf>
    <xf numFmtId="3" fontId="55" fillId="0" borderId="0" xfId="0" applyNumberFormat="1" applyFont="1" applyFill="1" applyBorder="1"/>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41" fontId="56" fillId="0" borderId="0" xfId="0" applyNumberFormat="1" applyFont="1" applyFill="1" applyAlignment="1">
      <alignment horizontal="right" vertical="center"/>
    </xf>
    <xf numFmtId="41" fontId="39" fillId="0" borderId="0" xfId="0" applyNumberFormat="1" applyFont="1" applyFill="1" applyBorder="1"/>
    <xf numFmtId="3" fontId="39" fillId="0" borderId="0" xfId="0" applyNumberFormat="1" applyFont="1" applyFill="1" applyBorder="1"/>
    <xf numFmtId="3" fontId="56" fillId="0" borderId="0" xfId="0" applyNumberFormat="1" applyFont="1" applyFill="1" applyAlignment="1">
      <alignment vertical="center"/>
    </xf>
    <xf numFmtId="0" fontId="4" fillId="0" borderId="0" xfId="0" applyFont="1" applyFill="1" applyBorder="1" applyAlignment="1">
      <alignment horizontal="right"/>
    </xf>
    <xf numFmtId="3" fontId="57"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173" fontId="57" fillId="38" borderId="0" xfId="0" applyNumberFormat="1" applyFont="1" applyFill="1" applyBorder="1" applyAlignment="1">
      <alignment wrapText="1"/>
    </xf>
    <xf numFmtId="3" fontId="57"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3" fontId="4" fillId="0" borderId="0" xfId="0" applyNumberFormat="1" applyFont="1" applyFill="1" applyBorder="1" applyAlignment="1">
      <alignment horizontal="center"/>
    </xf>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41" fontId="1" fillId="0" borderId="0" xfId="70" applyFont="1"/>
    <xf numFmtId="41" fontId="0" fillId="0" borderId="0" xfId="70" applyFont="1"/>
    <xf numFmtId="41" fontId="21" fillId="0" borderId="0" xfId="33" applyNumberFormat="1" applyFont="1"/>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ene-dic 14</c:v>
                </c:pt>
                <c:pt idx="1">
                  <c:v>ene-dic 15</c:v>
                </c:pt>
                <c:pt idx="2">
                  <c:v>ene-dic 16</c:v>
                </c:pt>
                <c:pt idx="3">
                  <c:v>ene-dic 17</c:v>
                </c:pt>
                <c:pt idx="4">
                  <c:v>ene-dic 18</c:v>
                </c:pt>
              </c:strCache>
            </c:strRef>
          </c:cat>
          <c:val>
            <c:numRef>
              <c:f>balanza_periodos!$O$28:$O$32</c:f>
              <c:numCache>
                <c:formatCode>_-* #,##0\ _p_t_a_-;\-* #,##0\ _p_t_a_-;_-* "-"??\ _p_t_a_-;_-@_-</c:formatCode>
                <c:ptCount val="5"/>
                <c:pt idx="0">
                  <c:v>5424524</c:v>
                </c:pt>
                <c:pt idx="1">
                  <c:v>5149872</c:v>
                </c:pt>
                <c:pt idx="2">
                  <c:v>5928552</c:v>
                </c:pt>
                <c:pt idx="3">
                  <c:v>5622747</c:v>
                </c:pt>
                <c:pt idx="4">
                  <c:v>5953175</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ene-dic 14</c:v>
                </c:pt>
                <c:pt idx="1">
                  <c:v>ene-dic 15</c:v>
                </c:pt>
                <c:pt idx="2">
                  <c:v>ene-dic 16</c:v>
                </c:pt>
                <c:pt idx="3">
                  <c:v>ene-dic 17</c:v>
                </c:pt>
                <c:pt idx="4">
                  <c:v>ene-dic 18</c:v>
                </c:pt>
              </c:strCache>
            </c:strRef>
          </c:cat>
          <c:val>
            <c:numRef>
              <c:f>balanza_periodos!$P$28:$P$32</c:f>
              <c:numCache>
                <c:formatCode>_-* #,##0\ _p_t_a_-;\-* #,##0\ _p_t_a_-;_-* "-"??\ _p_t_a_-;_-@_-</c:formatCode>
                <c:ptCount val="5"/>
                <c:pt idx="0">
                  <c:v>-195643</c:v>
                </c:pt>
                <c:pt idx="1">
                  <c:v>-127785</c:v>
                </c:pt>
                <c:pt idx="2">
                  <c:v>-325380</c:v>
                </c:pt>
                <c:pt idx="3">
                  <c:v>-782960</c:v>
                </c:pt>
                <c:pt idx="4">
                  <c:v>-752809</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ene-dic 14</c:v>
                </c:pt>
                <c:pt idx="1">
                  <c:v>ene-dic 15</c:v>
                </c:pt>
                <c:pt idx="2">
                  <c:v>ene-dic 16</c:v>
                </c:pt>
                <c:pt idx="3">
                  <c:v>ene-dic 17</c:v>
                </c:pt>
                <c:pt idx="4">
                  <c:v>ene-dic 18</c:v>
                </c:pt>
              </c:strCache>
            </c:strRef>
          </c:cat>
          <c:val>
            <c:numRef>
              <c:f>balanza_periodos!$Q$28:$Q$32</c:f>
              <c:numCache>
                <c:formatCode>_-* #,##0\ _p_t_a_-;\-* #,##0\ _p_t_a_-;_-* "-"??\ _p_t_a_-;_-@_-</c:formatCode>
                <c:ptCount val="5"/>
                <c:pt idx="0">
                  <c:v>5149868</c:v>
                </c:pt>
                <c:pt idx="1">
                  <c:v>4591408</c:v>
                </c:pt>
                <c:pt idx="2">
                  <c:v>4468104</c:v>
                </c:pt>
                <c:pt idx="3">
                  <c:v>4700192</c:v>
                </c:pt>
                <c:pt idx="4">
                  <c:v>5961336</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ene-dic 14</c:v>
                </c:pt>
                <c:pt idx="1">
                  <c:v>ene-dic 15</c:v>
                </c:pt>
                <c:pt idx="2">
                  <c:v>ene-dic 16</c:v>
                </c:pt>
                <c:pt idx="3">
                  <c:v>ene-dic 17</c:v>
                </c:pt>
                <c:pt idx="4">
                  <c:v>ene-dic 18</c:v>
                </c:pt>
              </c:strCache>
            </c:strRef>
          </c:cat>
          <c:val>
            <c:numRef>
              <c:f>balanza_periodos!$R$28:$R$32</c:f>
              <c:numCache>
                <c:formatCode>_-* #,##0\ _p_t_a_-;\-* #,##0\ _p_t_a_-;_-* "-"??\ _p_t_a_-;_-@_-</c:formatCode>
                <c:ptCount val="5"/>
                <c:pt idx="0">
                  <c:v>10378749</c:v>
                </c:pt>
                <c:pt idx="1">
                  <c:v>9613495</c:v>
                </c:pt>
                <c:pt idx="2">
                  <c:v>10071276</c:v>
                </c:pt>
                <c:pt idx="3">
                  <c:v>9539979</c:v>
                </c:pt>
                <c:pt idx="4">
                  <c:v>11161702</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Holanda</c:v>
                </c:pt>
                <c:pt idx="8">
                  <c:v>Perú</c:v>
                </c:pt>
                <c:pt idx="9">
                  <c:v>Ecuador</c:v>
                </c:pt>
                <c:pt idx="10">
                  <c:v>Guatemala</c:v>
                </c:pt>
                <c:pt idx="11">
                  <c:v>México</c:v>
                </c:pt>
                <c:pt idx="12">
                  <c:v>Francia</c:v>
                </c:pt>
                <c:pt idx="13">
                  <c:v>España</c:v>
                </c:pt>
                <c:pt idx="14">
                  <c:v>Colombia</c:v>
                </c:pt>
              </c:strCache>
            </c:strRef>
          </c:cat>
          <c:val>
            <c:numRef>
              <c:f>'prin paises exp e imp'!$D$55:$D$69</c:f>
              <c:numCache>
                <c:formatCode>#,##0</c:formatCode>
                <c:ptCount val="15"/>
                <c:pt idx="0">
                  <c:v>1291817.2710599995</c:v>
                </c:pt>
                <c:pt idx="1">
                  <c:v>840858.63239000004</c:v>
                </c:pt>
                <c:pt idx="2">
                  <c:v>765841.16086999967</c:v>
                </c:pt>
                <c:pt idx="3">
                  <c:v>501557.39891999977</c:v>
                </c:pt>
                <c:pt idx="4">
                  <c:v>206916.10055999988</c:v>
                </c:pt>
                <c:pt idx="5">
                  <c:v>188606.25942000007</c:v>
                </c:pt>
                <c:pt idx="6">
                  <c:v>145442.12920999996</c:v>
                </c:pt>
                <c:pt idx="7">
                  <c:v>125243.05160999998</c:v>
                </c:pt>
                <c:pt idx="8">
                  <c:v>122993.27949</c:v>
                </c:pt>
                <c:pt idx="9">
                  <c:v>116260.23404000004</c:v>
                </c:pt>
                <c:pt idx="10">
                  <c:v>101742.05917000001</c:v>
                </c:pt>
                <c:pt idx="11">
                  <c:v>96347.694650000078</c:v>
                </c:pt>
                <c:pt idx="12">
                  <c:v>96337.320540000044</c:v>
                </c:pt>
                <c:pt idx="13">
                  <c:v>94634.467619999981</c:v>
                </c:pt>
                <c:pt idx="14">
                  <c:v>93933.358049999995</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Alemania</c:v>
                </c:pt>
                <c:pt idx="9">
                  <c:v>Perú</c:v>
                </c:pt>
                <c:pt idx="10">
                  <c:v>Italia</c:v>
                </c:pt>
                <c:pt idx="11">
                  <c:v>Taiwán</c:v>
                </c:pt>
                <c:pt idx="12">
                  <c:v>Canadá</c:v>
                </c:pt>
                <c:pt idx="13">
                  <c:v>Colombia</c:v>
                </c:pt>
                <c:pt idx="14">
                  <c:v>Rusia</c:v>
                </c:pt>
              </c:strCache>
            </c:strRef>
          </c:cat>
          <c:val>
            <c:numRef>
              <c:f>'prin paises exp e imp'!$D$7:$D$21</c:f>
              <c:numCache>
                <c:formatCode>#,##0</c:formatCode>
                <c:ptCount val="15"/>
                <c:pt idx="0">
                  <c:v>3681486.6572899995</c:v>
                </c:pt>
                <c:pt idx="1">
                  <c:v>3005631.1297600009</c:v>
                </c:pt>
                <c:pt idx="2">
                  <c:v>855014.90453999932</c:v>
                </c:pt>
                <c:pt idx="3">
                  <c:v>772802.41384000075</c:v>
                </c:pt>
                <c:pt idx="4">
                  <c:v>636740.09359999956</c:v>
                </c:pt>
                <c:pt idx="5">
                  <c:v>485718.32640000049</c:v>
                </c:pt>
                <c:pt idx="6">
                  <c:v>483028.46218999999</c:v>
                </c:pt>
                <c:pt idx="7">
                  <c:v>372891.45924000011</c:v>
                </c:pt>
                <c:pt idx="8">
                  <c:v>363112.10283999983</c:v>
                </c:pt>
                <c:pt idx="9">
                  <c:v>320138.88952000003</c:v>
                </c:pt>
                <c:pt idx="10">
                  <c:v>318975.61782000004</c:v>
                </c:pt>
                <c:pt idx="11">
                  <c:v>295318.80965000007</c:v>
                </c:pt>
                <c:pt idx="12">
                  <c:v>293229.19129999971</c:v>
                </c:pt>
                <c:pt idx="13">
                  <c:v>275506.46247000026</c:v>
                </c:pt>
                <c:pt idx="14">
                  <c:v>273772.54871</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Pasta química de maderas distintas a las coníferas, a la sosa (soda) o al sulfato, excepto para disolver, semiblanqueada o blanqueada</c:v>
                </c:pt>
                <c:pt idx="2">
                  <c:v>Vino con denominación de origen</c:v>
                </c:pt>
                <c:pt idx="3">
                  <c:v>Uvas frescas</c:v>
                </c:pt>
                <c:pt idx="4">
                  <c:v>Las demás cerezas dulces frescas</c:v>
                </c:pt>
                <c:pt idx="5">
                  <c:v>Manzanas frescas</c:v>
                </c:pt>
                <c:pt idx="6">
                  <c:v>Madera simplemente aserrada de pino insigne</c:v>
                </c:pt>
                <c:pt idx="7">
                  <c:v>Arándanos rojos, azules, mirtilos y demás frutos del género Vaccinium</c:v>
                </c:pt>
                <c:pt idx="8">
                  <c:v>Las demás con las dos hojas externas de madera de coníferas</c:v>
                </c:pt>
                <c:pt idx="9">
                  <c:v>Pasta química de coníferas a la sosa (soda) o al sulfato, excepto para disolver, cruda</c:v>
                </c:pt>
                <c:pt idx="10">
                  <c:v>Las demás carnes porcinas congeladas</c:v>
                </c:pt>
                <c:pt idx="11">
                  <c:v>Las demás maderas en plaquitas o partículas no coníferas</c:v>
                </c:pt>
                <c:pt idx="12">
                  <c:v>Los demás vinos con capacidad mayor a 2 lts</c:v>
                </c:pt>
                <c:pt idx="13">
                  <c:v>Trozos y despojos comestibles de gallo o gallina, congelados</c:v>
                </c:pt>
                <c:pt idx="14">
                  <c:v>Tableros de fibra de densidad media de espesor superior a 9 mm</c:v>
                </c:pt>
              </c:strCache>
            </c:strRef>
          </c:cat>
          <c:val>
            <c:numRef>
              <c:f>'prin prod exp e imp'!$E$7:$E$21</c:f>
              <c:numCache>
                <c:formatCode>#,##0</c:formatCode>
                <c:ptCount val="15"/>
                <c:pt idx="0">
                  <c:v>1389632.0981700006</c:v>
                </c:pt>
                <c:pt idx="1">
                  <c:v>1316100.2488299999</c:v>
                </c:pt>
                <c:pt idx="2">
                  <c:v>1257067.7907700005</c:v>
                </c:pt>
                <c:pt idx="3">
                  <c:v>1191995.9948799997</c:v>
                </c:pt>
                <c:pt idx="4">
                  <c:v>820397.27348000044</c:v>
                </c:pt>
                <c:pt idx="5">
                  <c:v>686853.53157999995</c:v>
                </c:pt>
                <c:pt idx="6">
                  <c:v>530348.92788999982</c:v>
                </c:pt>
                <c:pt idx="7">
                  <c:v>494799.30349999992</c:v>
                </c:pt>
                <c:pt idx="8">
                  <c:v>354239.09467999998</c:v>
                </c:pt>
                <c:pt idx="9">
                  <c:v>347626.74562</c:v>
                </c:pt>
                <c:pt idx="10">
                  <c:v>330532.3762</c:v>
                </c:pt>
                <c:pt idx="11">
                  <c:v>329984.12533000001</c:v>
                </c:pt>
                <c:pt idx="12">
                  <c:v>278291.22441999998</c:v>
                </c:pt>
                <c:pt idx="13">
                  <c:v>243747.74878999998</c:v>
                </c:pt>
                <c:pt idx="14">
                  <c:v>214422.73326999997</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Cerveza de malta</c:v>
                </c:pt>
                <c:pt idx="4">
                  <c:v>Azúcar refinada</c:v>
                </c:pt>
                <c:pt idx="5">
                  <c:v>Trozos y despojos comestibles de gallo o gallina, congelados</c:v>
                </c:pt>
                <c:pt idx="6">
                  <c:v>Las demás carnes porcinas congeladas</c:v>
                </c:pt>
                <c:pt idx="7">
                  <c:v>Las demás preparaciones de los tipos utilizados para la alimentación de los animales</c:v>
                </c:pt>
                <c:pt idx="8">
                  <c:v>Las demás preparaciones alimenticias nencop</c:v>
                </c:pt>
                <c:pt idx="9">
                  <c:v>Mezclas de aceites, animales o vegetales y animales con vegetales</c:v>
                </c:pt>
                <c:pt idx="10">
                  <c:v>Los demás quesos</c:v>
                </c:pt>
                <c:pt idx="11">
                  <c:v>Aceite de girasol refinado</c:v>
                </c:pt>
                <c:pt idx="12">
                  <c:v>Residuos de la industria del almidón y residuos similares</c:v>
                </c:pt>
                <c:pt idx="13">
                  <c:v>Carne bovina deshuesada congelada</c:v>
                </c:pt>
                <c:pt idx="14">
                  <c:v>Concentrados de proteínas y sustancias texturadas</c:v>
                </c:pt>
              </c:strCache>
            </c:strRef>
          </c:cat>
          <c:val>
            <c:numRef>
              <c:f>'prin prod exp e imp'!$E$56:$E$70</c:f>
              <c:numCache>
                <c:formatCode>#,##0</c:formatCode>
                <c:ptCount val="15"/>
                <c:pt idx="0">
                  <c:v>804331.20660999999</c:v>
                </c:pt>
                <c:pt idx="1">
                  <c:v>323145.77999999991</c:v>
                </c:pt>
                <c:pt idx="2">
                  <c:v>283834.97944999998</c:v>
                </c:pt>
                <c:pt idx="3">
                  <c:v>157033.30491000001</c:v>
                </c:pt>
                <c:pt idx="4">
                  <c:v>144134.58568000002</c:v>
                </c:pt>
                <c:pt idx="5">
                  <c:v>137086.57378999999</c:v>
                </c:pt>
                <c:pt idx="6">
                  <c:v>133452.70789999998</c:v>
                </c:pt>
                <c:pt idx="7">
                  <c:v>129858.26883999999</c:v>
                </c:pt>
                <c:pt idx="8">
                  <c:v>126918.39968000005</c:v>
                </c:pt>
                <c:pt idx="9">
                  <c:v>110028.18663</c:v>
                </c:pt>
                <c:pt idx="10">
                  <c:v>108387.72115000001</c:v>
                </c:pt>
                <c:pt idx="11">
                  <c:v>89863.249939999994</c:v>
                </c:pt>
                <c:pt idx="12">
                  <c:v>85454.446370000005</c:v>
                </c:pt>
                <c:pt idx="13">
                  <c:v>85369.478060000009</c:v>
                </c:pt>
                <c:pt idx="14">
                  <c:v>85207.96639999999</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diciembre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5571087.6923299991</c:v>
                </c:pt>
                <c:pt idx="1">
                  <c:v>3638986.704630001</c:v>
                </c:pt>
                <c:pt idx="2">
                  <c:v>2025299.2207200006</c:v>
                </c:pt>
                <c:pt idx="3">
                  <c:v>1339687.1812499997</c:v>
                </c:pt>
                <c:pt idx="4">
                  <c:v>1228858.2537799999</c:v>
                </c:pt>
                <c:pt idx="5">
                  <c:v>946821.21040999948</c:v>
                </c:pt>
                <c:pt idx="6">
                  <c:v>931705.56939000008</c:v>
                </c:pt>
                <c:pt idx="7">
                  <c:v>372161.71096</c:v>
                </c:pt>
                <c:pt idx="8">
                  <c:v>395854.29794000002</c:v>
                </c:pt>
                <c:pt idx="9">
                  <c:v>199859.21002</c:v>
                </c:pt>
                <c:pt idx="10">
                  <c:v>176900.56184999997</c:v>
                </c:pt>
                <c:pt idx="11">
                  <c:v>35421.893170000003</c:v>
                </c:pt>
                <c:pt idx="12">
                  <c:v>32499.707300000005</c:v>
                </c:pt>
                <c:pt idx="13">
                  <c:v>29045.076669999999</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6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balanza_anuales!$O$27</c:f>
              <c:strCache>
                <c:ptCount val="1"/>
                <c:pt idx="0">
                  <c:v>Agrícola</c:v>
                </c:pt>
              </c:strCache>
            </c:strRef>
          </c:tx>
          <c:cat>
            <c:numRef>
              <c:f>balanza_anuales!$N$28:$N$32</c:f>
              <c:numCache>
                <c:formatCode>0</c:formatCode>
                <c:ptCount val="5"/>
                <c:pt idx="0">
                  <c:v>2013</c:v>
                </c:pt>
                <c:pt idx="1">
                  <c:v>2014</c:v>
                </c:pt>
                <c:pt idx="2">
                  <c:v>2015</c:v>
                </c:pt>
                <c:pt idx="3">
                  <c:v>2016</c:v>
                </c:pt>
                <c:pt idx="4">
                  <c:v>2017</c:v>
                </c:pt>
              </c:numCache>
            </c:numRef>
          </c:cat>
          <c:val>
            <c:numRef>
              <c:f>balanza_anuales!$O$28:$O$32</c:f>
              <c:numCache>
                <c:formatCode>_(* #,##0_);_(* \(#,##0\);_(* "-"_);_(@_)</c:formatCode>
                <c:ptCount val="5"/>
                <c:pt idx="0">
                  <c:v>5309603</c:v>
                </c:pt>
                <c:pt idx="1">
                  <c:v>5424524</c:v>
                </c:pt>
                <c:pt idx="2">
                  <c:v>5149872</c:v>
                </c:pt>
                <c:pt idx="3">
                  <c:v>5928552</c:v>
                </c:pt>
                <c:pt idx="4">
                  <c:v>5622747</c:v>
                </c:pt>
              </c:numCache>
            </c:numRef>
          </c:val>
          <c:smooth val="0"/>
          <c:extLst>
            <c:ext xmlns:c16="http://schemas.microsoft.com/office/drawing/2014/chart" uri="{C3380CC4-5D6E-409C-BE32-E72D297353CC}">
              <c16:uniqueId val="{00000000-3E2D-40E0-8240-5AF26ED72D9A}"/>
            </c:ext>
          </c:extLst>
        </c:ser>
        <c:ser>
          <c:idx val="1"/>
          <c:order val="1"/>
          <c:tx>
            <c:strRef>
              <c:f>balanza_anuales!$P$27</c:f>
              <c:strCache>
                <c:ptCount val="1"/>
                <c:pt idx="0">
                  <c:v>Pecuario</c:v>
                </c:pt>
              </c:strCache>
            </c:strRef>
          </c:tx>
          <c:cat>
            <c:numRef>
              <c:f>balanza_anuales!$N$28:$N$32</c:f>
              <c:numCache>
                <c:formatCode>0</c:formatCode>
                <c:ptCount val="5"/>
                <c:pt idx="0">
                  <c:v>2013</c:v>
                </c:pt>
                <c:pt idx="1">
                  <c:v>2014</c:v>
                </c:pt>
                <c:pt idx="2">
                  <c:v>2015</c:v>
                </c:pt>
                <c:pt idx="3">
                  <c:v>2016</c:v>
                </c:pt>
                <c:pt idx="4">
                  <c:v>2017</c:v>
                </c:pt>
              </c:numCache>
            </c:numRef>
          </c:cat>
          <c:val>
            <c:numRef>
              <c:f>balanza_anuales!$P$28:$P$32</c:f>
              <c:numCache>
                <c:formatCode>_(* #,##0_);_(* \(#,##0\);_(* "-"_);_(@_)</c:formatCode>
                <c:ptCount val="5"/>
                <c:pt idx="0">
                  <c:v>-322473</c:v>
                </c:pt>
                <c:pt idx="1">
                  <c:v>-195643</c:v>
                </c:pt>
                <c:pt idx="2">
                  <c:v>-127785</c:v>
                </c:pt>
                <c:pt idx="3">
                  <c:v>-325380</c:v>
                </c:pt>
                <c:pt idx="4">
                  <c:v>-782960</c:v>
                </c:pt>
              </c:numCache>
            </c:numRef>
          </c:val>
          <c:smooth val="0"/>
          <c:extLst>
            <c:ext xmlns:c16="http://schemas.microsoft.com/office/drawing/2014/chart" uri="{C3380CC4-5D6E-409C-BE32-E72D297353CC}">
              <c16:uniqueId val="{00000001-3E2D-40E0-8240-5AF26ED72D9A}"/>
            </c:ext>
          </c:extLst>
        </c:ser>
        <c:ser>
          <c:idx val="2"/>
          <c:order val="2"/>
          <c:tx>
            <c:strRef>
              <c:f>balanza_anuales!$Q$27</c:f>
              <c:strCache>
                <c:ptCount val="1"/>
                <c:pt idx="0">
                  <c:v>Forestal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balanza_anuales!$Q$28:$Q$32</c:f>
              <c:numCache>
                <c:formatCode>_(* #,##0_);_(* \(#,##0\);_(* "-"_);_(@_)</c:formatCode>
                <c:ptCount val="5"/>
                <c:pt idx="0">
                  <c:v>4781973</c:v>
                </c:pt>
                <c:pt idx="1">
                  <c:v>5149868</c:v>
                </c:pt>
                <c:pt idx="2">
                  <c:v>4591408</c:v>
                </c:pt>
                <c:pt idx="3">
                  <c:v>4468104</c:v>
                </c:pt>
                <c:pt idx="4">
                  <c:v>4700192</c:v>
                </c:pt>
              </c:numCache>
            </c:numRef>
          </c:val>
          <c:smooth val="0"/>
          <c:extLst>
            <c:ext xmlns:c16="http://schemas.microsoft.com/office/drawing/2014/chart" uri="{C3380CC4-5D6E-409C-BE32-E72D297353CC}">
              <c16:uniqueId val="{00000002-3E2D-40E0-8240-5AF26ED72D9A}"/>
            </c:ext>
          </c:extLst>
        </c:ser>
        <c:ser>
          <c:idx val="3"/>
          <c:order val="3"/>
          <c:tx>
            <c:strRef>
              <c:f>balanza_anuales!$R$27</c:f>
              <c:strCache>
                <c:ptCount val="1"/>
                <c:pt idx="0">
                  <c:v>Total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balanza_anuales!$R$28:$R$32</c:f>
              <c:numCache>
                <c:formatCode>_-* #,##0\ _p_t_a_-;\-* #,##0\ _p_t_a_-;_-* "-"??\ _p_t_a_-;_-@_-</c:formatCode>
                <c:ptCount val="5"/>
                <c:pt idx="0">
                  <c:v>9769103</c:v>
                </c:pt>
                <c:pt idx="1">
                  <c:v>10378749</c:v>
                </c:pt>
                <c:pt idx="2">
                  <c:v>9613495</c:v>
                </c:pt>
                <c:pt idx="3">
                  <c:v>10071276</c:v>
                </c:pt>
                <c:pt idx="4">
                  <c:v>9539979</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ene-dic 14</c:v>
                </c:pt>
                <c:pt idx="1">
                  <c:v>ene-dic 15</c:v>
                </c:pt>
                <c:pt idx="2">
                  <c:v>ene-dic 16</c:v>
                </c:pt>
                <c:pt idx="3">
                  <c:v>ene-dic 17</c:v>
                </c:pt>
                <c:pt idx="4">
                  <c:v>ene-dic 18</c:v>
                </c:pt>
              </c:strCache>
            </c:strRef>
          </c:cat>
          <c:val>
            <c:numRef>
              <c:f>evolución_comercio!$R$3:$R$7</c:f>
              <c:numCache>
                <c:formatCode>_-* #,##0\ _p_t_a_-;\-* #,##0\ _p_t_a_-;_-* "-"??\ _p_t_a_-;_-@_-</c:formatCode>
                <c:ptCount val="5"/>
                <c:pt idx="0">
                  <c:v>9232765</c:v>
                </c:pt>
                <c:pt idx="1">
                  <c:v>8623933</c:v>
                </c:pt>
                <c:pt idx="2">
                  <c:v>9248681</c:v>
                </c:pt>
                <c:pt idx="3">
                  <c:v>9235988</c:v>
                </c:pt>
                <c:pt idx="4">
                  <c:v>10033905</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ene-dic 14</c:v>
                </c:pt>
                <c:pt idx="1">
                  <c:v>ene-dic 15</c:v>
                </c:pt>
                <c:pt idx="2">
                  <c:v>ene-dic 16</c:v>
                </c:pt>
                <c:pt idx="3">
                  <c:v>ene-dic 17</c:v>
                </c:pt>
                <c:pt idx="4">
                  <c:v>ene-dic 18</c:v>
                </c:pt>
              </c:strCache>
            </c:strRef>
          </c:cat>
          <c:val>
            <c:numRef>
              <c:f>evolución_comercio!$S$3:$S$7</c:f>
              <c:numCache>
                <c:formatCode>_-* #,##0\ _p_t_a_-;\-* #,##0\ _p_t_a_-;_-* "-"??\ _p_t_a_-;_-@_-</c:formatCode>
                <c:ptCount val="5"/>
                <c:pt idx="0">
                  <c:v>1387980</c:v>
                </c:pt>
                <c:pt idx="1">
                  <c:v>1338945</c:v>
                </c:pt>
                <c:pt idx="2">
                  <c:v>1236616</c:v>
                </c:pt>
                <c:pt idx="3">
                  <c:v>1182554</c:v>
                </c:pt>
                <c:pt idx="4">
                  <c:v>1390583</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ene-dic 14</c:v>
                </c:pt>
                <c:pt idx="1">
                  <c:v>ene-dic 15</c:v>
                </c:pt>
                <c:pt idx="2">
                  <c:v>ene-dic 16</c:v>
                </c:pt>
                <c:pt idx="3">
                  <c:v>ene-dic 17</c:v>
                </c:pt>
                <c:pt idx="4">
                  <c:v>ene-dic 18</c:v>
                </c:pt>
              </c:strCache>
            </c:strRef>
          </c:cat>
          <c:val>
            <c:numRef>
              <c:f>evolución_comercio!$T$3:$T$7</c:f>
              <c:numCache>
                <c:formatCode>_-* #,##0\ _p_t_a_-;\-* #,##0\ _p_t_a_-;_-* "-"??\ _p_t_a_-;_-@_-</c:formatCode>
                <c:ptCount val="5"/>
                <c:pt idx="0">
                  <c:v>5422471</c:v>
                </c:pt>
                <c:pt idx="1">
                  <c:v>4854159</c:v>
                </c:pt>
                <c:pt idx="2">
                  <c:v>4722907</c:v>
                </c:pt>
                <c:pt idx="3">
                  <c:v>4960800</c:v>
                </c:pt>
                <c:pt idx="4">
                  <c:v>6292799</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ene-dic 14</c:v>
                </c:pt>
                <c:pt idx="1">
                  <c:v>ene-dic 15</c:v>
                </c:pt>
                <c:pt idx="2">
                  <c:v>ene-dic 16</c:v>
                </c:pt>
                <c:pt idx="3">
                  <c:v>ene-dic 17</c:v>
                </c:pt>
                <c:pt idx="4">
                  <c:v>ene-dic 18</c:v>
                </c:pt>
              </c:strCache>
            </c:strRef>
          </c:cat>
          <c:val>
            <c:numRef>
              <c:f>evolución_comercio!$U$3:$U$7</c:f>
              <c:numCache>
                <c:formatCode>_-* #,##0\ _p_t_a_-;\-* #,##0\ _p_t_a_-;_-* "-"??\ _p_t_a_-;_-@_-</c:formatCode>
                <c:ptCount val="5"/>
                <c:pt idx="0">
                  <c:v>16043216</c:v>
                </c:pt>
                <c:pt idx="1">
                  <c:v>14817037</c:v>
                </c:pt>
                <c:pt idx="2">
                  <c:v>15208204</c:v>
                </c:pt>
                <c:pt idx="3">
                  <c:v>15379342</c:v>
                </c:pt>
                <c:pt idx="4">
                  <c:v>17717287</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ene-dic 14</c:v>
                </c:pt>
                <c:pt idx="1">
                  <c:v>ene-dic 15</c:v>
                </c:pt>
                <c:pt idx="2">
                  <c:v>ene-dic 16</c:v>
                </c:pt>
                <c:pt idx="3">
                  <c:v>ene-dic 17</c:v>
                </c:pt>
                <c:pt idx="4">
                  <c:v>ene-dic 18</c:v>
                </c:pt>
              </c:strCache>
            </c:strRef>
          </c:cat>
          <c:val>
            <c:numRef>
              <c:f>evolución_comercio!$R$12:$R$16</c:f>
              <c:numCache>
                <c:formatCode>_-* #,##0\ _p_t_a_-;\-* #,##0\ _p_t_a_-;_-* "-"??\ _p_t_a_-;_-@_-</c:formatCode>
                <c:ptCount val="5"/>
                <c:pt idx="0">
                  <c:v>3808241</c:v>
                </c:pt>
                <c:pt idx="1">
                  <c:v>3474061</c:v>
                </c:pt>
                <c:pt idx="2">
                  <c:v>3320129</c:v>
                </c:pt>
                <c:pt idx="3">
                  <c:v>3613241</c:v>
                </c:pt>
                <c:pt idx="4">
                  <c:v>4080730</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ene-dic 14</c:v>
                </c:pt>
                <c:pt idx="1">
                  <c:v>ene-dic 15</c:v>
                </c:pt>
                <c:pt idx="2">
                  <c:v>ene-dic 16</c:v>
                </c:pt>
                <c:pt idx="3">
                  <c:v>ene-dic 17</c:v>
                </c:pt>
                <c:pt idx="4">
                  <c:v>ene-dic 18</c:v>
                </c:pt>
              </c:strCache>
            </c:strRef>
          </c:cat>
          <c:val>
            <c:numRef>
              <c:f>evolución_comercio!$S$12:$S$16</c:f>
              <c:numCache>
                <c:formatCode>_-* #,##0\ _p_t_a_-;\-* #,##0\ _p_t_a_-;_-* "-"??\ _p_t_a_-;_-@_-</c:formatCode>
                <c:ptCount val="5"/>
                <c:pt idx="0">
                  <c:v>1583623</c:v>
                </c:pt>
                <c:pt idx="1">
                  <c:v>1466730</c:v>
                </c:pt>
                <c:pt idx="2">
                  <c:v>1561996</c:v>
                </c:pt>
                <c:pt idx="3">
                  <c:v>1965514</c:v>
                </c:pt>
                <c:pt idx="4">
                  <c:v>2143392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ene-dic 14</c:v>
                </c:pt>
                <c:pt idx="1">
                  <c:v>ene-dic 15</c:v>
                </c:pt>
                <c:pt idx="2">
                  <c:v>ene-dic 16</c:v>
                </c:pt>
                <c:pt idx="3">
                  <c:v>ene-dic 17</c:v>
                </c:pt>
                <c:pt idx="4">
                  <c:v>ene-dic 18</c:v>
                </c:pt>
              </c:strCache>
            </c:strRef>
          </c:cat>
          <c:val>
            <c:numRef>
              <c:f>evolución_comercio!$T$12:$T$16</c:f>
              <c:numCache>
                <c:formatCode>_-* #,##0\ _p_t_a_-;\-* #,##0\ _p_t_a_-;_-* "-"??\ _p_t_a_-;_-@_-</c:formatCode>
                <c:ptCount val="5"/>
                <c:pt idx="0">
                  <c:v>272603</c:v>
                </c:pt>
                <c:pt idx="1">
                  <c:v>262751</c:v>
                </c:pt>
                <c:pt idx="2">
                  <c:v>254803</c:v>
                </c:pt>
                <c:pt idx="3">
                  <c:v>260608</c:v>
                </c:pt>
                <c:pt idx="4">
                  <c:v>331463</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ene-dic 14</c:v>
                </c:pt>
                <c:pt idx="1">
                  <c:v>ene-dic 15</c:v>
                </c:pt>
                <c:pt idx="2">
                  <c:v>ene-dic 16</c:v>
                </c:pt>
                <c:pt idx="3">
                  <c:v>ene-dic 17</c:v>
                </c:pt>
                <c:pt idx="4">
                  <c:v>ene-dic 18</c:v>
                </c:pt>
              </c:strCache>
            </c:strRef>
          </c:cat>
          <c:val>
            <c:numRef>
              <c:f>evolución_comercio!$U$12:$U$16</c:f>
              <c:numCache>
                <c:formatCode>_-* #,##0\ _p_t_a_-;\-* #,##0\ _p_t_a_-;_-* "-"??\ _p_t_a_-;_-@_-</c:formatCode>
                <c:ptCount val="5"/>
                <c:pt idx="0">
                  <c:v>5664467</c:v>
                </c:pt>
                <c:pt idx="1">
                  <c:v>5203542</c:v>
                </c:pt>
                <c:pt idx="2">
                  <c:v>5136928</c:v>
                </c:pt>
                <c:pt idx="3">
                  <c:v>5839363</c:v>
                </c:pt>
                <c:pt idx="4">
                  <c:v>6555585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6639004</c:v>
                </c:pt>
                <c:pt idx="1">
                  <c:v>11078283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10033905</c:v>
                </c:pt>
                <c:pt idx="1">
                  <c:v>1390583</c:v>
                </c:pt>
                <c:pt idx="2">
                  <c:v>6292799</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7691255.2085600058</c:v>
                </c:pt>
                <c:pt idx="1">
                  <c:v>649440.92233999993</c:v>
                </c:pt>
                <c:pt idx="2">
                  <c:v>4390304.2812500009</c:v>
                </c:pt>
                <c:pt idx="3">
                  <c:v>3130441.0042600012</c:v>
                </c:pt>
                <c:pt idx="4">
                  <c:v>1855845.5835899934</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diciembre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548446.40178000042</c:v>
                </c:pt>
                <c:pt idx="1">
                  <c:v>3217648.5493499995</c:v>
                </c:pt>
                <c:pt idx="2">
                  <c:v>1294855.7378099998</c:v>
                </c:pt>
                <c:pt idx="3">
                  <c:v>881125.63578999997</c:v>
                </c:pt>
                <c:pt idx="4">
                  <c:v>613508.67527000047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1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1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1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0</xdr:rowOff>
    </xdr:from>
    <xdr:to>
      <xdr:col>7</xdr:col>
      <xdr:colOff>266700</xdr:colOff>
      <xdr:row>6</xdr:row>
      <xdr:rowOff>22859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3947160" y="0"/>
          <a:ext cx="1737360" cy="121157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7</xdr:col>
      <xdr:colOff>762001</xdr:colOff>
      <xdr:row>43</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G1" workbookViewId="0">
      <selection activeCell="G14" sqref="G14"/>
    </sheetView>
  </sheetViews>
  <sheetFormatPr baseColWidth="10" defaultRowHeight="13.2" x14ac:dyDescent="0.25"/>
  <cols>
    <col min="1" max="1" width="1.44140625" customWidth="1"/>
    <col min="2" max="2" width="36.6640625" bestFit="1" customWidth="1"/>
    <col min="3" max="3" width="38.109375" bestFit="1" customWidth="1"/>
    <col min="4" max="5" width="55.33203125" bestFit="1" customWidth="1"/>
    <col min="6" max="6" width="54.88671875" bestFit="1" customWidth="1"/>
    <col min="7" max="7" width="53.6640625" bestFit="1" customWidth="1"/>
    <col min="8" max="8" width="44.21875" bestFit="1" customWidth="1"/>
    <col min="9" max="9" width="44.33203125" bestFit="1" customWidth="1"/>
    <col min="10" max="10" width="37.109375" bestFit="1" customWidth="1"/>
    <col min="11"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415</v>
      </c>
      <c r="C3" t="s">
        <v>416</v>
      </c>
      <c r="D3" s="107" t="s">
        <v>417</v>
      </c>
      <c r="E3" s="107" t="s">
        <v>418</v>
      </c>
      <c r="F3" t="s">
        <v>419</v>
      </c>
      <c r="G3" t="s">
        <v>236</v>
      </c>
      <c r="H3" t="s">
        <v>225</v>
      </c>
      <c r="I3" t="s">
        <v>155</v>
      </c>
      <c r="J3" t="s">
        <v>257</v>
      </c>
    </row>
    <row r="4" spans="2:11" x14ac:dyDescent="0.25">
      <c r="B4" t="str">
        <f ca="1">"Participación enero - "&amp;LOWER(TEXT(TODAY()-20,"mmmm"))&amp;" "&amp;YEAR(TODAY())-1</f>
        <v>Participación enero - diciembre 2018</v>
      </c>
      <c r="C4" t="str">
        <f ca="1">"Participación enero - "&amp;LOWER(TEXT(TODAY()-20,"mmmm"))&amp;" "&amp;YEAR(TODAY())-1</f>
        <v>Participación enero - diciembre 2018</v>
      </c>
      <c r="D4" t="str">
        <f ca="1">"Participación enero - "&amp;LOWER(TEXT(TODAY()-20,"mmmm"))&amp;" "&amp;YEAR(TODAY())-1</f>
        <v>Participación enero - diciembre 2018</v>
      </c>
      <c r="E4" t="str">
        <f ca="1">"Participación enero - "&amp;LOWER(TEXT(TODAY()-20,"mmmm"))&amp;" "&amp;YEAR(TODAY())-1</f>
        <v>Participación enero - diciembre 2018</v>
      </c>
      <c r="F4" t="str">
        <f ca="1">"Miles de dólares  enero - "&amp;LOWER(TEXT(TODAY()-20,"mmmm"))&amp;" "&amp;YEAR(TODAY())-1</f>
        <v>Miles de dólares  enero - diciembre 2018</v>
      </c>
      <c r="G4" t="str">
        <f ca="1">"Miles de dólares  enero - "&amp;LOWER(TEXT(TODAY()-20,"mmmm"))&amp;" "&amp;YEAR(TODAY())-1</f>
        <v>Miles de dólares  enero - diciembre 2018</v>
      </c>
      <c r="H4" t="str">
        <f ca="1">"Miles de dólares  enero - "&amp;LOWER(TEXT(TODAY()-20,"mmmm"))&amp;" "&amp;YEAR(TODAY())-1</f>
        <v>Miles de dólares  enero - diciembre 2018</v>
      </c>
      <c r="I4" t="str">
        <f ca="1">"Miles de dólares  enero - "&amp;LOWER(TEXT(TODAY()-20,"mmmm"))&amp;" "&amp;YEAR(TODAY())-1</f>
        <v>Miles de dólares  enero - diciembre 2018</v>
      </c>
      <c r="J4" t="str">
        <f ca="1">"Millones de dólares  enero - "&amp;LOWER(TEXT(TODAY()-20,"mmmm"))&amp;" "&amp;YEAR(TODAY())-1</f>
        <v>Millones de dólares  enero - diciembre 2018</v>
      </c>
    </row>
    <row r="5" spans="2:11" s="232" customFormat="1" ht="52.8" x14ac:dyDescent="0.25">
      <c r="B5" s="261" t="str">
        <f ca="1">CONCATENATE(B2,CHAR(10),B3,CHAR(10),B4)</f>
        <v>Gráfico  Nº 5
Exportaciones silvoagropecuarias por clase
Participación enero - diciembre 2018</v>
      </c>
      <c r="C5" s="261" t="str">
        <f ca="1">CONCATENATE(C2,CHAR(10),C3,CHAR(10),C4)</f>
        <v>Gráfico  Nº 6
Exportaciones silvoagropecuarias por sector
Participación enero - diciembre 2018</v>
      </c>
      <c r="D5" s="261" t="str">
        <f ca="1">CONCATENATE(D2,CHAR(10),D3,CHAR(10),D4)</f>
        <v>Gráfico  Nº 7
Exportación de productos silvoagropecuarios por zona económica
Participación enero - diciembre 2018</v>
      </c>
      <c r="E5" s="261" t="str">
        <f ca="1">CONCATENATE(E2,CHAR(10),E3,CHAR(10),E4)</f>
        <v>Gráfico  Nº 8
Importación de productos silvoagropecuarios por zona económica
Participación enero - diciembre 2018</v>
      </c>
      <c r="F5" s="261" t="str">
        <f t="shared" ref="F5:G5" ca="1" si="1">CONCATENATE(F2,CHAR(10),F3,CHAR(10),F4)</f>
        <v>Gráfico  Nº 9
Exportación de productos silvoagropecuarios por país de  destino
Miles de dólares  enero - diciembre 2018</v>
      </c>
      <c r="G5" s="261" t="str">
        <f t="shared" ca="1" si="1"/>
        <v>Gráfico  Nº 10
Importación de productos silvoagropecuarios por país de origen
Miles de dólares  enero - diciembre 2018</v>
      </c>
      <c r="H5" s="261" t="str">
        <f t="shared" ref="H5" ca="1" si="2">CONCATENATE(H2,CHAR(10),H3,CHAR(10),H4)</f>
        <v>Gráfico  Nº 11
Principales productos silvoagropecuarios exportados
Miles de dólares  enero - diciembre 2018</v>
      </c>
      <c r="I5" s="261" t="str">
        <f t="shared" ref="I5:J5" ca="1" si="3">CONCATENATE(I2,CHAR(10),I3,CHAR(10),I4)</f>
        <v>Gráfico  Nº 12
Principales productos silvoagropecuarios importados
Miles de dólares  enero - diciembre 2018</v>
      </c>
      <c r="J5" s="261" t="str">
        <f t="shared" ca="1" si="3"/>
        <v>Gráfico  Nº 13
Principales rubros exportados
Millones de dólares  enero - diciembre 2018</v>
      </c>
      <c r="K5" s="262"/>
    </row>
  </sheetData>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37"/>
  <sheetViews>
    <sheetView view="pageBreakPreview" zoomScaleNormal="100" zoomScaleSheetLayoutView="100" workbookViewId="0">
      <selection sqref="A1:XFD1048576"/>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55" t="s">
        <v>260</v>
      </c>
      <c r="B1" s="355"/>
      <c r="C1" s="355"/>
      <c r="D1" s="355"/>
      <c r="E1" s="355"/>
      <c r="F1" s="355"/>
      <c r="G1" s="355"/>
      <c r="H1" s="355"/>
      <c r="I1" s="355"/>
      <c r="J1" s="355"/>
      <c r="K1" s="355"/>
      <c r="L1" s="85"/>
      <c r="M1" s="85"/>
      <c r="N1" s="85"/>
      <c r="O1" s="85"/>
    </row>
    <row r="2" spans="1:17" s="14" customFormat="1" ht="20.100000000000001" customHeight="1" x14ac:dyDescent="0.2">
      <c r="A2" s="356" t="s">
        <v>266</v>
      </c>
      <c r="B2" s="356"/>
      <c r="C2" s="356"/>
      <c r="D2" s="356"/>
      <c r="E2" s="356"/>
      <c r="F2" s="356"/>
      <c r="G2" s="356"/>
      <c r="H2" s="356"/>
      <c r="I2" s="356"/>
      <c r="J2" s="356"/>
      <c r="K2" s="356"/>
      <c r="L2" s="87"/>
      <c r="M2" s="87"/>
      <c r="N2" s="87"/>
      <c r="O2" s="87"/>
    </row>
    <row r="3" spans="1:17" s="20" customFormat="1" ht="11.4" x14ac:dyDescent="0.2">
      <c r="A3" s="17"/>
      <c r="B3" s="357" t="s">
        <v>267</v>
      </c>
      <c r="C3" s="357"/>
      <c r="D3" s="357"/>
      <c r="E3" s="357"/>
      <c r="F3" s="311"/>
      <c r="G3" s="357" t="s">
        <v>461</v>
      </c>
      <c r="H3" s="357"/>
      <c r="I3" s="357"/>
      <c r="J3" s="357"/>
      <c r="K3" s="357"/>
      <c r="L3" s="93"/>
      <c r="M3" s="93"/>
      <c r="N3" s="93"/>
      <c r="O3" s="93"/>
    </row>
    <row r="4" spans="1:17" s="20" customFormat="1" ht="10.199999999999999" x14ac:dyDescent="0.2">
      <c r="A4" s="17" t="s">
        <v>270</v>
      </c>
      <c r="B4" s="124">
        <v>2016</v>
      </c>
      <c r="C4" s="358" t="s">
        <v>497</v>
      </c>
      <c r="D4" s="358"/>
      <c r="E4" s="358"/>
      <c r="F4" s="311"/>
      <c r="G4" s="124">
        <v>2016</v>
      </c>
      <c r="H4" s="358" t="s">
        <v>497</v>
      </c>
      <c r="I4" s="358"/>
      <c r="J4" s="358"/>
      <c r="K4" s="358"/>
      <c r="L4" s="93"/>
      <c r="M4" s="93"/>
      <c r="N4" s="93"/>
      <c r="O4" s="93"/>
    </row>
    <row r="5" spans="1:17" s="20" customFormat="1" ht="10.199999999999999" x14ac:dyDescent="0.2">
      <c r="A5" s="125"/>
      <c r="B5" s="125"/>
      <c r="C5" s="126">
        <v>2017</v>
      </c>
      <c r="D5" s="126">
        <v>2018</v>
      </c>
      <c r="E5" s="312" t="s">
        <v>508</v>
      </c>
      <c r="F5" s="127"/>
      <c r="G5" s="125"/>
      <c r="H5" s="126">
        <v>2017</v>
      </c>
      <c r="I5" s="126">
        <v>2018</v>
      </c>
      <c r="J5" s="312" t="s">
        <v>508</v>
      </c>
      <c r="K5" s="312" t="s">
        <v>509</v>
      </c>
    </row>
    <row r="7" spans="1:17" x14ac:dyDescent="0.25">
      <c r="A7" s="17" t="s">
        <v>258</v>
      </c>
      <c r="B7" s="128"/>
      <c r="C7" s="128"/>
      <c r="D7" s="128"/>
      <c r="E7" s="129"/>
      <c r="F7" s="2"/>
      <c r="G7" s="128">
        <v>15208204</v>
      </c>
      <c r="H7" s="128">
        <v>15379342</v>
      </c>
      <c r="I7" s="128">
        <v>17717287</v>
      </c>
      <c r="J7" s="130">
        <v>0.15201853239234819</v>
      </c>
    </row>
    <row r="9" spans="1:17" s="109" customFormat="1" ht="10.199999999999999" x14ac:dyDescent="0.2">
      <c r="A9" s="9" t="s">
        <v>285</v>
      </c>
      <c r="B9" s="118">
        <v>2701937.4641771996</v>
      </c>
      <c r="C9" s="118">
        <v>2652526.2318313997</v>
      </c>
      <c r="D9" s="118">
        <v>2938134.1713435999</v>
      </c>
      <c r="E9" s="121">
        <v>0.10767393591994989</v>
      </c>
      <c r="G9" s="118">
        <v>5229167.5394700011</v>
      </c>
      <c r="H9" s="118">
        <v>5020540.4828500003</v>
      </c>
      <c r="I9" s="118">
        <v>5571087.6923299991</v>
      </c>
      <c r="J9" s="122">
        <v>0.10965895233006284</v>
      </c>
      <c r="K9" s="122">
        <v>0.31444361048788105</v>
      </c>
    </row>
    <row r="10" spans="1:17" s="109" customFormat="1" ht="10.199999999999999" x14ac:dyDescent="0.2">
      <c r="A10" s="10" t="s">
        <v>78</v>
      </c>
      <c r="B10" s="118">
        <v>4652467.2809999995</v>
      </c>
      <c r="C10" s="95">
        <v>4489228.4679769995</v>
      </c>
      <c r="D10" s="95">
        <v>4688601.0137160011</v>
      </c>
      <c r="E10" s="121">
        <v>4.4411316367875875E-2</v>
      </c>
      <c r="F10" s="95"/>
      <c r="G10" s="95">
        <v>2405434.9508199999</v>
      </c>
      <c r="H10" s="95">
        <v>2692827.3672999996</v>
      </c>
      <c r="I10" s="95">
        <v>3638986.704630001</v>
      </c>
      <c r="J10" s="122">
        <v>0.35136279021060357</v>
      </c>
      <c r="K10" s="122">
        <v>0.20539186979530225</v>
      </c>
      <c r="L10" s="15"/>
      <c r="M10" s="15"/>
      <c r="N10" s="15"/>
      <c r="O10" s="14"/>
      <c r="P10" s="14"/>
      <c r="Q10" s="15"/>
    </row>
    <row r="11" spans="1:17" s="109" customFormat="1" ht="10.199999999999999" x14ac:dyDescent="0.2">
      <c r="A11" s="109" t="s">
        <v>268</v>
      </c>
      <c r="B11" s="118">
        <v>916425.90203809994</v>
      </c>
      <c r="C11" s="118">
        <v>952305.26795729995</v>
      </c>
      <c r="D11" s="118">
        <v>860365.88201229996</v>
      </c>
      <c r="E11" s="121">
        <v>-9.6544027465279569E-2</v>
      </c>
      <c r="G11" s="118">
        <v>1874619.8582400004</v>
      </c>
      <c r="H11" s="118">
        <v>2047179.5342200003</v>
      </c>
      <c r="I11" s="118">
        <v>2025299.2207200006</v>
      </c>
      <c r="J11" s="122">
        <v>-1.0688028643436209E-2</v>
      </c>
      <c r="K11" s="122">
        <v>0.11431204002734734</v>
      </c>
    </row>
    <row r="12" spans="1:17" s="109" customFormat="1" ht="10.199999999999999" x14ac:dyDescent="0.2">
      <c r="A12" s="9" t="s">
        <v>252</v>
      </c>
      <c r="B12" s="118">
        <v>629167.15436499997</v>
      </c>
      <c r="C12" s="118">
        <v>647266.95614090003</v>
      </c>
      <c r="D12" s="118">
        <v>667177.63890000002</v>
      </c>
      <c r="E12" s="121">
        <v>3.0761160553924194E-2</v>
      </c>
      <c r="G12" s="118">
        <v>1259611.6950699999</v>
      </c>
      <c r="H12" s="118">
        <v>1227316.5330099999</v>
      </c>
      <c r="I12" s="118">
        <v>1339687.1812499997</v>
      </c>
      <c r="J12" s="122">
        <v>9.1558000904958137E-2</v>
      </c>
      <c r="K12" s="122">
        <v>7.5614690965383119E-2</v>
      </c>
    </row>
    <row r="13" spans="1:17" s="109" customFormat="1" ht="10.199999999999999" x14ac:dyDescent="0.2">
      <c r="A13" s="109" t="s">
        <v>371</v>
      </c>
      <c r="B13" s="136" t="s">
        <v>123</v>
      </c>
      <c r="C13" s="136" t="s">
        <v>123</v>
      </c>
      <c r="D13" s="136" t="s">
        <v>123</v>
      </c>
      <c r="E13" s="136" t="s">
        <v>123</v>
      </c>
      <c r="G13" s="118">
        <v>1093185.4668099997</v>
      </c>
      <c r="H13" s="118">
        <v>1041979.8957400001</v>
      </c>
      <c r="I13" s="118">
        <v>1228858.2537799999</v>
      </c>
      <c r="J13" s="122">
        <v>0.17934929340194361</v>
      </c>
      <c r="K13" s="122">
        <v>6.9359279091657761E-2</v>
      </c>
    </row>
    <row r="14" spans="1:17" s="109" customFormat="1" ht="10.199999999999999" x14ac:dyDescent="0.2">
      <c r="A14" s="109" t="s">
        <v>271</v>
      </c>
      <c r="B14" s="136" t="s">
        <v>123</v>
      </c>
      <c r="C14" s="136" t="s">
        <v>123</v>
      </c>
      <c r="D14" s="136" t="s">
        <v>123</v>
      </c>
      <c r="E14" s="137" t="s">
        <v>123</v>
      </c>
      <c r="G14" s="118">
        <v>823307.80304999987</v>
      </c>
      <c r="H14" s="118">
        <v>805045.66937999986</v>
      </c>
      <c r="I14" s="118">
        <v>946821.21040999948</v>
      </c>
      <c r="J14" s="122">
        <v>0.1761086934846654</v>
      </c>
      <c r="K14" s="122">
        <v>5.3440530167513767E-2</v>
      </c>
    </row>
    <row r="15" spans="1:17" s="109" customFormat="1" ht="10.199999999999999" x14ac:dyDescent="0.2">
      <c r="A15" s="109" t="s">
        <v>68</v>
      </c>
      <c r="B15" s="118">
        <v>313745.30724700005</v>
      </c>
      <c r="C15" s="118">
        <v>281579.88620810001</v>
      </c>
      <c r="D15" s="118">
        <v>337656.7096155</v>
      </c>
      <c r="E15" s="121">
        <v>0.19915067145796317</v>
      </c>
      <c r="G15" s="118">
        <v>867763.06720000005</v>
      </c>
      <c r="H15" s="118">
        <v>776894.83506999991</v>
      </c>
      <c r="I15" s="118">
        <v>931705.56939000008</v>
      </c>
      <c r="J15" s="122">
        <v>0.19926858479635978</v>
      </c>
      <c r="K15" s="122">
        <v>5.258737240018746E-2</v>
      </c>
    </row>
    <row r="16" spans="1:17" s="109" customFormat="1" ht="10.199999999999999" x14ac:dyDescent="0.2">
      <c r="A16" s="109" t="s">
        <v>255</v>
      </c>
      <c r="B16" s="118">
        <v>47339.006856700005</v>
      </c>
      <c r="C16" s="118">
        <v>45604.46375119999</v>
      </c>
      <c r="D16" s="118">
        <v>54580.95279860001</v>
      </c>
      <c r="E16" s="121">
        <v>0.19683356209103153</v>
      </c>
      <c r="G16" s="118">
        <v>303009.37173999997</v>
      </c>
      <c r="H16" s="118">
        <v>315684.85980000003</v>
      </c>
      <c r="I16" s="118">
        <v>372161.71096</v>
      </c>
      <c r="J16" s="122">
        <v>0.17890262838636128</v>
      </c>
      <c r="K16" s="122">
        <v>2.1005569925011656E-2</v>
      </c>
    </row>
    <row r="17" spans="1:17" s="109" customFormat="1" ht="10.199999999999999" x14ac:dyDescent="0.2">
      <c r="A17" s="109" t="s">
        <v>76</v>
      </c>
      <c r="B17" s="118">
        <v>5255233.9369999999</v>
      </c>
      <c r="C17" s="118">
        <v>5744267.5870632995</v>
      </c>
      <c r="D17" s="118">
        <v>5982765.7889299998</v>
      </c>
      <c r="E17" s="121">
        <v>4.1519340499356794E-2</v>
      </c>
      <c r="G17" s="118">
        <v>349195.50152000011</v>
      </c>
      <c r="H17" s="118">
        <v>364402.71338000009</v>
      </c>
      <c r="I17" s="118">
        <v>395854.29794000002</v>
      </c>
      <c r="J17" s="122">
        <v>8.6309962591310629E-2</v>
      </c>
      <c r="K17" s="122">
        <v>2.2342828105680064E-2</v>
      </c>
    </row>
    <row r="18" spans="1:17" s="109" customFormat="1" ht="10.199999999999999" x14ac:dyDescent="0.2">
      <c r="A18" s="109" t="s">
        <v>61</v>
      </c>
      <c r="B18" s="118">
        <v>83445.721280199999</v>
      </c>
      <c r="C18" s="118">
        <v>85005.576605199996</v>
      </c>
      <c r="D18" s="118">
        <v>80922.712673800008</v>
      </c>
      <c r="E18" s="121">
        <v>-4.8030542165044654E-2</v>
      </c>
      <c r="G18" s="118">
        <v>169372.28245999999</v>
      </c>
      <c r="H18" s="118">
        <v>204059.32867000002</v>
      </c>
      <c r="I18" s="118">
        <v>199859.21002</v>
      </c>
      <c r="J18" s="122">
        <v>-2.0582830872644675E-2</v>
      </c>
      <c r="K18" s="122">
        <v>1.1280463539366946E-2</v>
      </c>
    </row>
    <row r="19" spans="1:17" s="109" customFormat="1" ht="10.199999999999999" x14ac:dyDescent="0.2">
      <c r="A19" s="109" t="s">
        <v>254</v>
      </c>
      <c r="B19" s="118">
        <v>145719.97851839999</v>
      </c>
      <c r="C19" s="118">
        <v>149182.25615500001</v>
      </c>
      <c r="D19" s="118">
        <v>139819.33013730001</v>
      </c>
      <c r="E19" s="121">
        <v>-6.2761659858340924E-2</v>
      </c>
      <c r="G19" s="118">
        <v>188311.84987999999</v>
      </c>
      <c r="H19" s="118">
        <v>180577.05846999999</v>
      </c>
      <c r="I19" s="118">
        <v>176900.56184999997</v>
      </c>
      <c r="J19" s="122">
        <v>-2.0359710425844613E-2</v>
      </c>
      <c r="K19" s="122">
        <v>9.9846303697625916E-3</v>
      </c>
    </row>
    <row r="20" spans="1:17" s="109" customFormat="1" ht="10.199999999999999" x14ac:dyDescent="0.2">
      <c r="A20" s="109" t="s">
        <v>253</v>
      </c>
      <c r="B20" s="118">
        <v>35939.205930000004</v>
      </c>
      <c r="C20" s="118">
        <v>43106.366659999992</v>
      </c>
      <c r="D20" s="118">
        <v>32414.991300000002</v>
      </c>
      <c r="E20" s="121">
        <v>-0.24802311557194912</v>
      </c>
      <c r="G20" s="118">
        <v>48902.257139999994</v>
      </c>
      <c r="H20" s="118">
        <v>49853.939030000016</v>
      </c>
      <c r="I20" s="118">
        <v>35421.893170000003</v>
      </c>
      <c r="J20" s="122">
        <v>-0.28948657098720743</v>
      </c>
      <c r="K20" s="122">
        <v>1.9992842679581813E-3</v>
      </c>
    </row>
    <row r="21" spans="1:17" s="109" customFormat="1" ht="10.199999999999999" x14ac:dyDescent="0.2">
      <c r="A21" s="200" t="s">
        <v>256</v>
      </c>
      <c r="B21" s="201">
        <v>148500.77414999998</v>
      </c>
      <c r="C21" s="201">
        <v>179729.69821099998</v>
      </c>
      <c r="D21" s="201">
        <v>139811.02588100001</v>
      </c>
      <c r="E21" s="202">
        <v>-0.22210393010918006</v>
      </c>
      <c r="F21" s="200"/>
      <c r="G21" s="201">
        <v>36713.029750000002</v>
      </c>
      <c r="H21" s="201">
        <v>42716.023160000004</v>
      </c>
      <c r="I21" s="201">
        <v>32499.707300000005</v>
      </c>
      <c r="J21" s="202">
        <v>-0.23916823487366978</v>
      </c>
      <c r="K21" s="202">
        <v>1.83435010676296E-3</v>
      </c>
    </row>
    <row r="22" spans="1:17" s="14" customFormat="1" ht="10.199999999999999" x14ac:dyDescent="0.2">
      <c r="A22" s="119" t="s">
        <v>414</v>
      </c>
      <c r="B22" s="120">
        <v>7136.0707120999996</v>
      </c>
      <c r="C22" s="120">
        <v>5211.5070020000003</v>
      </c>
      <c r="D22" s="120">
        <v>8431.7116200000019</v>
      </c>
      <c r="E22" s="274">
        <v>0.61790277107258906</v>
      </c>
      <c r="F22" s="119"/>
      <c r="G22" s="120">
        <v>21132.287409999997</v>
      </c>
      <c r="H22" s="120">
        <v>16434.041269999998</v>
      </c>
      <c r="I22" s="120">
        <v>29045.076669999999</v>
      </c>
      <c r="J22" s="123">
        <v>0.76737274738509909</v>
      </c>
      <c r="K22" s="123">
        <v>1.6393636717630638E-3</v>
      </c>
      <c r="L22" s="109"/>
      <c r="M22" s="109"/>
      <c r="N22" s="109"/>
      <c r="O22" s="109"/>
      <c r="P22" s="109"/>
      <c r="Q22" s="109"/>
    </row>
    <row r="23" spans="1:17" s="14" customFormat="1" ht="10.199999999999999" x14ac:dyDescent="0.2">
      <c r="A23" s="9" t="s">
        <v>451</v>
      </c>
      <c r="B23" s="9"/>
      <c r="C23" s="9"/>
      <c r="D23" s="9"/>
      <c r="E23" s="9"/>
      <c r="F23" s="9"/>
      <c r="G23" s="9"/>
      <c r="H23" s="9"/>
      <c r="I23" s="9"/>
      <c r="J23" s="9"/>
      <c r="K23" s="9"/>
      <c r="L23" s="15"/>
      <c r="M23" s="15"/>
      <c r="N23" s="15"/>
      <c r="Q23" s="15"/>
    </row>
    <row r="24" spans="1:17" s="109" customFormat="1" ht="11.4" x14ac:dyDescent="0.2">
      <c r="A24" s="109" t="s">
        <v>269</v>
      </c>
    </row>
    <row r="25" spans="1:17" s="109" customFormat="1" ht="10.199999999999999" x14ac:dyDescent="0.2"/>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U430"/>
  <sheetViews>
    <sheetView view="pageBreakPreview" zoomScale="94" zoomScaleNormal="100" zoomScaleSheetLayoutView="94" workbookViewId="0">
      <selection activeCell="M25" sqref="M25"/>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55" t="s">
        <v>161</v>
      </c>
      <c r="B1" s="355"/>
      <c r="C1" s="355"/>
      <c r="D1" s="355"/>
      <c r="E1" s="355"/>
      <c r="F1" s="355"/>
      <c r="G1" s="355"/>
      <c r="H1" s="355"/>
      <c r="I1" s="355"/>
      <c r="J1" s="355"/>
      <c r="K1" s="85"/>
      <c r="L1" s="171"/>
      <c r="M1" s="171"/>
      <c r="N1" s="171"/>
      <c r="O1" s="85"/>
    </row>
    <row r="2" spans="1:15" ht="20.100000000000001" customHeight="1" x14ac:dyDescent="0.2">
      <c r="A2" s="356" t="s">
        <v>156</v>
      </c>
      <c r="B2" s="356"/>
      <c r="C2" s="356"/>
      <c r="D2" s="356"/>
      <c r="E2" s="356"/>
      <c r="F2" s="356"/>
      <c r="G2" s="356"/>
      <c r="H2" s="356"/>
      <c r="I2" s="356"/>
      <c r="J2" s="356"/>
      <c r="K2" s="265"/>
      <c r="L2" s="265"/>
      <c r="M2" s="265"/>
      <c r="N2" s="265"/>
      <c r="O2" s="265"/>
    </row>
    <row r="3" spans="1:15" s="20" customFormat="1" x14ac:dyDescent="0.2">
      <c r="A3" s="17"/>
      <c r="B3" s="357" t="s">
        <v>104</v>
      </c>
      <c r="C3" s="357"/>
      <c r="D3" s="357"/>
      <c r="E3" s="357"/>
      <c r="F3" s="311"/>
      <c r="G3" s="357" t="s">
        <v>462</v>
      </c>
      <c r="H3" s="357"/>
      <c r="I3" s="357"/>
      <c r="J3" s="357"/>
      <c r="K3" s="93"/>
      <c r="L3" s="172"/>
      <c r="M3" s="172"/>
      <c r="N3" s="172"/>
      <c r="O3" s="93"/>
    </row>
    <row r="4" spans="1:15" s="20" customFormat="1" x14ac:dyDescent="0.2">
      <c r="A4" s="17" t="s">
        <v>264</v>
      </c>
      <c r="B4" s="359">
        <v>2016</v>
      </c>
      <c r="C4" s="358" t="s">
        <v>497</v>
      </c>
      <c r="D4" s="358"/>
      <c r="E4" s="358"/>
      <c r="F4" s="311"/>
      <c r="G4" s="359">
        <v>2016</v>
      </c>
      <c r="H4" s="358" t="s">
        <v>510</v>
      </c>
      <c r="I4" s="358"/>
      <c r="J4" s="358"/>
      <c r="K4" s="93"/>
      <c r="L4" s="172"/>
      <c r="M4" s="172"/>
      <c r="N4" s="172"/>
      <c r="O4" s="93"/>
    </row>
    <row r="5" spans="1:15" s="20" customFormat="1" x14ac:dyDescent="0.2">
      <c r="A5" s="125"/>
      <c r="B5" s="361"/>
      <c r="C5" s="264">
        <v>2017</v>
      </c>
      <c r="D5" s="264">
        <v>2018</v>
      </c>
      <c r="E5" s="312" t="s">
        <v>508</v>
      </c>
      <c r="F5" s="127"/>
      <c r="G5" s="361"/>
      <c r="H5" s="264">
        <v>2017</v>
      </c>
      <c r="I5" s="264">
        <v>2018</v>
      </c>
      <c r="J5" s="312" t="s">
        <v>508</v>
      </c>
      <c r="L5" s="173"/>
      <c r="M5" s="173"/>
      <c r="N5" s="173"/>
    </row>
    <row r="6" spans="1:15" x14ac:dyDescent="0.2">
      <c r="A6" s="9"/>
      <c r="B6" s="9"/>
      <c r="C6" s="9"/>
      <c r="D6" s="9"/>
      <c r="E6" s="9"/>
      <c r="F6" s="9"/>
      <c r="G6" s="9"/>
      <c r="H6" s="9"/>
      <c r="I6" s="9"/>
      <c r="J6" s="9"/>
    </row>
    <row r="7" spans="1:15" s="21" customFormat="1" x14ac:dyDescent="0.2">
      <c r="A7" s="88" t="s">
        <v>295</v>
      </c>
      <c r="B7" s="88">
        <v>3331104.6185421995</v>
      </c>
      <c r="C7" s="88">
        <v>3299793.1879722998</v>
      </c>
      <c r="D7" s="88">
        <v>3605311.8102436</v>
      </c>
      <c r="E7" s="89">
        <v>9.2587203157128641</v>
      </c>
      <c r="F7" s="88"/>
      <c r="G7" s="88">
        <v>6488779.2345400006</v>
      </c>
      <c r="H7" s="88">
        <v>6247857.0158600006</v>
      </c>
      <c r="I7" s="88">
        <v>6910774.8735799985</v>
      </c>
      <c r="J7" s="16">
        <v>10.610323764407539</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261</v>
      </c>
      <c r="B9" s="18">
        <v>2701937.4641771996</v>
      </c>
      <c r="C9" s="18">
        <v>2652526.2318313997</v>
      </c>
      <c r="D9" s="18">
        <v>2938134.1713435999</v>
      </c>
      <c r="E9" s="16">
        <v>10.767393591994988</v>
      </c>
      <c r="F9" s="16"/>
      <c r="G9" s="18">
        <v>5229167.5394700011</v>
      </c>
      <c r="H9" s="18">
        <v>5020540.4828500003</v>
      </c>
      <c r="I9" s="18">
        <v>5571087.6923299991</v>
      </c>
      <c r="J9" s="16">
        <v>10.965895233006279</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178</v>
      </c>
      <c r="B11" s="18">
        <v>2633644.6438871995</v>
      </c>
      <c r="C11" s="18">
        <v>2555360.8272854998</v>
      </c>
      <c r="D11" s="18">
        <v>2829330.0544734001</v>
      </c>
      <c r="E11" s="16">
        <v>10.721351922692321</v>
      </c>
      <c r="F11" s="16"/>
      <c r="G11" s="18">
        <v>4856234.3806600012</v>
      </c>
      <c r="H11" s="18">
        <v>4436573.37689</v>
      </c>
      <c r="I11" s="18">
        <v>4999663.8943099985</v>
      </c>
      <c r="J11" s="16">
        <v>12.692014074490984</v>
      </c>
      <c r="L11" s="175"/>
      <c r="M11" s="184"/>
      <c r="N11" s="173"/>
    </row>
    <row r="12" spans="1:15" ht="11.25" customHeight="1" x14ac:dyDescent="0.2">
      <c r="A12" s="10" t="s">
        <v>174</v>
      </c>
      <c r="B12" s="11">
        <v>709617.01695859956</v>
      </c>
      <c r="C12" s="11">
        <v>704379.54472660006</v>
      </c>
      <c r="D12" s="11">
        <v>724405.53699580068</v>
      </c>
      <c r="E12" s="12">
        <v>2.8430684024155681</v>
      </c>
      <c r="F12" s="12"/>
      <c r="G12" s="11">
        <v>1395051.6162800007</v>
      </c>
      <c r="H12" s="11">
        <v>1232936.4384400009</v>
      </c>
      <c r="I12" s="11">
        <v>1222832.7039899998</v>
      </c>
      <c r="J12" s="12">
        <v>-0.81948542803917235</v>
      </c>
      <c r="L12" s="176"/>
    </row>
    <row r="13" spans="1:15" ht="11.25" customHeight="1" x14ac:dyDescent="0.2">
      <c r="A13" s="10" t="s">
        <v>94</v>
      </c>
      <c r="B13" s="11">
        <v>764730.68744830007</v>
      </c>
      <c r="C13" s="11">
        <v>716200.82496810006</v>
      </c>
      <c r="D13" s="11">
        <v>775686.91638539918</v>
      </c>
      <c r="E13" s="12">
        <v>8.3057837052824794</v>
      </c>
      <c r="F13" s="12"/>
      <c r="G13" s="11">
        <v>704055.72501000005</v>
      </c>
      <c r="H13" s="11">
        <v>668146.85067999945</v>
      </c>
      <c r="I13" s="11">
        <v>731060.77562999958</v>
      </c>
      <c r="J13" s="12">
        <v>9.4161822189194027</v>
      </c>
      <c r="L13" s="176"/>
    </row>
    <row r="14" spans="1:15" ht="11.25" customHeight="1" x14ac:dyDescent="0.2">
      <c r="A14" s="10" t="s">
        <v>95</v>
      </c>
      <c r="B14" s="11">
        <v>181871.61795000001</v>
      </c>
      <c r="C14" s="11">
        <v>175939.94288999989</v>
      </c>
      <c r="D14" s="11">
        <v>182722.8615304</v>
      </c>
      <c r="E14" s="12">
        <v>3.8552465852742017</v>
      </c>
      <c r="F14" s="12"/>
      <c r="G14" s="11">
        <v>170675.09768000006</v>
      </c>
      <c r="H14" s="11">
        <v>205279.85008999999</v>
      </c>
      <c r="I14" s="11">
        <v>203726.53383999996</v>
      </c>
      <c r="J14" s="12">
        <v>-0.75668227997975634</v>
      </c>
      <c r="L14" s="176"/>
    </row>
    <row r="15" spans="1:15" ht="11.25" customHeight="1" x14ac:dyDescent="0.2">
      <c r="A15" s="10" t="s">
        <v>464</v>
      </c>
      <c r="B15" s="11">
        <v>147124.89206289998</v>
      </c>
      <c r="C15" s="11">
        <v>177238.46362040003</v>
      </c>
      <c r="D15" s="11">
        <v>132525.04379999998</v>
      </c>
      <c r="E15" s="12">
        <v>-25.227830859651817</v>
      </c>
      <c r="F15" s="12"/>
      <c r="G15" s="11">
        <v>371652.76557000011</v>
      </c>
      <c r="H15" s="11">
        <v>505187.05956999998</v>
      </c>
      <c r="I15" s="11">
        <v>294829.28019999992</v>
      </c>
      <c r="J15" s="12">
        <v>-41.639581890527886</v>
      </c>
      <c r="L15" s="176"/>
    </row>
    <row r="16" spans="1:15" ht="11.25" customHeight="1" x14ac:dyDescent="0.2">
      <c r="A16" s="10" t="s">
        <v>96</v>
      </c>
      <c r="B16" s="11">
        <v>115162.05037849997</v>
      </c>
      <c r="C16" s="11">
        <v>97219.187698900001</v>
      </c>
      <c r="D16" s="11">
        <v>120488.69678999997</v>
      </c>
      <c r="E16" s="12">
        <v>23.935099276048845</v>
      </c>
      <c r="F16" s="12"/>
      <c r="G16" s="11">
        <v>150571.87339000005</v>
      </c>
      <c r="H16" s="11">
        <v>138012.70564</v>
      </c>
      <c r="I16" s="11">
        <v>173527.0510500001</v>
      </c>
      <c r="J16" s="12">
        <v>25.732663703179398</v>
      </c>
      <c r="L16" s="176"/>
    </row>
    <row r="17" spans="1:19" ht="11.25" customHeight="1" x14ac:dyDescent="0.2">
      <c r="A17" s="10" t="s">
        <v>324</v>
      </c>
      <c r="B17" s="11">
        <v>128702.50546</v>
      </c>
      <c r="C17" s="11">
        <v>151626.70304549998</v>
      </c>
      <c r="D17" s="11">
        <v>128527.13123</v>
      </c>
      <c r="E17" s="12">
        <v>-15.234501147577078</v>
      </c>
      <c r="F17" s="12"/>
      <c r="G17" s="11">
        <v>121123.41441999999</v>
      </c>
      <c r="H17" s="11">
        <v>140354.12478000007</v>
      </c>
      <c r="I17" s="11">
        <v>128746.45102999998</v>
      </c>
      <c r="J17" s="12">
        <v>-8.2702761804789731</v>
      </c>
      <c r="L17" s="176"/>
    </row>
    <row r="18" spans="1:19" ht="11.25" customHeight="1" x14ac:dyDescent="0.2">
      <c r="A18" s="10" t="s">
        <v>420</v>
      </c>
      <c r="B18" s="11">
        <v>113989.24668120005</v>
      </c>
      <c r="C18" s="11">
        <v>88058.170831900017</v>
      </c>
      <c r="D18" s="11">
        <v>113943.70736820003</v>
      </c>
      <c r="E18" s="12">
        <v>29.39595075818076</v>
      </c>
      <c r="F18" s="12"/>
      <c r="G18" s="11">
        <v>643778.94122000004</v>
      </c>
      <c r="H18" s="11">
        <v>490454.01343999978</v>
      </c>
      <c r="I18" s="11">
        <v>632624.66271999944</v>
      </c>
      <c r="J18" s="12">
        <v>28.987559564010411</v>
      </c>
      <c r="L18" s="176"/>
    </row>
    <row r="19" spans="1:19" ht="11.25" customHeight="1" x14ac:dyDescent="0.2">
      <c r="A19" s="10" t="s">
        <v>351</v>
      </c>
      <c r="B19" s="11">
        <v>59921.34489</v>
      </c>
      <c r="C19" s="11">
        <v>58939.82220000001</v>
      </c>
      <c r="D19" s="11">
        <v>65053.653969999999</v>
      </c>
      <c r="E19" s="12">
        <v>10.373006808968597</v>
      </c>
      <c r="F19" s="12"/>
      <c r="G19" s="11">
        <v>80594.594079999952</v>
      </c>
      <c r="H19" s="11">
        <v>76102.526999999987</v>
      </c>
      <c r="I19" s="11">
        <v>93596.008250000028</v>
      </c>
      <c r="J19" s="12">
        <v>22.986728482748077</v>
      </c>
      <c r="L19" s="176"/>
    </row>
    <row r="20" spans="1:19" ht="11.25" customHeight="1" x14ac:dyDescent="0.2">
      <c r="A20" s="10" t="s">
        <v>97</v>
      </c>
      <c r="B20" s="11">
        <v>32046.447929999998</v>
      </c>
      <c r="C20" s="11">
        <v>23975.44464999999</v>
      </c>
      <c r="D20" s="11">
        <v>31189.560020000001</v>
      </c>
      <c r="E20" s="12">
        <v>30.089599902373493</v>
      </c>
      <c r="F20" s="12"/>
      <c r="G20" s="11">
        <v>47269.043240000014</v>
      </c>
      <c r="H20" s="11">
        <v>33192.304530000009</v>
      </c>
      <c r="I20" s="11">
        <v>43979.212610000017</v>
      </c>
      <c r="J20" s="12">
        <v>32.498219791429477</v>
      </c>
      <c r="L20" s="176"/>
    </row>
    <row r="21" spans="1:19" ht="11.25" customHeight="1" x14ac:dyDescent="0.2">
      <c r="A21" s="10" t="s">
        <v>175</v>
      </c>
      <c r="B21" s="11">
        <v>75588.668109799997</v>
      </c>
      <c r="C21" s="11">
        <v>76735.29181049997</v>
      </c>
      <c r="D21" s="11">
        <v>85891.676779999994</v>
      </c>
      <c r="E21" s="12">
        <v>11.932429985556041</v>
      </c>
      <c r="F21" s="12"/>
      <c r="G21" s="11">
        <v>95819.390550000011</v>
      </c>
      <c r="H21" s="11">
        <v>95584.637770000016</v>
      </c>
      <c r="I21" s="11">
        <v>113778.41296999999</v>
      </c>
      <c r="J21" s="12">
        <v>19.034204265939309</v>
      </c>
      <c r="L21" s="176"/>
    </row>
    <row r="22" spans="1:19" ht="11.25" customHeight="1" x14ac:dyDescent="0.2">
      <c r="A22" s="10" t="s">
        <v>426</v>
      </c>
      <c r="B22" s="11">
        <v>96582.757710000005</v>
      </c>
      <c r="C22" s="11">
        <v>116832.64767960001</v>
      </c>
      <c r="D22" s="11">
        <v>170160.91739999998</v>
      </c>
      <c r="E22" s="12">
        <v>45.645006579536357</v>
      </c>
      <c r="F22" s="12"/>
      <c r="G22" s="11">
        <v>133423.49918000001</v>
      </c>
      <c r="H22" s="11">
        <v>174297.98956000005</v>
      </c>
      <c r="I22" s="11">
        <v>213791.82441999996</v>
      </c>
      <c r="J22" s="12">
        <v>22.658801148365868</v>
      </c>
      <c r="L22" s="176"/>
    </row>
    <row r="23" spans="1:19" ht="11.25" customHeight="1" x14ac:dyDescent="0.2">
      <c r="A23" s="10" t="s">
        <v>98</v>
      </c>
      <c r="B23" s="11">
        <v>118402.05789990001</v>
      </c>
      <c r="C23" s="11">
        <v>81549.121740000017</v>
      </c>
      <c r="D23" s="11">
        <v>184872.86450000003</v>
      </c>
      <c r="E23" s="12">
        <v>126.70123301808593</v>
      </c>
      <c r="F23" s="12"/>
      <c r="G23" s="11">
        <v>852475.69176999992</v>
      </c>
      <c r="H23" s="11">
        <v>573705.67799999984</v>
      </c>
      <c r="I23" s="11">
        <v>1028579.3666700004</v>
      </c>
      <c r="J23" s="12">
        <v>79.286942087751243</v>
      </c>
      <c r="L23" s="176"/>
    </row>
    <row r="24" spans="1:19" ht="11.25" customHeight="1" x14ac:dyDescent="0.2">
      <c r="A24" s="10" t="s">
        <v>100</v>
      </c>
      <c r="B24" s="11">
        <v>75225.173350000012</v>
      </c>
      <c r="C24" s="11">
        <v>75679.507060000004</v>
      </c>
      <c r="D24" s="11">
        <v>100283.17933999999</v>
      </c>
      <c r="E24" s="12">
        <v>32.510349546137746</v>
      </c>
      <c r="F24" s="12"/>
      <c r="G24" s="11">
        <v>59966.334390000011</v>
      </c>
      <c r="H24" s="11">
        <v>78811.972239999988</v>
      </c>
      <c r="I24" s="11">
        <v>83894.039340000018</v>
      </c>
      <c r="J24" s="12">
        <v>6.4483440212916037</v>
      </c>
      <c r="L24" s="176"/>
    </row>
    <row r="25" spans="1:19" ht="11.25" customHeight="1" x14ac:dyDescent="0.2">
      <c r="A25" s="10" t="s">
        <v>0</v>
      </c>
      <c r="B25" s="11">
        <v>14680.177058000001</v>
      </c>
      <c r="C25" s="11">
        <v>10986.154364000002</v>
      </c>
      <c r="D25" s="11">
        <v>13578.308363599997</v>
      </c>
      <c r="E25" s="12">
        <v>23.594734915559727</v>
      </c>
      <c r="F25" s="12"/>
      <c r="G25" s="11">
        <v>29776.393880000003</v>
      </c>
      <c r="H25" s="11">
        <v>24507.225150000002</v>
      </c>
      <c r="I25" s="11">
        <v>34697.571590000014</v>
      </c>
      <c r="J25" s="12">
        <v>41.580988372320945</v>
      </c>
      <c r="L25" s="176"/>
    </row>
    <row r="26" spans="1:19" ht="11.25" customHeight="1" x14ac:dyDescent="0.2">
      <c r="A26" s="9"/>
      <c r="B26" s="11"/>
      <c r="C26" s="11"/>
      <c r="D26" s="11"/>
      <c r="E26" s="12"/>
      <c r="F26" s="12"/>
      <c r="G26" s="11"/>
      <c r="H26" s="11"/>
      <c r="I26" s="11"/>
      <c r="J26" s="12"/>
      <c r="L26" s="176"/>
    </row>
    <row r="27" spans="1:19" s="20" customFormat="1" ht="11.25" customHeight="1" x14ac:dyDescent="0.2">
      <c r="A27" s="91" t="s">
        <v>177</v>
      </c>
      <c r="B27" s="18">
        <v>68292.820290000003</v>
      </c>
      <c r="C27" s="18">
        <v>97165.404545900004</v>
      </c>
      <c r="D27" s="18">
        <v>108804.11687020001</v>
      </c>
      <c r="E27" s="16">
        <v>11.978247174180183</v>
      </c>
      <c r="F27" s="16"/>
      <c r="G27" s="18">
        <v>372933.15881000005</v>
      </c>
      <c r="H27" s="18">
        <v>583967.10596000019</v>
      </c>
      <c r="I27" s="18">
        <v>571423.79802000022</v>
      </c>
      <c r="J27" s="16">
        <v>-2.1479476860909301</v>
      </c>
      <c r="L27" s="175"/>
      <c r="M27" s="173"/>
      <c r="N27" s="173"/>
    </row>
    <row r="28" spans="1:19" ht="11.25" customHeight="1" x14ac:dyDescent="0.2">
      <c r="A28" s="10" t="s">
        <v>336</v>
      </c>
      <c r="B28" s="11">
        <v>91.968999999999994</v>
      </c>
      <c r="C28" s="11">
        <v>91.85</v>
      </c>
      <c r="D28" s="11">
        <v>160.46799999999999</v>
      </c>
      <c r="E28" s="12">
        <v>74.706586826347291</v>
      </c>
      <c r="F28" s="12"/>
      <c r="G28" s="11">
        <v>467.83152000000001</v>
      </c>
      <c r="H28" s="11">
        <v>492.90051</v>
      </c>
      <c r="I28" s="11">
        <v>918.92487000000006</v>
      </c>
      <c r="J28" s="12">
        <v>86.43211994242003</v>
      </c>
      <c r="L28" s="206"/>
    </row>
    <row r="29" spans="1:19" ht="11.25" customHeight="1" x14ac:dyDescent="0.2">
      <c r="A29" s="10" t="s">
        <v>404</v>
      </c>
      <c r="B29" s="11">
        <v>6494.9259299999994</v>
      </c>
      <c r="C29" s="11">
        <v>5412.7366624999995</v>
      </c>
      <c r="D29" s="11">
        <v>7549.3209718000007</v>
      </c>
      <c r="E29" s="12">
        <v>39.473272810452414</v>
      </c>
      <c r="F29" s="12"/>
      <c r="G29" s="11">
        <v>47165.613350000007</v>
      </c>
      <c r="H29" s="11">
        <v>41302.72683</v>
      </c>
      <c r="I29" s="11">
        <v>57431.998129999993</v>
      </c>
      <c r="J29" s="12">
        <v>39.051347303017764</v>
      </c>
      <c r="L29" s="206"/>
    </row>
    <row r="30" spans="1:19" ht="11.25" customHeight="1" x14ac:dyDescent="0.2">
      <c r="A30" s="10" t="s">
        <v>176</v>
      </c>
      <c r="B30" s="11">
        <v>206.9</v>
      </c>
      <c r="C30" s="11">
        <v>101.005</v>
      </c>
      <c r="D30" s="11">
        <v>26.623840000000001</v>
      </c>
      <c r="E30" s="12">
        <v>-73.641067273897335</v>
      </c>
      <c r="F30" s="12"/>
      <c r="G30" s="11">
        <v>915.43949999999995</v>
      </c>
      <c r="H30" s="11">
        <v>450.23700000000002</v>
      </c>
      <c r="I30" s="11">
        <v>156.15199999999999</v>
      </c>
      <c r="J30" s="12">
        <v>-65.317821502897374</v>
      </c>
      <c r="L30" s="206"/>
    </row>
    <row r="31" spans="1:19" ht="11.25" customHeight="1" x14ac:dyDescent="0.2">
      <c r="A31" s="10" t="s">
        <v>352</v>
      </c>
      <c r="B31" s="11">
        <v>6589.3042500000001</v>
      </c>
      <c r="C31" s="11">
        <v>8140.1556400000009</v>
      </c>
      <c r="D31" s="11">
        <v>9713.2296400000014</v>
      </c>
      <c r="E31" s="12">
        <v>19.324863916238328</v>
      </c>
      <c r="F31" s="12"/>
      <c r="G31" s="11">
        <v>79148.896219999995</v>
      </c>
      <c r="H31" s="11">
        <v>75628.063370000003</v>
      </c>
      <c r="I31" s="11">
        <v>72935.446370000005</v>
      </c>
      <c r="J31" s="12">
        <v>-3.5603410691964115</v>
      </c>
      <c r="L31" s="206"/>
      <c r="M31" s="225"/>
      <c r="N31" s="177"/>
      <c r="O31" s="13"/>
      <c r="P31" s="13"/>
      <c r="Q31" s="13"/>
      <c r="R31" s="13"/>
      <c r="S31" s="13"/>
    </row>
    <row r="32" spans="1:19" ht="11.25" customHeight="1" x14ac:dyDescent="0.2">
      <c r="A32" s="10" t="s">
        <v>386</v>
      </c>
      <c r="B32" s="11">
        <v>1431.8879899999999</v>
      </c>
      <c r="C32" s="11">
        <v>1179.03</v>
      </c>
      <c r="D32" s="11">
        <v>1732.1215000000002</v>
      </c>
      <c r="E32" s="12">
        <v>46.910723221631372</v>
      </c>
      <c r="F32" s="12"/>
      <c r="G32" s="11">
        <v>1405.4056999999998</v>
      </c>
      <c r="H32" s="11">
        <v>1440.5734000000002</v>
      </c>
      <c r="I32" s="11">
        <v>3133.8755200000001</v>
      </c>
      <c r="J32" s="12">
        <v>117.54361978362223</v>
      </c>
      <c r="L32" s="206"/>
      <c r="N32" s="177"/>
      <c r="O32" s="13"/>
      <c r="P32" s="13"/>
      <c r="Q32" s="13"/>
      <c r="R32" s="13"/>
      <c r="S32" s="13"/>
    </row>
    <row r="33" spans="1:15" ht="11.25" customHeight="1" x14ac:dyDescent="0.2">
      <c r="A33" s="10" t="s">
        <v>472</v>
      </c>
      <c r="B33" s="11">
        <v>90.961999999999989</v>
      </c>
      <c r="C33" s="11">
        <v>46.772680000000001</v>
      </c>
      <c r="D33" s="11">
        <v>52.265839999999997</v>
      </c>
      <c r="E33" s="12">
        <v>11.744377273228721</v>
      </c>
      <c r="F33" s="12"/>
      <c r="G33" s="11">
        <v>415.91748000000001</v>
      </c>
      <c r="H33" s="11">
        <v>211.48116999999999</v>
      </c>
      <c r="I33" s="11">
        <v>273.25008000000003</v>
      </c>
      <c r="J33" s="12">
        <v>29.207758780604479</v>
      </c>
      <c r="L33" s="206"/>
    </row>
    <row r="34" spans="1:15" ht="11.25" customHeight="1" x14ac:dyDescent="0.2">
      <c r="A34" s="10" t="s">
        <v>99</v>
      </c>
      <c r="B34" s="11">
        <v>34732.222999999998</v>
      </c>
      <c r="C34" s="11">
        <v>56410.810299700002</v>
      </c>
      <c r="D34" s="11">
        <v>64028.073400000001</v>
      </c>
      <c r="E34" s="12">
        <v>13.503197454230701</v>
      </c>
      <c r="F34" s="12"/>
      <c r="G34" s="11">
        <v>95321.926300000006</v>
      </c>
      <c r="H34" s="11">
        <v>208976.22345000005</v>
      </c>
      <c r="I34" s="11">
        <v>217416.16535000005</v>
      </c>
      <c r="J34" s="12">
        <v>4.0387091701938829</v>
      </c>
      <c r="L34" s="206"/>
    </row>
    <row r="35" spans="1:15" ht="11.25" customHeight="1" x14ac:dyDescent="0.2">
      <c r="A35" s="10" t="s">
        <v>353</v>
      </c>
      <c r="B35" s="11">
        <v>18652.58712</v>
      </c>
      <c r="C35" s="11">
        <v>25782.230183699998</v>
      </c>
      <c r="D35" s="11">
        <v>25480.2084784</v>
      </c>
      <c r="E35" s="12">
        <v>-1.1714335926259025</v>
      </c>
      <c r="F35" s="12"/>
      <c r="G35" s="11">
        <v>148075.25198</v>
      </c>
      <c r="H35" s="11">
        <v>255453.58315000022</v>
      </c>
      <c r="I35" s="11">
        <v>218968.96800000017</v>
      </c>
      <c r="J35" s="12">
        <v>-14.282287490395689</v>
      </c>
      <c r="L35" s="206"/>
    </row>
    <row r="36" spans="1:15" ht="11.25" customHeight="1" x14ac:dyDescent="0.2">
      <c r="A36" s="10" t="s">
        <v>350</v>
      </c>
      <c r="B36" s="11">
        <v>2.0609999999999999</v>
      </c>
      <c r="C36" s="11">
        <v>0</v>
      </c>
      <c r="D36" s="11">
        <v>1.7</v>
      </c>
      <c r="E36" s="12" t="s">
        <v>511</v>
      </c>
      <c r="F36" s="12"/>
      <c r="G36" s="11">
        <v>16.876760000000001</v>
      </c>
      <c r="H36" s="11">
        <v>0</v>
      </c>
      <c r="I36" s="11">
        <v>23.8</v>
      </c>
      <c r="J36" s="12" t="s">
        <v>511</v>
      </c>
      <c r="L36" s="206"/>
    </row>
    <row r="37" spans="1:15" ht="11.25" customHeight="1" x14ac:dyDescent="0.2">
      <c r="A37" s="10" t="s">
        <v>242</v>
      </c>
      <c r="B37" s="11">
        <v>0</v>
      </c>
      <c r="C37" s="11">
        <v>0.81407999999999991</v>
      </c>
      <c r="D37" s="11">
        <v>60.105199999999996</v>
      </c>
      <c r="E37" s="12">
        <v>7283.2055817610071</v>
      </c>
      <c r="F37" s="12"/>
      <c r="G37" s="11">
        <v>0</v>
      </c>
      <c r="H37" s="11">
        <v>11.317080000000001</v>
      </c>
      <c r="I37" s="11">
        <v>165.21769999999998</v>
      </c>
      <c r="J37" s="12">
        <v>1359.8968992001467</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471</v>
      </c>
      <c r="B40" s="9"/>
      <c r="C40" s="9"/>
      <c r="D40" s="9"/>
      <c r="E40" s="9"/>
      <c r="F40" s="9"/>
      <c r="G40" s="9"/>
      <c r="H40" s="9"/>
      <c r="I40" s="9"/>
      <c r="J40" s="9"/>
      <c r="L40" s="176"/>
    </row>
    <row r="41" spans="1:15" ht="11.25" customHeight="1" x14ac:dyDescent="0.2">
      <c r="A41" s="9"/>
      <c r="B41" s="11"/>
      <c r="C41" s="11"/>
      <c r="D41" s="11"/>
      <c r="E41" s="12"/>
      <c r="F41" s="12"/>
      <c r="G41" s="11"/>
      <c r="H41" s="11"/>
      <c r="I41" s="11"/>
      <c r="J41" s="12"/>
      <c r="L41" s="176"/>
    </row>
    <row r="42" spans="1:15" ht="20.100000000000001" customHeight="1" x14ac:dyDescent="0.25">
      <c r="A42" s="355" t="s">
        <v>476</v>
      </c>
      <c r="B42" s="355"/>
      <c r="C42" s="355"/>
      <c r="D42" s="355"/>
      <c r="E42" s="355"/>
      <c r="F42" s="355"/>
      <c r="G42" s="355"/>
      <c r="H42" s="355"/>
      <c r="I42" s="355"/>
      <c r="J42" s="355"/>
      <c r="K42" s="85"/>
      <c r="L42" s="171"/>
      <c r="M42" s="171"/>
      <c r="N42" s="171"/>
      <c r="O42" s="85"/>
    </row>
    <row r="43" spans="1:15" ht="20.100000000000001" customHeight="1" x14ac:dyDescent="0.2">
      <c r="A43" s="356" t="s">
        <v>156</v>
      </c>
      <c r="B43" s="356"/>
      <c r="C43" s="356"/>
      <c r="D43" s="356"/>
      <c r="E43" s="356"/>
      <c r="F43" s="356"/>
      <c r="G43" s="356"/>
      <c r="H43" s="356"/>
      <c r="I43" s="356"/>
      <c r="J43" s="356"/>
      <c r="K43" s="265"/>
      <c r="L43" s="265"/>
      <c r="M43" s="265"/>
      <c r="N43" s="265"/>
      <c r="O43" s="265"/>
    </row>
    <row r="44" spans="1:15" s="20" customFormat="1" x14ac:dyDescent="0.2">
      <c r="A44" s="17"/>
      <c r="B44" s="357" t="s">
        <v>104</v>
      </c>
      <c r="C44" s="357"/>
      <c r="D44" s="357"/>
      <c r="E44" s="357"/>
      <c r="F44" s="311"/>
      <c r="G44" s="357" t="s">
        <v>462</v>
      </c>
      <c r="H44" s="357"/>
      <c r="I44" s="357"/>
      <c r="J44" s="357"/>
      <c r="K44" s="93"/>
      <c r="L44" s="172"/>
      <c r="M44" s="172"/>
      <c r="N44" s="172"/>
      <c r="O44" s="93"/>
    </row>
    <row r="45" spans="1:15" s="20" customFormat="1" x14ac:dyDescent="0.2">
      <c r="A45" s="17" t="s">
        <v>264</v>
      </c>
      <c r="B45" s="359">
        <v>2016</v>
      </c>
      <c r="C45" s="358" t="s">
        <v>497</v>
      </c>
      <c r="D45" s="358"/>
      <c r="E45" s="358"/>
      <c r="F45" s="311"/>
      <c r="G45" s="359">
        <v>2016</v>
      </c>
      <c r="H45" s="358" t="s">
        <v>497</v>
      </c>
      <c r="I45" s="358"/>
      <c r="J45" s="358"/>
      <c r="K45" s="93"/>
      <c r="L45" s="172"/>
      <c r="M45" s="172"/>
      <c r="N45" s="172"/>
      <c r="O45" s="93"/>
    </row>
    <row r="46" spans="1:15" s="20" customFormat="1" x14ac:dyDescent="0.2">
      <c r="A46" s="125"/>
      <c r="B46" s="360"/>
      <c r="C46" s="264">
        <v>2017</v>
      </c>
      <c r="D46" s="264">
        <v>2018</v>
      </c>
      <c r="E46" s="312" t="s">
        <v>508</v>
      </c>
      <c r="F46" s="127"/>
      <c r="G46" s="360"/>
      <c r="H46" s="264">
        <v>2017</v>
      </c>
      <c r="I46" s="264">
        <v>2018</v>
      </c>
      <c r="J46" s="312" t="s">
        <v>508</v>
      </c>
      <c r="L46" s="173"/>
      <c r="M46" s="173"/>
      <c r="N46" s="173"/>
    </row>
    <row r="47" spans="1:15" s="20" customFormat="1" ht="11.25" customHeight="1" x14ac:dyDescent="0.2">
      <c r="A47" s="17" t="s">
        <v>262</v>
      </c>
      <c r="B47" s="18">
        <v>629167.15436499997</v>
      </c>
      <c r="C47" s="18">
        <v>647266.95614090003</v>
      </c>
      <c r="D47" s="18">
        <v>667177.63890000002</v>
      </c>
      <c r="E47" s="16">
        <v>3.0761160553924185</v>
      </c>
      <c r="F47" s="16"/>
      <c r="G47" s="18">
        <v>1259611.6950699999</v>
      </c>
      <c r="H47" s="18">
        <v>1227316.5330099999</v>
      </c>
      <c r="I47" s="18">
        <v>1339687.1812499997</v>
      </c>
      <c r="J47" s="16">
        <v>9.1558000904958163</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322</v>
      </c>
      <c r="B49" s="18">
        <v>167165.84808370002</v>
      </c>
      <c r="C49" s="18">
        <v>184347.88329660002</v>
      </c>
      <c r="D49" s="18">
        <v>184042.25181030005</v>
      </c>
      <c r="E49" s="16">
        <v>-0.16579061328751266</v>
      </c>
      <c r="F49" s="16"/>
      <c r="G49" s="18">
        <v>173420.52342999997</v>
      </c>
      <c r="H49" s="18">
        <v>182674.16340999998</v>
      </c>
      <c r="I49" s="18">
        <v>200702.75526999997</v>
      </c>
      <c r="J49" s="16">
        <v>9.8692620365453649</v>
      </c>
      <c r="L49" s="175"/>
      <c r="M49" s="173"/>
      <c r="N49" s="173"/>
    </row>
    <row r="50" spans="1:17" ht="11.25" customHeight="1" x14ac:dyDescent="0.2">
      <c r="A50" s="9" t="s">
        <v>320</v>
      </c>
      <c r="B50" s="11">
        <v>637.74845999999991</v>
      </c>
      <c r="C50" s="11">
        <v>1072.5968300000002</v>
      </c>
      <c r="D50" s="11">
        <v>844.24268000000006</v>
      </c>
      <c r="E50" s="12">
        <v>-21.289840097700079</v>
      </c>
      <c r="F50" s="12"/>
      <c r="G50" s="11">
        <v>940.7628000000002</v>
      </c>
      <c r="H50" s="11">
        <v>1440.6458600000001</v>
      </c>
      <c r="I50" s="11">
        <v>1123.5899399999998</v>
      </c>
      <c r="J50" s="12">
        <v>-22.007901372791238</v>
      </c>
      <c r="L50" s="176"/>
    </row>
    <row r="51" spans="1:17" ht="11.25" customHeight="1" x14ac:dyDescent="0.2">
      <c r="A51" s="9" t="s">
        <v>321</v>
      </c>
      <c r="B51" s="11">
        <v>40977.195103700004</v>
      </c>
      <c r="C51" s="11">
        <v>40451.947975700001</v>
      </c>
      <c r="D51" s="11">
        <v>29438.774234300006</v>
      </c>
      <c r="E51" s="12">
        <v>-27.225323606209884</v>
      </c>
      <c r="F51" s="12"/>
      <c r="G51" s="11">
        <v>40202.111939999988</v>
      </c>
      <c r="H51" s="11">
        <v>39532.128400000016</v>
      </c>
      <c r="I51" s="11">
        <v>28863.560070000003</v>
      </c>
      <c r="J51" s="12">
        <v>-26.987083068363233</v>
      </c>
      <c r="L51" s="176"/>
      <c r="M51" s="176"/>
      <c r="N51" s="176"/>
      <c r="O51" s="13"/>
      <c r="P51" s="13"/>
      <c r="Q51" s="13"/>
    </row>
    <row r="52" spans="1:17" ht="11.25" customHeight="1" x14ac:dyDescent="0.2">
      <c r="A52" s="9" t="s">
        <v>209</v>
      </c>
      <c r="B52" s="11">
        <v>26838.867018999998</v>
      </c>
      <c r="C52" s="11">
        <v>32413.57906</v>
      </c>
      <c r="D52" s="11">
        <v>33284.333910000001</v>
      </c>
      <c r="E52" s="12">
        <v>2.6863890852292656</v>
      </c>
      <c r="F52" s="12"/>
      <c r="G52" s="11">
        <v>25907.847769999993</v>
      </c>
      <c r="H52" s="11">
        <v>26713.86676999999</v>
      </c>
      <c r="I52" s="11">
        <v>29038.256580000005</v>
      </c>
      <c r="J52" s="12">
        <v>8.7010608760328694</v>
      </c>
      <c r="L52" s="176"/>
      <c r="M52" s="176"/>
      <c r="N52" s="176"/>
      <c r="O52" s="13"/>
      <c r="P52" s="13"/>
      <c r="Q52" s="13"/>
    </row>
    <row r="53" spans="1:17" ht="11.25" customHeight="1" x14ac:dyDescent="0.2">
      <c r="A53" s="9" t="s">
        <v>152</v>
      </c>
      <c r="B53" s="11">
        <v>98712.037501000013</v>
      </c>
      <c r="C53" s="11">
        <v>110409.75943090001</v>
      </c>
      <c r="D53" s="11">
        <v>120474.90098600004</v>
      </c>
      <c r="E53" s="12">
        <v>9.1161701709886529</v>
      </c>
      <c r="F53" s="12"/>
      <c r="G53" s="11">
        <v>106369.80091999999</v>
      </c>
      <c r="H53" s="11">
        <v>114987.52237999998</v>
      </c>
      <c r="I53" s="11">
        <v>141677.34867999997</v>
      </c>
      <c r="J53" s="12">
        <v>23.211063033255002</v>
      </c>
      <c r="L53" s="176"/>
    </row>
    <row r="54" spans="1:17" ht="11.25" customHeight="1" x14ac:dyDescent="0.2">
      <c r="A54" s="9"/>
      <c r="B54" s="11"/>
      <c r="C54" s="11"/>
      <c r="D54" s="11"/>
      <c r="E54" s="12"/>
      <c r="F54" s="12"/>
      <c r="G54" s="11"/>
      <c r="H54" s="11"/>
      <c r="I54" s="11"/>
      <c r="J54" s="12"/>
      <c r="L54" s="176"/>
    </row>
    <row r="55" spans="1:17" s="20" customFormat="1" ht="11.25" customHeight="1" x14ac:dyDescent="0.2">
      <c r="A55" s="17" t="s">
        <v>108</v>
      </c>
      <c r="B55" s="18">
        <v>75974.617294299984</v>
      </c>
      <c r="C55" s="18">
        <v>83986.2978496</v>
      </c>
      <c r="D55" s="18">
        <v>79469.316142299998</v>
      </c>
      <c r="E55" s="16">
        <v>-5.3782364777988789</v>
      </c>
      <c r="F55" s="16"/>
      <c r="G55" s="18">
        <v>122785.17601999997</v>
      </c>
      <c r="H55" s="18">
        <v>132851.81285999998</v>
      </c>
      <c r="I55" s="18">
        <v>122925.50438999996</v>
      </c>
      <c r="J55" s="16">
        <v>-7.4717147295990713</v>
      </c>
      <c r="L55" s="175"/>
      <c r="M55" s="173"/>
      <c r="N55" s="173"/>
    </row>
    <row r="56" spans="1:17" ht="11.25" customHeight="1" x14ac:dyDescent="0.2">
      <c r="A56" s="9" t="s">
        <v>323</v>
      </c>
      <c r="B56" s="11">
        <v>298.22740000000005</v>
      </c>
      <c r="C56" s="11">
        <v>1391.6487400000003</v>
      </c>
      <c r="D56" s="11">
        <v>877.59048000000007</v>
      </c>
      <c r="E56" s="12">
        <v>-36.938793908583577</v>
      </c>
      <c r="F56" s="12"/>
      <c r="G56" s="11">
        <v>451.58350999999999</v>
      </c>
      <c r="H56" s="11">
        <v>2804.3483099999999</v>
      </c>
      <c r="I56" s="11">
        <v>2094.5728899999995</v>
      </c>
      <c r="J56" s="12">
        <v>-25.309816810879695</v>
      </c>
      <c r="L56" s="176"/>
    </row>
    <row r="57" spans="1:17" ht="11.25" customHeight="1" x14ac:dyDescent="0.2">
      <c r="A57" s="9" t="s">
        <v>98</v>
      </c>
      <c r="B57" s="11">
        <v>4517.8963400000011</v>
      </c>
      <c r="C57" s="11">
        <v>4714.438830000001</v>
      </c>
      <c r="D57" s="11">
        <v>4593.0826098999996</v>
      </c>
      <c r="E57" s="12">
        <v>-2.5741392449035345</v>
      </c>
      <c r="F57" s="12"/>
      <c r="G57" s="11">
        <v>11022.88061</v>
      </c>
      <c r="H57" s="11">
        <v>12134.028990000001</v>
      </c>
      <c r="I57" s="11">
        <v>11889.77009</v>
      </c>
      <c r="J57" s="12">
        <v>-2.0130073877464838</v>
      </c>
      <c r="L57" s="176"/>
    </row>
    <row r="58" spans="1:17" ht="11.25" customHeight="1" x14ac:dyDescent="0.2">
      <c r="A58" s="9" t="s">
        <v>320</v>
      </c>
      <c r="B58" s="11">
        <v>28.33924</v>
      </c>
      <c r="C58" s="11">
        <v>49.1982</v>
      </c>
      <c r="D58" s="11">
        <v>37.884</v>
      </c>
      <c r="E58" s="12">
        <v>-22.997182823761847</v>
      </c>
      <c r="F58" s="12"/>
      <c r="G58" s="11">
        <v>48.96</v>
      </c>
      <c r="H58" s="11">
        <v>84.874300000000005</v>
      </c>
      <c r="I58" s="11">
        <v>67.2166</v>
      </c>
      <c r="J58" s="12">
        <v>-20.804530935748517</v>
      </c>
      <c r="L58" s="176"/>
    </row>
    <row r="59" spans="1:17" ht="11.25" customHeight="1" x14ac:dyDescent="0.2">
      <c r="A59" s="9" t="s">
        <v>321</v>
      </c>
      <c r="B59" s="11">
        <v>66022.10876599999</v>
      </c>
      <c r="C59" s="11">
        <v>72139.297224000009</v>
      </c>
      <c r="D59" s="11">
        <v>67569.929917000001</v>
      </c>
      <c r="E59" s="12">
        <v>-6.3340890233677243</v>
      </c>
      <c r="F59" s="12"/>
      <c r="G59" s="11">
        <v>84684.413029999982</v>
      </c>
      <c r="H59" s="11">
        <v>92590.468309999982</v>
      </c>
      <c r="I59" s="11">
        <v>84629.908599999966</v>
      </c>
      <c r="J59" s="12">
        <v>-8.5976017351456164</v>
      </c>
      <c r="L59" s="176"/>
    </row>
    <row r="60" spans="1:17" ht="11.25" customHeight="1" x14ac:dyDescent="0.2">
      <c r="A60" s="9" t="s">
        <v>354</v>
      </c>
      <c r="B60" s="11">
        <v>2582.7888000000003</v>
      </c>
      <c r="C60" s="11">
        <v>2891.5381200000006</v>
      </c>
      <c r="D60" s="11">
        <v>3523.8616799999995</v>
      </c>
      <c r="E60" s="12">
        <v>21.868069302852518</v>
      </c>
      <c r="F60" s="12"/>
      <c r="G60" s="11">
        <v>11079.946239999996</v>
      </c>
      <c r="H60" s="11">
        <v>11490.277880000007</v>
      </c>
      <c r="I60" s="11">
        <v>12538.550789999996</v>
      </c>
      <c r="J60" s="12">
        <v>9.1231293180873649</v>
      </c>
      <c r="L60" s="176"/>
    </row>
    <row r="61" spans="1:17" ht="11.25" customHeight="1" x14ac:dyDescent="0.2">
      <c r="A61" s="9" t="s">
        <v>355</v>
      </c>
      <c r="B61" s="11">
        <v>1163.2212783</v>
      </c>
      <c r="C61" s="11">
        <v>1172.5995455999998</v>
      </c>
      <c r="D61" s="11">
        <v>995.46739539999987</v>
      </c>
      <c r="E61" s="12">
        <v>-15.105937134690279</v>
      </c>
      <c r="F61" s="12"/>
      <c r="G61" s="11">
        <v>13226.103959999999</v>
      </c>
      <c r="H61" s="11">
        <v>11258.27529</v>
      </c>
      <c r="I61" s="11">
        <v>8960.3031399999982</v>
      </c>
      <c r="J61" s="12">
        <v>-20.411404862707002</v>
      </c>
      <c r="L61" s="176"/>
    </row>
    <row r="62" spans="1:17" ht="11.25" customHeight="1" x14ac:dyDescent="0.2">
      <c r="A62" s="9" t="s">
        <v>427</v>
      </c>
      <c r="B62" s="11">
        <v>0</v>
      </c>
      <c r="C62" s="11">
        <v>0</v>
      </c>
      <c r="D62" s="11">
        <v>0</v>
      </c>
      <c r="E62" s="12" t="s">
        <v>511</v>
      </c>
      <c r="F62" s="12"/>
      <c r="G62" s="11">
        <v>0</v>
      </c>
      <c r="H62" s="11">
        <v>0</v>
      </c>
      <c r="I62" s="11">
        <v>0</v>
      </c>
      <c r="J62" s="12" t="s">
        <v>511</v>
      </c>
      <c r="L62" s="176"/>
    </row>
    <row r="63" spans="1:17" ht="11.25" customHeight="1" x14ac:dyDescent="0.2">
      <c r="A63" s="9" t="s">
        <v>324</v>
      </c>
      <c r="B63" s="11">
        <v>1066.1913200000001</v>
      </c>
      <c r="C63" s="11">
        <v>1316.30556</v>
      </c>
      <c r="D63" s="11">
        <v>1558.8994399999999</v>
      </c>
      <c r="E63" s="12">
        <v>18.429906198983147</v>
      </c>
      <c r="F63" s="12"/>
      <c r="G63" s="11">
        <v>1344.4242799999997</v>
      </c>
      <c r="H63" s="11">
        <v>1612.09474</v>
      </c>
      <c r="I63" s="11">
        <v>1658.6694299999999</v>
      </c>
      <c r="J63" s="12">
        <v>2.8890789631879699</v>
      </c>
      <c r="L63" s="176"/>
    </row>
    <row r="64" spans="1:17" ht="11.25" customHeight="1" x14ac:dyDescent="0.2">
      <c r="A64" s="9" t="s">
        <v>214</v>
      </c>
      <c r="B64" s="11">
        <v>295.84415000000001</v>
      </c>
      <c r="C64" s="11">
        <v>311.27163000000002</v>
      </c>
      <c r="D64" s="11">
        <v>312.60061999999999</v>
      </c>
      <c r="E64" s="12">
        <v>0.42695506815060469</v>
      </c>
      <c r="F64" s="12"/>
      <c r="G64" s="11">
        <v>926.86439000000018</v>
      </c>
      <c r="H64" s="11">
        <v>877.44504000000006</v>
      </c>
      <c r="I64" s="11">
        <v>1086.5128500000003</v>
      </c>
      <c r="J64" s="12">
        <v>23.826883789781334</v>
      </c>
      <c r="L64" s="176"/>
    </row>
    <row r="65" spans="1:14" ht="11.25" customHeight="1" x14ac:dyDescent="0.2">
      <c r="A65" s="9"/>
      <c r="B65" s="11"/>
      <c r="C65" s="11"/>
      <c r="D65" s="11"/>
      <c r="E65" s="12"/>
      <c r="F65" s="12"/>
      <c r="G65" s="11"/>
      <c r="H65" s="11"/>
      <c r="I65" s="11"/>
      <c r="J65" s="12"/>
      <c r="L65" s="176"/>
    </row>
    <row r="66" spans="1:14" s="20" customFormat="1" ht="11.25" customHeight="1" x14ac:dyDescent="0.2">
      <c r="A66" s="17" t="s">
        <v>222</v>
      </c>
      <c r="B66" s="18">
        <v>124544.932484</v>
      </c>
      <c r="C66" s="18">
        <v>128894.5891959</v>
      </c>
      <c r="D66" s="18">
        <v>141441.294715</v>
      </c>
      <c r="E66" s="16">
        <v>9.7340823981609788</v>
      </c>
      <c r="F66" s="16"/>
      <c r="G66" s="18">
        <v>398791.73540000001</v>
      </c>
      <c r="H66" s="18">
        <v>328905.37347999995</v>
      </c>
      <c r="I66" s="18">
        <v>370922.19408999995</v>
      </c>
      <c r="J66" s="16">
        <v>12.774744348333058</v>
      </c>
      <c r="L66" s="175"/>
      <c r="M66" s="173"/>
      <c r="N66" s="173"/>
    </row>
    <row r="67" spans="1:14" s="20" customFormat="1" ht="11.25" customHeight="1" x14ac:dyDescent="0.2">
      <c r="A67" s="9" t="s">
        <v>420</v>
      </c>
      <c r="B67" s="11">
        <v>36774.040089999995</v>
      </c>
      <c r="C67" s="11">
        <v>40719.947765999998</v>
      </c>
      <c r="D67" s="11">
        <v>44468.026804999994</v>
      </c>
      <c r="E67" s="12">
        <v>9.2045281112308714</v>
      </c>
      <c r="F67" s="12"/>
      <c r="G67" s="11">
        <v>143740.77232000005</v>
      </c>
      <c r="H67" s="11">
        <v>119500.68294999999</v>
      </c>
      <c r="I67" s="11">
        <v>130104.29083000001</v>
      </c>
      <c r="J67" s="12">
        <v>8.8732613222274779</v>
      </c>
      <c r="L67" s="175"/>
      <c r="M67" s="173"/>
      <c r="N67" s="173"/>
    </row>
    <row r="68" spans="1:14" ht="11.25" customHeight="1" x14ac:dyDescent="0.2">
      <c r="A68" s="9" t="s">
        <v>210</v>
      </c>
      <c r="B68" s="11">
        <v>29485.767040000006</v>
      </c>
      <c r="C68" s="11">
        <v>27165.024940000007</v>
      </c>
      <c r="D68" s="11">
        <v>26078.572465000001</v>
      </c>
      <c r="E68" s="12">
        <v>-3.9994532580024327</v>
      </c>
      <c r="F68" s="12"/>
      <c r="G68" s="11">
        <v>112336.80517999995</v>
      </c>
      <c r="H68" s="11">
        <v>75099.39433000001</v>
      </c>
      <c r="I68" s="11">
        <v>77274.354919999983</v>
      </c>
      <c r="J68" s="12">
        <v>2.8961093620047222</v>
      </c>
      <c r="L68" s="176"/>
    </row>
    <row r="69" spans="1:14" ht="11.25" customHeight="1" x14ac:dyDescent="0.2">
      <c r="A69" s="9" t="s">
        <v>211</v>
      </c>
      <c r="B69" s="11">
        <v>19279.030564000001</v>
      </c>
      <c r="C69" s="11">
        <v>22443.24552</v>
      </c>
      <c r="D69" s="11">
        <v>27638.758864999996</v>
      </c>
      <c r="E69" s="12">
        <v>23.14956337473599</v>
      </c>
      <c r="F69" s="12"/>
      <c r="G69" s="11">
        <v>42647.985379999991</v>
      </c>
      <c r="H69" s="11">
        <v>49088.956209999997</v>
      </c>
      <c r="I69" s="11">
        <v>62393.474489999986</v>
      </c>
      <c r="J69" s="12">
        <v>27.102874673244131</v>
      </c>
      <c r="L69" s="176"/>
    </row>
    <row r="70" spans="1:14" ht="11.25" customHeight="1" x14ac:dyDescent="0.2">
      <c r="A70" s="9" t="s">
        <v>212</v>
      </c>
      <c r="B70" s="11">
        <v>17912.14171</v>
      </c>
      <c r="C70" s="11">
        <v>14784.348299899999</v>
      </c>
      <c r="D70" s="11">
        <v>17530.733029999999</v>
      </c>
      <c r="E70" s="12">
        <v>18.57629889657413</v>
      </c>
      <c r="F70" s="12"/>
      <c r="G70" s="11">
        <v>40525.011669999993</v>
      </c>
      <c r="H70" s="11">
        <v>25157.318909999991</v>
      </c>
      <c r="I70" s="11">
        <v>35410.304980000008</v>
      </c>
      <c r="J70" s="12">
        <v>40.755479972567628</v>
      </c>
      <c r="L70" s="176"/>
    </row>
    <row r="71" spans="1:14" ht="11.25" customHeight="1" x14ac:dyDescent="0.2">
      <c r="A71" s="9" t="s">
        <v>428</v>
      </c>
      <c r="B71" s="11">
        <v>4139.8528699999997</v>
      </c>
      <c r="C71" s="11">
        <v>3825.0839700000001</v>
      </c>
      <c r="D71" s="11">
        <v>2205.4901700000005</v>
      </c>
      <c r="E71" s="12">
        <v>-42.341392050538431</v>
      </c>
      <c r="F71" s="12"/>
      <c r="G71" s="11">
        <v>13962.022440000001</v>
      </c>
      <c r="H71" s="11">
        <v>12811.051729999999</v>
      </c>
      <c r="I71" s="11">
        <v>7970.4713299999994</v>
      </c>
      <c r="J71" s="12">
        <v>-37.784410694905532</v>
      </c>
      <c r="L71" s="176"/>
    </row>
    <row r="72" spans="1:14" ht="11.25" customHeight="1" x14ac:dyDescent="0.2">
      <c r="A72" s="9" t="s">
        <v>213</v>
      </c>
      <c r="B72" s="11">
        <v>16954.100210000001</v>
      </c>
      <c r="C72" s="11">
        <v>19956.938699999995</v>
      </c>
      <c r="D72" s="11">
        <v>23519.713380000001</v>
      </c>
      <c r="E72" s="12">
        <v>17.85231058508991</v>
      </c>
      <c r="F72" s="12"/>
      <c r="G72" s="11">
        <v>45579.138409999992</v>
      </c>
      <c r="H72" s="11">
        <v>47247.969349999992</v>
      </c>
      <c r="I72" s="11">
        <v>57769.29754</v>
      </c>
      <c r="J72" s="12">
        <v>22.26831826794691</v>
      </c>
      <c r="L72" s="176"/>
    </row>
    <row r="73" spans="1:14" ht="11.25" customHeight="1" x14ac:dyDescent="0.2">
      <c r="A73" s="9"/>
      <c r="B73" s="11"/>
      <c r="C73" s="11"/>
      <c r="D73" s="11"/>
      <c r="E73" s="12"/>
      <c r="F73" s="12"/>
      <c r="G73" s="11"/>
      <c r="H73" s="11"/>
      <c r="I73" s="11"/>
      <c r="J73" s="12"/>
      <c r="L73" s="176"/>
    </row>
    <row r="74" spans="1:14" s="20" customFormat="1" ht="11.25" customHeight="1" x14ac:dyDescent="0.2">
      <c r="A74" s="17" t="s">
        <v>1</v>
      </c>
      <c r="B74" s="18">
        <v>135670.52371410001</v>
      </c>
      <c r="C74" s="18">
        <v>139547.76331350001</v>
      </c>
      <c r="D74" s="18">
        <v>146350.790327</v>
      </c>
      <c r="E74" s="16">
        <v>4.8750527073778187</v>
      </c>
      <c r="F74" s="16"/>
      <c r="G74" s="18">
        <v>324301.66884999996</v>
      </c>
      <c r="H74" s="18">
        <v>343159.39056999999</v>
      </c>
      <c r="I74" s="18">
        <v>373706.99955999997</v>
      </c>
      <c r="J74" s="16">
        <v>8.9018717917814598</v>
      </c>
      <c r="L74" s="175"/>
      <c r="M74" s="173"/>
      <c r="N74" s="173"/>
    </row>
    <row r="75" spans="1:14" ht="11.25" customHeight="1" x14ac:dyDescent="0.2">
      <c r="A75" s="9" t="s">
        <v>215</v>
      </c>
      <c r="B75" s="11">
        <v>70043.779940100008</v>
      </c>
      <c r="C75" s="11">
        <v>76405.432549800011</v>
      </c>
      <c r="D75" s="11">
        <v>71974.141520000005</v>
      </c>
      <c r="E75" s="12">
        <v>-5.7997067511027467</v>
      </c>
      <c r="F75" s="12"/>
      <c r="G75" s="11">
        <v>158079.87500000003</v>
      </c>
      <c r="H75" s="11">
        <v>175013.30452000003</v>
      </c>
      <c r="I75" s="11">
        <v>163291.47039999993</v>
      </c>
      <c r="J75" s="12">
        <v>-6.697681728911391</v>
      </c>
      <c r="L75" s="176"/>
    </row>
    <row r="76" spans="1:14" ht="11.25" customHeight="1" x14ac:dyDescent="0.2">
      <c r="A76" s="9" t="s">
        <v>94</v>
      </c>
      <c r="B76" s="11">
        <v>4852.3787500000008</v>
      </c>
      <c r="C76" s="11">
        <v>4836.3193100000008</v>
      </c>
      <c r="D76" s="11">
        <v>5116.7517969999999</v>
      </c>
      <c r="E76" s="12">
        <v>5.7984692288648461</v>
      </c>
      <c r="F76" s="12"/>
      <c r="G76" s="11">
        <v>27829.861849999998</v>
      </c>
      <c r="H76" s="11">
        <v>27851.483579999993</v>
      </c>
      <c r="I76" s="11">
        <v>32026.687220000003</v>
      </c>
      <c r="J76" s="12">
        <v>14.99095596831404</v>
      </c>
      <c r="L76" s="176"/>
    </row>
    <row r="77" spans="1:14" ht="11.25" customHeight="1" x14ac:dyDescent="0.2">
      <c r="A77" s="9" t="s">
        <v>216</v>
      </c>
      <c r="B77" s="11">
        <v>4762.7842000000001</v>
      </c>
      <c r="C77" s="11">
        <v>6148.7552999999998</v>
      </c>
      <c r="D77" s="11">
        <v>6054.0540000000001</v>
      </c>
      <c r="E77" s="12">
        <v>-1.5401702520183136</v>
      </c>
      <c r="F77" s="12"/>
      <c r="G77" s="11">
        <v>17653.593370000002</v>
      </c>
      <c r="H77" s="11">
        <v>20707.981499999998</v>
      </c>
      <c r="I77" s="11">
        <v>19474.641900000002</v>
      </c>
      <c r="J77" s="12">
        <v>-5.9558658578094423</v>
      </c>
      <c r="L77" s="176"/>
    </row>
    <row r="78" spans="1:14" ht="11.25" customHeight="1" x14ac:dyDescent="0.2">
      <c r="A78" s="9" t="s">
        <v>217</v>
      </c>
      <c r="B78" s="11">
        <v>55541.651464000002</v>
      </c>
      <c r="C78" s="11">
        <v>51747.644628000009</v>
      </c>
      <c r="D78" s="11">
        <v>62739.889189999994</v>
      </c>
      <c r="E78" s="12">
        <v>21.242019112213313</v>
      </c>
      <c r="F78" s="12"/>
      <c r="G78" s="11">
        <v>116907.36339999997</v>
      </c>
      <c r="H78" s="11">
        <v>116447.96586999999</v>
      </c>
      <c r="I78" s="11">
        <v>155173.65716000003</v>
      </c>
      <c r="J78" s="12">
        <v>33.255790258485547</v>
      </c>
      <c r="L78" s="176"/>
    </row>
    <row r="79" spans="1:14" ht="11.25" customHeight="1" x14ac:dyDescent="0.2">
      <c r="A79" s="9" t="s">
        <v>218</v>
      </c>
      <c r="B79" s="11">
        <v>469.92935999999997</v>
      </c>
      <c r="C79" s="11">
        <v>409.6115256999999</v>
      </c>
      <c r="D79" s="11">
        <v>465.95382000000012</v>
      </c>
      <c r="E79" s="12">
        <v>13.755055891973456</v>
      </c>
      <c r="F79" s="12"/>
      <c r="G79" s="11">
        <v>3830.97523</v>
      </c>
      <c r="H79" s="11">
        <v>3138.6550999999995</v>
      </c>
      <c r="I79" s="11">
        <v>3740.5428800000004</v>
      </c>
      <c r="J79" s="12">
        <v>19.176614212883763</v>
      </c>
      <c r="L79" s="176"/>
    </row>
    <row r="80" spans="1:14" ht="11.25" customHeight="1" x14ac:dyDescent="0.2">
      <c r="A80" s="9"/>
      <c r="B80" s="11"/>
      <c r="C80" s="11"/>
      <c r="D80" s="11"/>
      <c r="E80" s="12"/>
      <c r="F80" s="12"/>
      <c r="G80" s="11"/>
      <c r="H80" s="11"/>
      <c r="I80" s="11"/>
      <c r="J80" s="12"/>
      <c r="L80" s="176"/>
    </row>
    <row r="81" spans="1:14" s="20" customFormat="1" ht="11.25" customHeight="1" x14ac:dyDescent="0.2">
      <c r="A81" s="17" t="s">
        <v>289</v>
      </c>
      <c r="B81" s="18">
        <v>11717.532668899999</v>
      </c>
      <c r="C81" s="18">
        <v>14574.585743399999</v>
      </c>
      <c r="D81" s="18">
        <v>15561.164725299999</v>
      </c>
      <c r="E81" s="16">
        <v>6.7691734041001297</v>
      </c>
      <c r="F81" s="16"/>
      <c r="G81" s="18">
        <v>62267.803539999986</v>
      </c>
      <c r="H81" s="18">
        <v>78903.396580000001</v>
      </c>
      <c r="I81" s="18">
        <v>82419.499230000001</v>
      </c>
      <c r="J81" s="16">
        <v>4.4562120293960135</v>
      </c>
      <c r="L81" s="175"/>
      <c r="M81" s="173"/>
      <c r="N81" s="173"/>
    </row>
    <row r="82" spans="1:14" ht="11.25" customHeight="1" x14ac:dyDescent="0.2">
      <c r="A82" s="9" t="s">
        <v>219</v>
      </c>
      <c r="B82" s="11">
        <v>10681.062928999998</v>
      </c>
      <c r="C82" s="11">
        <v>14035.519777799998</v>
      </c>
      <c r="D82" s="11">
        <v>14885.147902699999</v>
      </c>
      <c r="E82" s="12">
        <v>6.0534140405961807</v>
      </c>
      <c r="F82" s="12"/>
      <c r="G82" s="11">
        <v>46897.851089999989</v>
      </c>
      <c r="H82" s="11">
        <v>66162.903300000005</v>
      </c>
      <c r="I82" s="11">
        <v>71320.385479999997</v>
      </c>
      <c r="J82" s="12">
        <v>7.7951267594993539</v>
      </c>
      <c r="L82" s="176"/>
    </row>
    <row r="83" spans="1:14" ht="11.25" customHeight="1" x14ac:dyDescent="0.2">
      <c r="A83" s="9" t="s">
        <v>220</v>
      </c>
      <c r="B83" s="11">
        <v>214.74378000000002</v>
      </c>
      <c r="C83" s="11">
        <v>150.59725209999999</v>
      </c>
      <c r="D83" s="11">
        <v>138.83530000000002</v>
      </c>
      <c r="E83" s="12">
        <v>-7.8102036630720022</v>
      </c>
      <c r="F83" s="12"/>
      <c r="G83" s="11">
        <v>11339.11994</v>
      </c>
      <c r="H83" s="11">
        <v>10455.434789999999</v>
      </c>
      <c r="I83" s="11">
        <v>8478.4157200000009</v>
      </c>
      <c r="J83" s="12">
        <v>-18.909008661130954</v>
      </c>
      <c r="L83" s="176"/>
    </row>
    <row r="84" spans="1:14" ht="11.25" customHeight="1" x14ac:dyDescent="0.2">
      <c r="A84" s="9" t="s">
        <v>300</v>
      </c>
      <c r="B84" s="11">
        <v>5.0910000000000002</v>
      </c>
      <c r="C84" s="11">
        <v>10.632</v>
      </c>
      <c r="D84" s="11">
        <v>15.94342</v>
      </c>
      <c r="E84" s="12">
        <v>49.9569224981189</v>
      </c>
      <c r="F84" s="12"/>
      <c r="G84" s="11">
        <v>76.863780000000006</v>
      </c>
      <c r="H84" s="11">
        <v>141.13425000000001</v>
      </c>
      <c r="I84" s="11">
        <v>246.87442999999999</v>
      </c>
      <c r="J84" s="12">
        <v>74.921700437703805</v>
      </c>
      <c r="L84" s="176"/>
    </row>
    <row r="85" spans="1:14" ht="11.25" customHeight="1" x14ac:dyDescent="0.2">
      <c r="A85" s="9" t="s">
        <v>0</v>
      </c>
      <c r="B85" s="11">
        <v>816.63495990000001</v>
      </c>
      <c r="C85" s="11">
        <v>377.83671350000003</v>
      </c>
      <c r="D85" s="11">
        <v>521.23810260000005</v>
      </c>
      <c r="E85" s="12">
        <v>37.953270282190317</v>
      </c>
      <c r="F85" s="12"/>
      <c r="G85" s="11">
        <v>3953.9687300000001</v>
      </c>
      <c r="H85" s="11">
        <v>2143.9242399999998</v>
      </c>
      <c r="I85" s="11">
        <v>2373.8235999999997</v>
      </c>
      <c r="J85" s="12">
        <v>10.723296826943837</v>
      </c>
      <c r="L85" s="176"/>
    </row>
    <row r="86" spans="1:14" ht="11.25" customHeight="1" x14ac:dyDescent="0.2">
      <c r="A86" s="9"/>
      <c r="B86" s="11"/>
      <c r="C86" s="11"/>
      <c r="D86" s="11"/>
      <c r="E86" s="12"/>
      <c r="F86" s="12"/>
      <c r="G86" s="11"/>
      <c r="H86" s="11"/>
      <c r="I86" s="11"/>
      <c r="J86" s="12"/>
      <c r="L86" s="176"/>
    </row>
    <row r="87" spans="1:14" s="20" customFormat="1" ht="11.25" customHeight="1" x14ac:dyDescent="0.2">
      <c r="A87" s="17" t="s">
        <v>2</v>
      </c>
      <c r="B87" s="18">
        <v>111356.10905</v>
      </c>
      <c r="C87" s="18">
        <v>93969.81389189999</v>
      </c>
      <c r="D87" s="18">
        <v>98300.610149999993</v>
      </c>
      <c r="E87" s="16">
        <v>4.6087100513809958</v>
      </c>
      <c r="F87" s="16"/>
      <c r="G87" s="18">
        <v>165053.38742000004</v>
      </c>
      <c r="H87" s="18">
        <v>147100.04355000003</v>
      </c>
      <c r="I87" s="18">
        <v>181297.61701000002</v>
      </c>
      <c r="J87" s="16">
        <v>23.247833674757572</v>
      </c>
      <c r="L87" s="175"/>
      <c r="M87" s="173"/>
      <c r="N87" s="173"/>
    </row>
    <row r="88" spans="1:14" ht="11.25" customHeight="1" x14ac:dyDescent="0.2">
      <c r="A88" s="9" t="s">
        <v>94</v>
      </c>
      <c r="B88" s="11">
        <v>63219.308599999997</v>
      </c>
      <c r="C88" s="11">
        <v>59613.31738</v>
      </c>
      <c r="D88" s="11">
        <v>60413.604879999992</v>
      </c>
      <c r="E88" s="12">
        <v>1.3424642935044631</v>
      </c>
      <c r="F88" s="12"/>
      <c r="G88" s="11">
        <v>75526.190069999997</v>
      </c>
      <c r="H88" s="11">
        <v>68641.205650000004</v>
      </c>
      <c r="I88" s="11">
        <v>83784.269919999992</v>
      </c>
      <c r="J88" s="12">
        <v>22.061186318920647</v>
      </c>
      <c r="L88" s="176"/>
    </row>
    <row r="89" spans="1:14" ht="11.25" customHeight="1" x14ac:dyDescent="0.2">
      <c r="A89" s="9" t="s">
        <v>221</v>
      </c>
      <c r="B89" s="11">
        <v>36218.750280000007</v>
      </c>
      <c r="C89" s="11">
        <v>21357.180619999996</v>
      </c>
      <c r="D89" s="11">
        <v>24612.142010000003</v>
      </c>
      <c r="E89" s="12">
        <v>15.240594945158108</v>
      </c>
      <c r="F89" s="12"/>
      <c r="G89" s="11">
        <v>54938.507610000008</v>
      </c>
      <c r="H89" s="11">
        <v>45292.654410000017</v>
      </c>
      <c r="I89" s="11">
        <v>63227.642530000019</v>
      </c>
      <c r="J89" s="12">
        <v>39.598006241030106</v>
      </c>
      <c r="L89" s="176"/>
    </row>
    <row r="90" spans="1:14" ht="11.25" customHeight="1" x14ac:dyDescent="0.2">
      <c r="A90" s="9" t="s">
        <v>301</v>
      </c>
      <c r="B90" s="11">
        <v>117.497</v>
      </c>
      <c r="C90" s="11">
        <v>246.29554999999999</v>
      </c>
      <c r="D90" s="11">
        <v>90.460000000000008</v>
      </c>
      <c r="E90" s="12">
        <v>-63.271768409944876</v>
      </c>
      <c r="F90" s="12"/>
      <c r="G90" s="11">
        <v>211.56282000000002</v>
      </c>
      <c r="H90" s="11">
        <v>254.67543000000001</v>
      </c>
      <c r="I90" s="11">
        <v>75.166069999999991</v>
      </c>
      <c r="J90" s="12">
        <v>-70.485543108732557</v>
      </c>
      <c r="L90" s="176"/>
    </row>
    <row r="91" spans="1:14" ht="11.25" customHeight="1" x14ac:dyDescent="0.2">
      <c r="A91" s="9" t="s">
        <v>387</v>
      </c>
      <c r="B91" s="11">
        <v>11800.553170000001</v>
      </c>
      <c r="C91" s="11">
        <v>12753.020341900001</v>
      </c>
      <c r="D91" s="11">
        <v>13184.403259999999</v>
      </c>
      <c r="E91" s="12">
        <v>3.3825941348395077</v>
      </c>
      <c r="F91" s="12"/>
      <c r="G91" s="11">
        <v>34377.12692000001</v>
      </c>
      <c r="H91" s="11">
        <v>32911.50806</v>
      </c>
      <c r="I91" s="11">
        <v>34210.538489999999</v>
      </c>
      <c r="J91" s="12">
        <v>3.9470401284309844</v>
      </c>
      <c r="L91" s="176"/>
    </row>
    <row r="92" spans="1:14" s="20" customFormat="1" ht="11.25" customHeight="1" x14ac:dyDescent="0.2">
      <c r="A92" s="17"/>
      <c r="B92" s="18"/>
      <c r="C92" s="18"/>
      <c r="D92" s="18"/>
      <c r="E92" s="16"/>
      <c r="F92" s="16"/>
      <c r="G92" s="18"/>
      <c r="H92" s="18"/>
      <c r="I92" s="18"/>
      <c r="J92" s="12"/>
      <c r="L92" s="175"/>
      <c r="M92" s="173"/>
      <c r="N92" s="173"/>
    </row>
    <row r="93" spans="1:14" s="20" customFormat="1" ht="11.25" customHeight="1" x14ac:dyDescent="0.2">
      <c r="A93" s="17" t="s">
        <v>325</v>
      </c>
      <c r="B93" s="18">
        <v>2737.5910699999995</v>
      </c>
      <c r="C93" s="18">
        <v>1946.0228499999998</v>
      </c>
      <c r="D93" s="18">
        <v>2012.2110301</v>
      </c>
      <c r="E93" s="16">
        <v>3.4012026169168763</v>
      </c>
      <c r="F93" s="16"/>
      <c r="G93" s="18">
        <v>12991.400410000004</v>
      </c>
      <c r="H93" s="18">
        <v>13722.352559999998</v>
      </c>
      <c r="I93" s="18">
        <v>7712.6116999999995</v>
      </c>
      <c r="J93" s="16">
        <v>-43.795266400005687</v>
      </c>
      <c r="L93" s="175"/>
      <c r="M93" s="173"/>
      <c r="N93" s="173"/>
    </row>
    <row r="94" spans="1:14" x14ac:dyDescent="0.2">
      <c r="A94" s="86"/>
      <c r="B94" s="92"/>
      <c r="C94" s="92"/>
      <c r="D94" s="92"/>
      <c r="E94" s="92"/>
      <c r="F94" s="92"/>
      <c r="G94" s="92"/>
      <c r="H94" s="92"/>
      <c r="I94" s="92"/>
      <c r="J94" s="86"/>
      <c r="L94" s="176"/>
    </row>
    <row r="95" spans="1:14" x14ac:dyDescent="0.2">
      <c r="A95" s="9" t="s">
        <v>451</v>
      </c>
      <c r="B95" s="9"/>
      <c r="C95" s="9"/>
      <c r="D95" s="9"/>
      <c r="E95" s="9"/>
      <c r="F95" s="9"/>
      <c r="G95" s="9"/>
      <c r="H95" s="9"/>
      <c r="I95" s="9"/>
      <c r="J95" s="9"/>
      <c r="L95" s="176"/>
    </row>
    <row r="96" spans="1:14" ht="20.100000000000001" customHeight="1" x14ac:dyDescent="0.25">
      <c r="A96" s="355" t="s">
        <v>163</v>
      </c>
      <c r="B96" s="355"/>
      <c r="C96" s="355"/>
      <c r="D96" s="355"/>
      <c r="E96" s="355"/>
      <c r="F96" s="355"/>
      <c r="G96" s="355"/>
      <c r="H96" s="355"/>
      <c r="I96" s="355"/>
      <c r="J96" s="355"/>
      <c r="L96" s="176"/>
    </row>
    <row r="97" spans="1:21" ht="20.100000000000001" customHeight="1" x14ac:dyDescent="0.25">
      <c r="A97" s="356" t="s">
        <v>158</v>
      </c>
      <c r="B97" s="356"/>
      <c r="C97" s="356"/>
      <c r="D97" s="356"/>
      <c r="E97" s="356"/>
      <c r="F97" s="356"/>
      <c r="G97" s="356"/>
      <c r="H97" s="356"/>
      <c r="I97" s="356"/>
      <c r="J97" s="356"/>
      <c r="L97" s="176"/>
    </row>
    <row r="98" spans="1:21" s="20" customFormat="1" x14ac:dyDescent="0.2">
      <c r="A98" s="17"/>
      <c r="B98" s="357" t="s">
        <v>104</v>
      </c>
      <c r="C98" s="357"/>
      <c r="D98" s="357"/>
      <c r="E98" s="357"/>
      <c r="F98" s="311"/>
      <c r="G98" s="357" t="s">
        <v>462</v>
      </c>
      <c r="H98" s="357"/>
      <c r="I98" s="357"/>
      <c r="J98" s="357"/>
      <c r="K98" s="93"/>
      <c r="L98" s="172"/>
      <c r="M98" s="172"/>
      <c r="N98" s="172"/>
      <c r="O98" s="93"/>
    </row>
    <row r="99" spans="1:21" s="20" customFormat="1" x14ac:dyDescent="0.2">
      <c r="A99" s="17" t="s">
        <v>264</v>
      </c>
      <c r="B99" s="359">
        <v>2016</v>
      </c>
      <c r="C99" s="358" t="s">
        <v>497</v>
      </c>
      <c r="D99" s="358"/>
      <c r="E99" s="358"/>
      <c r="F99" s="311"/>
      <c r="G99" s="359">
        <v>2016</v>
      </c>
      <c r="H99" s="358" t="s">
        <v>497</v>
      </c>
      <c r="I99" s="358"/>
      <c r="J99" s="358"/>
      <c r="K99" s="93"/>
      <c r="L99" s="172"/>
      <c r="M99" s="172"/>
      <c r="N99" s="172"/>
      <c r="O99" s="93"/>
    </row>
    <row r="100" spans="1:21" s="20" customFormat="1" x14ac:dyDescent="0.2">
      <c r="A100" s="125"/>
      <c r="B100" s="360"/>
      <c r="C100" s="264">
        <v>2017</v>
      </c>
      <c r="D100" s="264">
        <v>2018</v>
      </c>
      <c r="E100" s="312" t="s">
        <v>508</v>
      </c>
      <c r="F100" s="127"/>
      <c r="G100" s="360"/>
      <c r="H100" s="264">
        <v>2017</v>
      </c>
      <c r="I100" s="264">
        <v>2018</v>
      </c>
      <c r="J100" s="312" t="s">
        <v>508</v>
      </c>
      <c r="L100" s="173"/>
      <c r="M100" s="173"/>
      <c r="N100" s="173"/>
    </row>
    <row r="101" spans="1:21" x14ac:dyDescent="0.2">
      <c r="A101" s="9"/>
      <c r="B101" s="9"/>
      <c r="C101" s="9"/>
      <c r="D101" s="9"/>
      <c r="E101" s="9"/>
      <c r="F101" s="9"/>
      <c r="G101" s="9"/>
      <c r="H101" s="9"/>
      <c r="I101" s="9"/>
      <c r="J101" s="11"/>
      <c r="L101" s="176"/>
    </row>
    <row r="102" spans="1:21" s="21" customFormat="1" x14ac:dyDescent="0.2">
      <c r="A102" s="88" t="s">
        <v>296</v>
      </c>
      <c r="B102" s="88">
        <v>47339.006856700005</v>
      </c>
      <c r="C102" s="88">
        <v>45604.46375119999</v>
      </c>
      <c r="D102" s="88">
        <v>54580.95279860001</v>
      </c>
      <c r="E102" s="16">
        <v>19.683356209103152</v>
      </c>
      <c r="F102" s="88"/>
      <c r="G102" s="88">
        <v>303009.37173999997</v>
      </c>
      <c r="H102" s="88">
        <v>315684.85980000003</v>
      </c>
      <c r="I102" s="88">
        <v>372161.71096</v>
      </c>
      <c r="J102" s="16">
        <v>17.890262838636133</v>
      </c>
      <c r="L102" s="175"/>
      <c r="M102" s="208"/>
      <c r="N102" s="208"/>
    </row>
    <row r="103" spans="1:21" ht="11.25" customHeight="1" x14ac:dyDescent="0.2">
      <c r="A103" s="17"/>
      <c r="B103" s="18"/>
      <c r="C103" s="18"/>
      <c r="D103" s="18"/>
      <c r="E103" s="16"/>
      <c r="F103" s="16"/>
      <c r="G103" s="18"/>
      <c r="H103" s="18"/>
      <c r="I103" s="18"/>
      <c r="J103" s="12"/>
      <c r="K103" s="85"/>
      <c r="L103" s="178"/>
      <c r="M103" s="171"/>
      <c r="N103" s="171"/>
      <c r="O103" s="85"/>
      <c r="P103" s="85"/>
      <c r="Q103" s="85"/>
      <c r="R103" s="85"/>
      <c r="S103" s="85"/>
      <c r="T103" s="85"/>
      <c r="U103" s="85"/>
    </row>
    <row r="104" spans="1:21" ht="11.25" customHeight="1" x14ac:dyDescent="0.2">
      <c r="A104" s="9" t="s">
        <v>302</v>
      </c>
      <c r="B104" s="11">
        <v>1390</v>
      </c>
      <c r="C104" s="11">
        <v>715</v>
      </c>
      <c r="D104" s="11">
        <v>275</v>
      </c>
      <c r="E104" s="12">
        <v>-61.538461538461533</v>
      </c>
      <c r="F104" s="16"/>
      <c r="G104" s="11">
        <v>1480.7</v>
      </c>
      <c r="H104" s="11">
        <v>684.75049999999999</v>
      </c>
      <c r="I104" s="11">
        <v>213.60599999999999</v>
      </c>
      <c r="J104" s="12">
        <v>-68.805280171390891</v>
      </c>
      <c r="K104" s="85"/>
      <c r="L104" s="178"/>
      <c r="M104" s="171"/>
      <c r="N104" s="171"/>
      <c r="O104" s="85"/>
      <c r="P104" s="85"/>
      <c r="Q104" s="85"/>
      <c r="R104" s="85"/>
      <c r="S104" s="85"/>
      <c r="T104" s="85"/>
      <c r="U104" s="85"/>
    </row>
    <row r="105" spans="1:21" ht="11.25" customHeight="1" x14ac:dyDescent="0.2">
      <c r="A105" s="9" t="s">
        <v>326</v>
      </c>
      <c r="B105" s="11">
        <v>25.8856</v>
      </c>
      <c r="C105" s="11">
        <v>339.77246000000002</v>
      </c>
      <c r="D105" s="11">
        <v>142.51400000000001</v>
      </c>
      <c r="E105" s="12">
        <v>-58.056047273519461</v>
      </c>
      <c r="F105" s="16"/>
      <c r="G105" s="11">
        <v>77.243289999999988</v>
      </c>
      <c r="H105" s="11">
        <v>469.31966000000006</v>
      </c>
      <c r="I105" s="11">
        <v>209.45113000000001</v>
      </c>
      <c r="J105" s="12">
        <v>-55.371328360716873</v>
      </c>
      <c r="K105" s="85"/>
      <c r="L105" s="178"/>
      <c r="M105" s="171"/>
      <c r="N105" s="171"/>
      <c r="O105" s="85"/>
      <c r="P105" s="85"/>
      <c r="Q105" s="85"/>
      <c r="R105" s="85"/>
      <c r="S105" s="85"/>
      <c r="T105" s="85"/>
      <c r="U105" s="85"/>
    </row>
    <row r="106" spans="1:21" ht="11.25" customHeight="1" x14ac:dyDescent="0.2">
      <c r="A106" s="9" t="s">
        <v>374</v>
      </c>
      <c r="B106" s="11">
        <v>1935.8810769999998</v>
      </c>
      <c r="C106" s="11">
        <v>1747.5138400000001</v>
      </c>
      <c r="D106" s="11">
        <v>572.54360499999996</v>
      </c>
      <c r="E106" s="12">
        <v>-67.236676935273948</v>
      </c>
      <c r="F106" s="16"/>
      <c r="G106" s="11">
        <v>5166.3861700000007</v>
      </c>
      <c r="H106" s="11">
        <v>5067.2413599999991</v>
      </c>
      <c r="I106" s="11">
        <v>2005.1718199999998</v>
      </c>
      <c r="J106" s="12">
        <v>-60.428728818238092</v>
      </c>
      <c r="K106" s="85"/>
      <c r="L106" s="178"/>
      <c r="M106" s="171"/>
      <c r="N106" s="171"/>
      <c r="O106" s="85"/>
      <c r="P106" s="85"/>
      <c r="Q106" s="85"/>
      <c r="R106" s="85"/>
      <c r="S106" s="85"/>
      <c r="T106" s="85"/>
      <c r="U106" s="85"/>
    </row>
    <row r="107" spans="1:21" ht="11.25" customHeight="1" x14ac:dyDescent="0.2">
      <c r="A107" s="9" t="s">
        <v>334</v>
      </c>
      <c r="B107" s="11">
        <v>477.63052799999997</v>
      </c>
      <c r="C107" s="11">
        <v>245.677988</v>
      </c>
      <c r="D107" s="11">
        <v>366.97302000000002</v>
      </c>
      <c r="E107" s="12">
        <v>49.37155053549202</v>
      </c>
      <c r="F107" s="16"/>
      <c r="G107" s="11">
        <v>6990.6098999999995</v>
      </c>
      <c r="H107" s="11">
        <v>4096.8847000000005</v>
      </c>
      <c r="I107" s="11">
        <v>4009.2817499999996</v>
      </c>
      <c r="J107" s="12">
        <v>-2.1382820463558829</v>
      </c>
      <c r="K107" s="85"/>
      <c r="L107" s="178"/>
      <c r="M107" s="171"/>
      <c r="N107" s="171"/>
      <c r="O107" s="85"/>
      <c r="P107" s="85"/>
      <c r="Q107" s="85"/>
      <c r="R107" s="85"/>
      <c r="S107" s="85"/>
      <c r="T107" s="85"/>
      <c r="U107" s="85"/>
    </row>
    <row r="108" spans="1:21" ht="11.25" customHeight="1" x14ac:dyDescent="0.2">
      <c r="A108" s="9" t="s">
        <v>303</v>
      </c>
      <c r="B108" s="11">
        <v>22.59571</v>
      </c>
      <c r="C108" s="11">
        <v>0</v>
      </c>
      <c r="D108" s="11">
        <v>44.600999999999999</v>
      </c>
      <c r="E108" s="12" t="s">
        <v>511</v>
      </c>
      <c r="F108" s="16"/>
      <c r="G108" s="11">
        <v>19.79025</v>
      </c>
      <c r="H108" s="11">
        <v>0</v>
      </c>
      <c r="I108" s="11">
        <v>33.948099999999997</v>
      </c>
      <c r="J108" s="12" t="s">
        <v>511</v>
      </c>
      <c r="K108" s="85"/>
      <c r="L108" s="178"/>
      <c r="M108" s="171"/>
      <c r="N108" s="171"/>
      <c r="O108" s="85"/>
      <c r="P108" s="85"/>
      <c r="Q108" s="85"/>
      <c r="R108" s="85"/>
      <c r="S108" s="85"/>
      <c r="T108" s="85"/>
      <c r="U108" s="85"/>
    </row>
    <row r="109" spans="1:21" ht="11.25" customHeight="1" x14ac:dyDescent="0.2">
      <c r="A109" s="9" t="s">
        <v>80</v>
      </c>
      <c r="B109" s="11">
        <v>46.342649999999999</v>
      </c>
      <c r="C109" s="11">
        <v>7.1739499999999996</v>
      </c>
      <c r="D109" s="11">
        <v>11.3</v>
      </c>
      <c r="E109" s="12">
        <v>57.514340077642032</v>
      </c>
      <c r="F109" s="16"/>
      <c r="G109" s="11">
        <v>12.965439999999999</v>
      </c>
      <c r="H109" s="11">
        <v>13.51557</v>
      </c>
      <c r="I109" s="11">
        <v>3.4743600000000003</v>
      </c>
      <c r="J109" s="12">
        <v>-74.293647992648474</v>
      </c>
      <c r="K109" s="85"/>
      <c r="L109" s="178"/>
      <c r="M109" s="171"/>
      <c r="N109" s="171"/>
      <c r="O109" s="85"/>
      <c r="P109" s="85"/>
      <c r="Q109" s="85"/>
      <c r="R109" s="85"/>
      <c r="S109" s="85"/>
      <c r="T109" s="85"/>
      <c r="U109" s="85"/>
    </row>
    <row r="110" spans="1:21" ht="11.25" customHeight="1" x14ac:dyDescent="0.2">
      <c r="A110" s="9" t="s">
        <v>375</v>
      </c>
      <c r="B110" s="11">
        <v>23430.793098000006</v>
      </c>
      <c r="C110" s="11">
        <v>21991.563854999997</v>
      </c>
      <c r="D110" s="11">
        <v>27151.549300000002</v>
      </c>
      <c r="E110" s="12">
        <v>23.46347662686496</v>
      </c>
      <c r="F110" s="16"/>
      <c r="G110" s="11">
        <v>84409.646330000018</v>
      </c>
      <c r="H110" s="11">
        <v>81808.87573</v>
      </c>
      <c r="I110" s="11">
        <v>86097.23341999999</v>
      </c>
      <c r="J110" s="12">
        <v>5.2419222874461582</v>
      </c>
      <c r="K110" s="85"/>
      <c r="L110" s="178"/>
      <c r="M110" s="171"/>
      <c r="N110" s="171"/>
      <c r="O110" s="85"/>
      <c r="P110" s="85"/>
      <c r="Q110" s="85"/>
      <c r="R110" s="85"/>
      <c r="S110" s="85"/>
      <c r="T110" s="85"/>
      <c r="U110" s="85"/>
    </row>
    <row r="111" spans="1:21" ht="11.25" customHeight="1" x14ac:dyDescent="0.2">
      <c r="A111" s="9" t="s">
        <v>368</v>
      </c>
      <c r="B111" s="11">
        <v>2840.7492000000002</v>
      </c>
      <c r="C111" s="11">
        <v>794.3</v>
      </c>
      <c r="D111" s="11">
        <v>1284.412</v>
      </c>
      <c r="E111" s="12">
        <v>61.703638423769377</v>
      </c>
      <c r="F111" s="16"/>
      <c r="G111" s="11">
        <v>2232.0884000000005</v>
      </c>
      <c r="H111" s="11">
        <v>630.32650000000001</v>
      </c>
      <c r="I111" s="11">
        <v>962.05360999999982</v>
      </c>
      <c r="J111" s="12">
        <v>52.627822247676363</v>
      </c>
      <c r="K111" s="85"/>
      <c r="L111" s="178"/>
      <c r="M111" s="171"/>
      <c r="N111" s="171"/>
      <c r="O111" s="85"/>
      <c r="P111" s="85"/>
      <c r="Q111" s="85"/>
      <c r="R111" s="85"/>
      <c r="S111" s="85"/>
      <c r="T111" s="85"/>
      <c r="U111" s="85"/>
    </row>
    <row r="112" spans="1:21" ht="11.25" customHeight="1" x14ac:dyDescent="0.2">
      <c r="A112" s="9" t="s">
        <v>339</v>
      </c>
      <c r="B112" s="11">
        <v>85.980800000000002</v>
      </c>
      <c r="C112" s="11">
        <v>2.8000000000000003E-4</v>
      </c>
      <c r="D112" s="11">
        <v>0.35310000000000002</v>
      </c>
      <c r="E112" s="12">
        <v>126007.14285714284</v>
      </c>
      <c r="F112" s="16"/>
      <c r="G112" s="11">
        <v>245.04527999999999</v>
      </c>
      <c r="H112" s="11">
        <v>1.08778</v>
      </c>
      <c r="I112" s="11">
        <v>0.43802999999999997</v>
      </c>
      <c r="J112" s="12">
        <v>-59.731747228299845</v>
      </c>
      <c r="K112" s="85"/>
      <c r="L112" s="178"/>
      <c r="M112" s="171"/>
      <c r="N112" s="171"/>
      <c r="O112" s="85"/>
      <c r="P112" s="85"/>
      <c r="Q112" s="85"/>
      <c r="R112" s="85"/>
      <c r="S112" s="85"/>
      <c r="T112" s="85"/>
      <c r="U112" s="85"/>
    </row>
    <row r="113" spans="1:21" ht="11.25" customHeight="1" x14ac:dyDescent="0.2">
      <c r="A113" s="9" t="s">
        <v>376</v>
      </c>
      <c r="B113" s="11">
        <v>5068.2749549999999</v>
      </c>
      <c r="C113" s="11">
        <v>7708.1022939999993</v>
      </c>
      <c r="D113" s="11">
        <v>6513.1733600000007</v>
      </c>
      <c r="E113" s="12">
        <v>-15.50224540909548</v>
      </c>
      <c r="F113" s="16"/>
      <c r="G113" s="11">
        <v>9346.1052099999997</v>
      </c>
      <c r="H113" s="11">
        <v>12700.167410000002</v>
      </c>
      <c r="I113" s="11">
        <v>13267.234590000002</v>
      </c>
      <c r="J113" s="12">
        <v>4.4650370478856587</v>
      </c>
      <c r="K113" s="85"/>
      <c r="L113" s="178"/>
      <c r="M113" s="171"/>
      <c r="N113" s="171"/>
      <c r="O113" s="85"/>
      <c r="P113" s="85"/>
      <c r="Q113" s="85"/>
      <c r="R113" s="85"/>
      <c r="S113" s="85"/>
      <c r="T113" s="85"/>
      <c r="U113" s="85"/>
    </row>
    <row r="114" spans="1:21" ht="11.25" customHeight="1" x14ac:dyDescent="0.2">
      <c r="A114" s="9" t="s">
        <v>304</v>
      </c>
      <c r="B114" s="11">
        <v>6145.8937880000003</v>
      </c>
      <c r="C114" s="11">
        <v>4477.3213250000008</v>
      </c>
      <c r="D114" s="11">
        <v>7307.6737510000003</v>
      </c>
      <c r="E114" s="12">
        <v>63.215307112227407</v>
      </c>
      <c r="F114" s="16"/>
      <c r="G114" s="11">
        <v>18708.841639999999</v>
      </c>
      <c r="H114" s="11">
        <v>13436.91797</v>
      </c>
      <c r="I114" s="11">
        <v>22624.721339999996</v>
      </c>
      <c r="J114" s="12">
        <v>68.377312345831029</v>
      </c>
      <c r="K114" s="85"/>
      <c r="L114" s="178"/>
      <c r="M114" s="171"/>
      <c r="N114" s="171"/>
      <c r="O114" s="85"/>
      <c r="P114" s="85"/>
      <c r="Q114" s="85"/>
      <c r="R114" s="85"/>
      <c r="S114" s="85"/>
      <c r="T114" s="85"/>
      <c r="U114" s="85"/>
    </row>
    <row r="115" spans="1:21" ht="11.25" customHeight="1" x14ac:dyDescent="0.2">
      <c r="A115" s="9" t="s">
        <v>305</v>
      </c>
      <c r="B115" s="11">
        <v>1852.3698219999997</v>
      </c>
      <c r="C115" s="11">
        <v>4819.1322400000008</v>
      </c>
      <c r="D115" s="11">
        <v>7393.8155865999997</v>
      </c>
      <c r="E115" s="12">
        <v>53.426285446775751</v>
      </c>
      <c r="F115" s="16"/>
      <c r="G115" s="11">
        <v>9897.5430099999976</v>
      </c>
      <c r="H115" s="11">
        <v>21233.983740000007</v>
      </c>
      <c r="I115" s="11">
        <v>31040.466539999998</v>
      </c>
      <c r="J115" s="12">
        <v>46.18296274535993</v>
      </c>
      <c r="K115" s="85"/>
      <c r="L115" s="178"/>
      <c r="M115" s="171"/>
      <c r="N115" s="171"/>
      <c r="O115" s="85"/>
      <c r="P115" s="85"/>
      <c r="Q115" s="85"/>
      <c r="R115" s="85"/>
      <c r="S115" s="85"/>
      <c r="T115" s="85"/>
      <c r="U115" s="85"/>
    </row>
    <row r="116" spans="1:21" ht="11.25" customHeight="1" x14ac:dyDescent="0.2">
      <c r="A116" s="9" t="s">
        <v>306</v>
      </c>
      <c r="B116" s="11">
        <v>69.439899999999994</v>
      </c>
      <c r="C116" s="11">
        <v>20.927499999999998</v>
      </c>
      <c r="D116" s="11">
        <v>128.70443</v>
      </c>
      <c r="E116" s="12">
        <v>515.0014574124956</v>
      </c>
      <c r="F116" s="16"/>
      <c r="G116" s="11">
        <v>192.68561000000003</v>
      </c>
      <c r="H116" s="11">
        <v>71.932289999999995</v>
      </c>
      <c r="I116" s="11">
        <v>310.36153000000002</v>
      </c>
      <c r="J116" s="12">
        <v>331.46343596179133</v>
      </c>
      <c r="K116" s="85"/>
      <c r="L116" s="178"/>
      <c r="M116" s="171"/>
      <c r="N116" s="171"/>
      <c r="O116" s="85"/>
      <c r="P116" s="85"/>
      <c r="Q116" s="85"/>
      <c r="R116" s="85"/>
      <c r="S116" s="85"/>
      <c r="T116" s="85"/>
      <c r="U116" s="85"/>
    </row>
    <row r="117" spans="1:21" ht="11.25" customHeight="1" x14ac:dyDescent="0.2">
      <c r="A117" s="9" t="s">
        <v>307</v>
      </c>
      <c r="B117" s="11">
        <v>0</v>
      </c>
      <c r="C117" s="11">
        <v>0</v>
      </c>
      <c r="D117" s="11">
        <v>1.9730000000000001E-2</v>
      </c>
      <c r="E117" s="12" t="s">
        <v>511</v>
      </c>
      <c r="F117" s="16"/>
      <c r="G117" s="11">
        <v>0</v>
      </c>
      <c r="H117" s="11">
        <v>0</v>
      </c>
      <c r="I117" s="11">
        <v>23.675999999999998</v>
      </c>
      <c r="J117" s="12" t="s">
        <v>511</v>
      </c>
      <c r="K117" s="85"/>
      <c r="L117" s="178"/>
      <c r="M117" s="171"/>
      <c r="N117" s="171"/>
      <c r="O117" s="85"/>
      <c r="P117" s="85"/>
      <c r="Q117" s="85"/>
      <c r="R117" s="85"/>
      <c r="S117" s="85"/>
      <c r="T117" s="85"/>
      <c r="U117" s="85"/>
    </row>
    <row r="118" spans="1:21" ht="11.25" customHeight="1" x14ac:dyDescent="0.2">
      <c r="A118" s="9" t="s">
        <v>333</v>
      </c>
      <c r="B118" s="11">
        <v>0</v>
      </c>
      <c r="C118" s="11">
        <v>0</v>
      </c>
      <c r="D118" s="11">
        <v>0</v>
      </c>
      <c r="E118" s="12" t="s">
        <v>511</v>
      </c>
      <c r="F118" s="16"/>
      <c r="G118" s="11">
        <v>0</v>
      </c>
      <c r="H118" s="11">
        <v>0</v>
      </c>
      <c r="I118" s="11">
        <v>0</v>
      </c>
      <c r="J118" s="12" t="s">
        <v>511</v>
      </c>
      <c r="K118" s="85"/>
      <c r="L118" s="178"/>
      <c r="M118" s="171"/>
      <c r="N118" s="171"/>
      <c r="O118" s="85"/>
      <c r="P118" s="85"/>
      <c r="Q118" s="85"/>
      <c r="R118" s="85"/>
      <c r="S118" s="85"/>
      <c r="T118" s="85"/>
      <c r="U118" s="85"/>
    </row>
    <row r="119" spans="1:21" ht="11.25" customHeight="1" x14ac:dyDescent="0.2">
      <c r="A119" s="9" t="s">
        <v>308</v>
      </c>
      <c r="B119" s="11">
        <v>54.999000000000002</v>
      </c>
      <c r="C119" s="11">
        <v>0.14207999999999998</v>
      </c>
      <c r="D119" s="11">
        <v>4.0846899999999993</v>
      </c>
      <c r="E119" s="12">
        <v>2774.9225788288286</v>
      </c>
      <c r="F119" s="16"/>
      <c r="G119" s="11">
        <v>402.96724</v>
      </c>
      <c r="H119" s="11">
        <v>9.4749999999999996</v>
      </c>
      <c r="I119" s="11">
        <v>7.7005699999999999</v>
      </c>
      <c r="J119" s="12">
        <v>-18.727493403693927</v>
      </c>
      <c r="K119" s="85"/>
      <c r="L119" s="178"/>
      <c r="M119" s="171"/>
      <c r="N119" s="171"/>
      <c r="O119" s="85"/>
      <c r="P119" s="85"/>
      <c r="Q119" s="85"/>
      <c r="R119" s="85"/>
      <c r="S119" s="85"/>
      <c r="T119" s="85"/>
      <c r="U119" s="85"/>
    </row>
    <row r="120" spans="1:21" ht="11.25" customHeight="1" x14ac:dyDescent="0.2">
      <c r="A120" s="9" t="s">
        <v>377</v>
      </c>
      <c r="B120" s="11">
        <v>445.30409999999995</v>
      </c>
      <c r="C120" s="11">
        <v>788.38146999999992</v>
      </c>
      <c r="D120" s="11">
        <v>672.19290000000001</v>
      </c>
      <c r="E120" s="12">
        <v>-14.737607924752467</v>
      </c>
      <c r="F120" s="12"/>
      <c r="G120" s="11">
        <v>2055.7066099999997</v>
      </c>
      <c r="H120" s="11">
        <v>3698.8163200000004</v>
      </c>
      <c r="I120" s="11">
        <v>2636.05053</v>
      </c>
      <c r="J120" s="12">
        <v>-28.732591674084546</v>
      </c>
      <c r="K120" s="266"/>
      <c r="L120" s="266"/>
      <c r="M120" s="266"/>
      <c r="N120" s="266"/>
      <c r="O120" s="266"/>
      <c r="P120" s="85"/>
      <c r="Q120" s="85"/>
      <c r="R120" s="85"/>
      <c r="S120" s="85"/>
      <c r="T120" s="85"/>
      <c r="U120" s="85"/>
    </row>
    <row r="121" spans="1:21" ht="11.25" customHeight="1" x14ac:dyDescent="0.2">
      <c r="A121" s="9" t="s">
        <v>309</v>
      </c>
      <c r="B121" s="11">
        <v>1308.5816177000002</v>
      </c>
      <c r="C121" s="11">
        <v>1231.0289309999996</v>
      </c>
      <c r="D121" s="11">
        <v>1567.8687913000003</v>
      </c>
      <c r="E121" s="12">
        <v>27.362464993115651</v>
      </c>
      <c r="F121" s="12"/>
      <c r="G121" s="11">
        <v>142212.51355999999</v>
      </c>
      <c r="H121" s="11">
        <v>152313.33840000001</v>
      </c>
      <c r="I121" s="11">
        <v>189407.90565000006</v>
      </c>
      <c r="J121" s="12">
        <v>24.354116087051807</v>
      </c>
      <c r="L121" s="176"/>
    </row>
    <row r="122" spans="1:21" ht="11.25" customHeight="1" x14ac:dyDescent="0.2">
      <c r="A122" s="9" t="s">
        <v>310</v>
      </c>
      <c r="B122" s="11">
        <v>47.905619999999999</v>
      </c>
      <c r="C122" s="11">
        <v>33.920973399999994</v>
      </c>
      <c r="D122" s="11">
        <v>2.6750999999999996</v>
      </c>
      <c r="E122" s="12">
        <v>-92.113728670298116</v>
      </c>
      <c r="F122" s="12"/>
      <c r="G122" s="11">
        <v>1069.0660399999999</v>
      </c>
      <c r="H122" s="11">
        <v>1161.1651399999998</v>
      </c>
      <c r="I122" s="11">
        <v>685.01096000000007</v>
      </c>
      <c r="J122" s="12">
        <v>-41.006585850484612</v>
      </c>
      <c r="L122" s="176"/>
    </row>
    <row r="123" spans="1:21" x14ac:dyDescent="0.2">
      <c r="A123" s="9" t="s">
        <v>335</v>
      </c>
      <c r="B123" s="11">
        <v>19.605991000000003</v>
      </c>
      <c r="C123" s="11">
        <v>22.053234799999998</v>
      </c>
      <c r="D123" s="11">
        <v>17.588454700000003</v>
      </c>
      <c r="E123" s="12">
        <v>-20.245465758157138</v>
      </c>
      <c r="F123" s="12"/>
      <c r="G123" s="11">
        <v>11855.146769999999</v>
      </c>
      <c r="H123" s="11">
        <v>16401.204159999998</v>
      </c>
      <c r="I123" s="11">
        <v>15565.113860000003</v>
      </c>
      <c r="J123" s="12">
        <v>-5.0977372871138869</v>
      </c>
      <c r="L123" s="176"/>
    </row>
    <row r="124" spans="1:21" x14ac:dyDescent="0.2">
      <c r="A124" s="9"/>
      <c r="B124" s="11"/>
      <c r="C124" s="11"/>
      <c r="D124" s="11"/>
      <c r="E124" s="12"/>
      <c r="F124" s="12"/>
      <c r="G124" s="11"/>
      <c r="H124" s="11"/>
      <c r="I124" s="11"/>
      <c r="J124" s="12"/>
      <c r="L124" s="176"/>
    </row>
    <row r="125" spans="1:21" x14ac:dyDescent="0.2">
      <c r="A125" s="17" t="s">
        <v>411</v>
      </c>
      <c r="B125" s="18">
        <v>2070.7734</v>
      </c>
      <c r="C125" s="18">
        <v>662.45132999999998</v>
      </c>
      <c r="D125" s="18">
        <v>1123.9099799999999</v>
      </c>
      <c r="E125" s="16">
        <v>69.659253306956145</v>
      </c>
      <c r="F125" s="16"/>
      <c r="G125" s="18">
        <v>6634.3209899999993</v>
      </c>
      <c r="H125" s="18">
        <v>1885.8575700000001</v>
      </c>
      <c r="I125" s="18">
        <v>3058.8111700000004</v>
      </c>
      <c r="J125" s="16">
        <v>62.197358838716553</v>
      </c>
      <c r="L125" s="176"/>
    </row>
    <row r="126" spans="1:21" x14ac:dyDescent="0.2">
      <c r="A126" s="86"/>
      <c r="B126" s="92"/>
      <c r="C126" s="92"/>
      <c r="D126" s="92"/>
      <c r="E126" s="92"/>
      <c r="F126" s="92"/>
      <c r="G126" s="92"/>
      <c r="H126" s="92"/>
      <c r="I126" s="92"/>
      <c r="J126" s="86"/>
      <c r="L126" s="176"/>
    </row>
    <row r="127" spans="1:21" x14ac:dyDescent="0.2">
      <c r="A127" s="9" t="s">
        <v>451</v>
      </c>
      <c r="B127" s="9"/>
      <c r="C127" s="9"/>
      <c r="D127" s="9"/>
      <c r="E127" s="9"/>
      <c r="F127" s="9"/>
      <c r="G127" s="9"/>
      <c r="H127" s="9"/>
      <c r="I127" s="9"/>
      <c r="J127" s="9"/>
      <c r="L127" s="176"/>
    </row>
    <row r="128" spans="1:21" ht="20.100000000000001" customHeight="1" x14ac:dyDescent="0.25">
      <c r="A128" s="355" t="s">
        <v>166</v>
      </c>
      <c r="B128" s="355"/>
      <c r="C128" s="355"/>
      <c r="D128" s="355"/>
      <c r="E128" s="355"/>
      <c r="F128" s="355"/>
      <c r="G128" s="355"/>
      <c r="H128" s="355"/>
      <c r="I128" s="355"/>
      <c r="J128" s="355"/>
      <c r="L128" s="176"/>
    </row>
    <row r="129" spans="1:20" ht="20.100000000000001" customHeight="1" x14ac:dyDescent="0.25">
      <c r="A129" s="356" t="s">
        <v>159</v>
      </c>
      <c r="B129" s="356"/>
      <c r="C129" s="356"/>
      <c r="D129" s="356"/>
      <c r="E129" s="356"/>
      <c r="F129" s="356"/>
      <c r="G129" s="356"/>
      <c r="H129" s="356"/>
      <c r="I129" s="356"/>
      <c r="J129" s="356"/>
      <c r="L129" s="176"/>
    </row>
    <row r="130" spans="1:20" s="20" customFormat="1" x14ac:dyDescent="0.2">
      <c r="A130" s="17"/>
      <c r="B130" s="357" t="s">
        <v>311</v>
      </c>
      <c r="C130" s="357"/>
      <c r="D130" s="357"/>
      <c r="E130" s="357"/>
      <c r="F130" s="311"/>
      <c r="G130" s="357" t="s">
        <v>462</v>
      </c>
      <c r="H130" s="357"/>
      <c r="I130" s="357"/>
      <c r="J130" s="357"/>
      <c r="K130" s="93"/>
      <c r="L130" s="172"/>
      <c r="M130" s="172"/>
      <c r="N130" s="172"/>
      <c r="O130" s="93"/>
    </row>
    <row r="131" spans="1:20" s="20" customFormat="1" x14ac:dyDescent="0.2">
      <c r="A131" s="17" t="s">
        <v>264</v>
      </c>
      <c r="B131" s="359">
        <v>2016</v>
      </c>
      <c r="C131" s="358" t="s">
        <v>497</v>
      </c>
      <c r="D131" s="358"/>
      <c r="E131" s="358"/>
      <c r="F131" s="311"/>
      <c r="G131" s="359">
        <v>2016</v>
      </c>
      <c r="H131" s="358" t="s">
        <v>497</v>
      </c>
      <c r="I131" s="358"/>
      <c r="J131" s="358"/>
      <c r="K131" s="93"/>
      <c r="L131" s="172"/>
      <c r="M131" s="172"/>
      <c r="N131" s="172"/>
      <c r="O131" s="93"/>
    </row>
    <row r="132" spans="1:20" s="20" customFormat="1" x14ac:dyDescent="0.2">
      <c r="A132" s="125"/>
      <c r="B132" s="360"/>
      <c r="C132" s="264">
        <v>2017</v>
      </c>
      <c r="D132" s="264">
        <v>2018</v>
      </c>
      <c r="E132" s="312" t="s">
        <v>508</v>
      </c>
      <c r="F132" s="127"/>
      <c r="G132" s="360"/>
      <c r="H132" s="264">
        <v>2017</v>
      </c>
      <c r="I132" s="264">
        <v>2018</v>
      </c>
      <c r="J132" s="312" t="s">
        <v>508</v>
      </c>
      <c r="L132" s="173"/>
      <c r="M132" s="173"/>
      <c r="N132" s="173"/>
    </row>
    <row r="133" spans="1:20" ht="11.25" customHeight="1" x14ac:dyDescent="0.2">
      <c r="A133" s="9"/>
      <c r="B133" s="11"/>
      <c r="C133" s="11"/>
      <c r="D133" s="11"/>
      <c r="E133" s="12"/>
      <c r="F133" s="12"/>
      <c r="G133" s="11"/>
      <c r="H133" s="11"/>
      <c r="I133" s="11"/>
      <c r="J133" s="12"/>
      <c r="L133" s="176"/>
    </row>
    <row r="134" spans="1:20" s="21" customFormat="1" x14ac:dyDescent="0.2">
      <c r="A134" s="88" t="s">
        <v>297</v>
      </c>
      <c r="B134" s="88">
        <v>148500.77414999998</v>
      </c>
      <c r="C134" s="88">
        <v>179729.69821099998</v>
      </c>
      <c r="D134" s="88">
        <v>139811.02588100001</v>
      </c>
      <c r="E134" s="16">
        <v>-22.210393010918011</v>
      </c>
      <c r="F134" s="88"/>
      <c r="G134" s="88">
        <v>36713.029750000002</v>
      </c>
      <c r="H134" s="88">
        <v>42716.023160000004</v>
      </c>
      <c r="I134" s="88">
        <v>32499.707300000005</v>
      </c>
      <c r="J134" s="16">
        <v>-23.916823487366983</v>
      </c>
      <c r="L134" s="209"/>
      <c r="M134" s="208"/>
      <c r="N134" s="208"/>
    </row>
    <row r="135" spans="1:20" ht="11.25" customHeight="1" x14ac:dyDescent="0.2">
      <c r="A135" s="17"/>
      <c r="B135" s="18"/>
      <c r="C135" s="18"/>
      <c r="D135" s="18"/>
      <c r="E135" s="16"/>
      <c r="F135" s="16"/>
      <c r="G135" s="18"/>
      <c r="H135" s="18"/>
      <c r="I135" s="18"/>
      <c r="J135" s="12"/>
      <c r="K135" s="85"/>
      <c r="L135" s="178"/>
      <c r="M135" s="171"/>
      <c r="N135" s="171"/>
      <c r="O135" s="85"/>
      <c r="P135" s="85"/>
      <c r="Q135" s="85"/>
      <c r="R135" s="85"/>
      <c r="S135" s="85"/>
      <c r="T135" s="85"/>
    </row>
    <row r="136" spans="1:20" s="20" customFormat="1" ht="11.25" customHeight="1" x14ac:dyDescent="0.2">
      <c r="A136" s="217" t="s">
        <v>312</v>
      </c>
      <c r="B136" s="18">
        <v>143012.68309999999</v>
      </c>
      <c r="C136" s="18">
        <v>175039.12349999999</v>
      </c>
      <c r="D136" s="18">
        <v>137775.5675</v>
      </c>
      <c r="E136" s="16">
        <v>-21.288701208561505</v>
      </c>
      <c r="F136" s="16"/>
      <c r="G136" s="18">
        <v>29580.935760000004</v>
      </c>
      <c r="H136" s="18">
        <v>34923.449990000008</v>
      </c>
      <c r="I136" s="18">
        <v>26008.555800000002</v>
      </c>
      <c r="J136" s="16">
        <v>-25.526957366905904</v>
      </c>
      <c r="K136" s="267"/>
      <c r="L136" s="267"/>
      <c r="M136" s="265"/>
      <c r="N136" s="265"/>
      <c r="O136" s="265"/>
      <c r="P136" s="93"/>
      <c r="Q136" s="93"/>
      <c r="R136" s="93"/>
      <c r="S136" s="93"/>
      <c r="T136" s="93"/>
    </row>
    <row r="137" spans="1:20" ht="11.25" customHeight="1" x14ac:dyDescent="0.2">
      <c r="A137" s="218" t="s">
        <v>121</v>
      </c>
      <c r="B137" s="11">
        <v>113471.3931</v>
      </c>
      <c r="C137" s="11">
        <v>135614.6545</v>
      </c>
      <c r="D137" s="11">
        <v>98873.669500000004</v>
      </c>
      <c r="E137" s="12">
        <v>-27.092193786476088</v>
      </c>
      <c r="F137" s="16"/>
      <c r="G137" s="11">
        <v>25963.658910000006</v>
      </c>
      <c r="H137" s="11">
        <v>30902.226680000003</v>
      </c>
      <c r="I137" s="11">
        <v>21805.892599999999</v>
      </c>
      <c r="J137" s="12">
        <v>-29.43585319658267</v>
      </c>
      <c r="K137" s="85"/>
      <c r="L137" s="178"/>
      <c r="M137" s="171"/>
      <c r="N137" s="171"/>
      <c r="O137" s="85"/>
      <c r="P137" s="85"/>
      <c r="Q137" s="85"/>
      <c r="R137" s="85"/>
      <c r="S137" s="85"/>
      <c r="T137" s="85"/>
    </row>
    <row r="138" spans="1:20" ht="11.25" customHeight="1" x14ac:dyDescent="0.2">
      <c r="A138" s="218" t="s">
        <v>122</v>
      </c>
      <c r="B138" s="11">
        <v>29541.29</v>
      </c>
      <c r="C138" s="11">
        <v>36680.773000000001</v>
      </c>
      <c r="D138" s="11">
        <v>35491.4</v>
      </c>
      <c r="E138" s="12">
        <v>-3.2424970978665044</v>
      </c>
      <c r="F138" s="16"/>
      <c r="G138" s="11">
        <v>3617.2768499999997</v>
      </c>
      <c r="H138" s="11">
        <v>3900.6025200000004</v>
      </c>
      <c r="I138" s="11">
        <v>4022.49361</v>
      </c>
      <c r="J138" s="12">
        <v>3.1249297864884653</v>
      </c>
      <c r="L138" s="176"/>
    </row>
    <row r="139" spans="1:20" ht="11.25" customHeight="1" x14ac:dyDescent="0.2">
      <c r="A139" s="218" t="s">
        <v>345</v>
      </c>
      <c r="B139" s="11">
        <v>0</v>
      </c>
      <c r="C139" s="11">
        <v>22.166</v>
      </c>
      <c r="D139" s="11">
        <v>453.63299999999998</v>
      </c>
      <c r="E139" s="12">
        <v>1946.5262113146259</v>
      </c>
      <c r="F139" s="16"/>
      <c r="G139" s="11">
        <v>0</v>
      </c>
      <c r="H139" s="11">
        <v>37.372320000000002</v>
      </c>
      <c r="I139" s="11">
        <v>103.2063</v>
      </c>
      <c r="J139" s="12">
        <v>176.15705955637753</v>
      </c>
      <c r="L139" s="176"/>
    </row>
    <row r="140" spans="1:20" ht="11.25" customHeight="1" x14ac:dyDescent="0.2">
      <c r="A140" s="218" t="s">
        <v>346</v>
      </c>
      <c r="B140" s="11">
        <v>0</v>
      </c>
      <c r="C140" s="11">
        <v>2721.53</v>
      </c>
      <c r="D140" s="11">
        <v>2956.8649999999998</v>
      </c>
      <c r="E140" s="12">
        <v>8.6471580324302835</v>
      </c>
      <c r="F140" s="16"/>
      <c r="G140" s="11">
        <v>0</v>
      </c>
      <c r="H140" s="11">
        <v>83.248469999999998</v>
      </c>
      <c r="I140" s="11">
        <v>76.963290000000001</v>
      </c>
      <c r="J140" s="12">
        <v>-7.5499045207677682</v>
      </c>
      <c r="L140" s="176"/>
    </row>
    <row r="141" spans="1:20" ht="11.25" customHeight="1" x14ac:dyDescent="0.2">
      <c r="A141" s="218"/>
      <c r="B141" s="11"/>
      <c r="C141" s="11"/>
      <c r="D141" s="11"/>
      <c r="E141" s="12"/>
      <c r="F141" s="16"/>
      <c r="G141" s="11"/>
      <c r="H141" s="11"/>
      <c r="I141" s="11"/>
      <c r="J141" s="12"/>
      <c r="L141" s="176"/>
    </row>
    <row r="142" spans="1:20" s="20" customFormat="1" ht="11.25" customHeight="1" x14ac:dyDescent="0.2">
      <c r="A142" s="217" t="s">
        <v>313</v>
      </c>
      <c r="B142" s="18">
        <v>5122.6220000000003</v>
      </c>
      <c r="C142" s="18">
        <v>4249.0540000000001</v>
      </c>
      <c r="D142" s="18">
        <v>1603.2090000000001</v>
      </c>
      <c r="E142" s="16">
        <v>-62.269036825608708</v>
      </c>
      <c r="F142" s="16"/>
      <c r="G142" s="18">
        <v>667.78594999999996</v>
      </c>
      <c r="H142" s="18">
        <v>595.89098000000001</v>
      </c>
      <c r="I142" s="18">
        <v>82.451160000000002</v>
      </c>
      <c r="J142" s="16">
        <v>-86.163381764899341</v>
      </c>
      <c r="L142" s="175"/>
      <c r="M142" s="173"/>
      <c r="N142" s="173"/>
    </row>
    <row r="143" spans="1:20" ht="11.25" customHeight="1" x14ac:dyDescent="0.2">
      <c r="A143" s="218" t="s">
        <v>121</v>
      </c>
      <c r="B143" s="11">
        <v>5020.2420000000002</v>
      </c>
      <c r="C143" s="11">
        <v>3473.65</v>
      </c>
      <c r="D143" s="11">
        <v>0</v>
      </c>
      <c r="E143" s="12" t="s">
        <v>511</v>
      </c>
      <c r="F143" s="16"/>
      <c r="G143" s="11">
        <v>645.80714999999998</v>
      </c>
      <c r="H143" s="11">
        <v>561.93060000000003</v>
      </c>
      <c r="I143" s="11">
        <v>0</v>
      </c>
      <c r="J143" s="12" t="s">
        <v>511</v>
      </c>
      <c r="L143" s="176"/>
    </row>
    <row r="144" spans="1:20" ht="11.25" customHeight="1" x14ac:dyDescent="0.2">
      <c r="A144" s="218" t="s">
        <v>122</v>
      </c>
      <c r="B144" s="11">
        <v>0</v>
      </c>
      <c r="C144" s="11">
        <v>775.404</v>
      </c>
      <c r="D144" s="11">
        <v>1603.2090000000001</v>
      </c>
      <c r="E144" s="12">
        <v>106.75789652877725</v>
      </c>
      <c r="F144" s="16"/>
      <c r="G144" s="11">
        <v>0</v>
      </c>
      <c r="H144" s="11">
        <v>33.960380000000001</v>
      </c>
      <c r="I144" s="11">
        <v>82.451160000000002</v>
      </c>
      <c r="J144" s="12">
        <v>142.78632924602141</v>
      </c>
      <c r="L144" s="176"/>
    </row>
    <row r="145" spans="1:15" ht="11.25" customHeight="1" x14ac:dyDescent="0.2">
      <c r="A145" s="218" t="s">
        <v>381</v>
      </c>
      <c r="B145" s="11">
        <v>102.38</v>
      </c>
      <c r="C145" s="11">
        <v>0</v>
      </c>
      <c r="D145" s="11">
        <v>0</v>
      </c>
      <c r="E145" s="12" t="s">
        <v>511</v>
      </c>
      <c r="F145" s="16"/>
      <c r="G145" s="11">
        <v>21.9788</v>
      </c>
      <c r="H145" s="11">
        <v>0</v>
      </c>
      <c r="I145" s="11">
        <v>0</v>
      </c>
      <c r="J145" s="12" t="s">
        <v>511</v>
      </c>
      <c r="L145" s="176"/>
    </row>
    <row r="146" spans="1:15" ht="11.25" customHeight="1" x14ac:dyDescent="0.2">
      <c r="A146" s="218"/>
      <c r="B146" s="11"/>
      <c r="C146" s="11"/>
      <c r="D146" s="11"/>
      <c r="E146" s="12"/>
      <c r="F146" s="16"/>
      <c r="G146" s="11"/>
      <c r="H146" s="11"/>
      <c r="I146" s="11"/>
      <c r="J146" s="12"/>
      <c r="L146" s="176"/>
    </row>
    <row r="147" spans="1:15" s="20" customFormat="1" ht="11.25" customHeight="1" x14ac:dyDescent="0.2">
      <c r="A147" s="217" t="s">
        <v>378</v>
      </c>
      <c r="B147" s="18">
        <v>258.33244999999999</v>
      </c>
      <c r="C147" s="18">
        <v>267.08883100000003</v>
      </c>
      <c r="D147" s="18">
        <v>281.82418100000001</v>
      </c>
      <c r="E147" s="16">
        <v>5.5170221625628244</v>
      </c>
      <c r="F147" s="18"/>
      <c r="G147" s="18">
        <v>5865.9375200000013</v>
      </c>
      <c r="H147" s="18">
        <v>6402.6542499999996</v>
      </c>
      <c r="I147" s="18">
        <v>5689.6810500000011</v>
      </c>
      <c r="J147" s="16">
        <v>-11.135588025856606</v>
      </c>
      <c r="L147" s="175"/>
      <c r="M147" s="173"/>
      <c r="N147" s="173"/>
    </row>
    <row r="148" spans="1:15" ht="11.25" customHeight="1" x14ac:dyDescent="0.2">
      <c r="A148" s="218" t="s">
        <v>314</v>
      </c>
      <c r="B148" s="11">
        <v>5.7000000000000002E-2</v>
      </c>
      <c r="C148" s="11">
        <v>0</v>
      </c>
      <c r="D148" s="11">
        <v>0</v>
      </c>
      <c r="E148" s="12" t="s">
        <v>511</v>
      </c>
      <c r="F148" s="16"/>
      <c r="G148" s="11">
        <v>0.52200000000000002</v>
      </c>
      <c r="H148" s="11">
        <v>0</v>
      </c>
      <c r="I148" s="11">
        <v>0</v>
      </c>
      <c r="J148" s="12" t="s">
        <v>511</v>
      </c>
      <c r="L148" s="176"/>
    </row>
    <row r="149" spans="1:15" ht="11.25" customHeight="1" x14ac:dyDescent="0.2">
      <c r="A149" s="218" t="s">
        <v>356</v>
      </c>
      <c r="B149" s="11">
        <v>11.706</v>
      </c>
      <c r="C149" s="11">
        <v>6.290381</v>
      </c>
      <c r="D149" s="11">
        <v>1.7264000000000002</v>
      </c>
      <c r="E149" s="12">
        <v>-72.554921554036241</v>
      </c>
      <c r="F149" s="16"/>
      <c r="G149" s="11">
        <v>192.82945999999998</v>
      </c>
      <c r="H149" s="11">
        <v>107.23831000000001</v>
      </c>
      <c r="I149" s="11">
        <v>29.271660000000001</v>
      </c>
      <c r="J149" s="12">
        <v>-72.704101733792712</v>
      </c>
      <c r="L149" s="176"/>
    </row>
    <row r="150" spans="1:15" ht="11.25" customHeight="1" x14ac:dyDescent="0.2">
      <c r="A150" s="218" t="s">
        <v>429</v>
      </c>
      <c r="B150" s="11">
        <v>124.45445000000001</v>
      </c>
      <c r="C150" s="11">
        <v>151.34899999999999</v>
      </c>
      <c r="D150" s="11">
        <v>158.05778100000001</v>
      </c>
      <c r="E150" s="12">
        <v>4.4326563109105592</v>
      </c>
      <c r="F150" s="16"/>
      <c r="G150" s="11">
        <v>3113.6320900000005</v>
      </c>
      <c r="H150" s="11">
        <v>3541.3228899999999</v>
      </c>
      <c r="I150" s="11">
        <v>2558.109840000001</v>
      </c>
      <c r="J150" s="12">
        <v>-27.764004597728146</v>
      </c>
      <c r="L150" s="176"/>
    </row>
    <row r="151" spans="1:15" ht="11.25" customHeight="1" x14ac:dyDescent="0.2">
      <c r="A151" s="218" t="s">
        <v>357</v>
      </c>
      <c r="B151" s="11">
        <v>1.6919999999999999</v>
      </c>
      <c r="C151" s="11">
        <v>0.84</v>
      </c>
      <c r="D151" s="11">
        <v>9.7000000000000003E-2</v>
      </c>
      <c r="E151" s="12">
        <v>-88.452380952380949</v>
      </c>
      <c r="F151" s="16"/>
      <c r="G151" s="11">
        <v>35.531550000000003</v>
      </c>
      <c r="H151" s="11">
        <v>18.528449999999999</v>
      </c>
      <c r="I151" s="11">
        <v>1.9557</v>
      </c>
      <c r="J151" s="12">
        <v>-89.444880710474976</v>
      </c>
      <c r="L151" s="176"/>
    </row>
    <row r="152" spans="1:15" ht="11.25" customHeight="1" x14ac:dyDescent="0.2">
      <c r="A152" s="218" t="s">
        <v>315</v>
      </c>
      <c r="B152" s="11">
        <v>120.423</v>
      </c>
      <c r="C152" s="11">
        <v>108.60945000000001</v>
      </c>
      <c r="D152" s="11">
        <v>121.943</v>
      </c>
      <c r="E152" s="12">
        <v>12.276602082047177</v>
      </c>
      <c r="F152" s="16"/>
      <c r="G152" s="11">
        <v>2523.4224200000003</v>
      </c>
      <c r="H152" s="11">
        <v>2735.5645999999997</v>
      </c>
      <c r="I152" s="11">
        <v>3100.3438500000007</v>
      </c>
      <c r="J152" s="12">
        <v>13.334696976265931</v>
      </c>
      <c r="L152" s="176"/>
    </row>
    <row r="153" spans="1:15" ht="11.25" customHeight="1" x14ac:dyDescent="0.2">
      <c r="A153" s="218"/>
      <c r="B153" s="11"/>
      <c r="C153" s="11"/>
      <c r="D153" s="11"/>
      <c r="E153" s="12"/>
      <c r="F153" s="16"/>
      <c r="G153" s="11"/>
      <c r="H153" s="11"/>
      <c r="I153" s="11"/>
      <c r="J153" s="12"/>
      <c r="L153" s="176"/>
    </row>
    <row r="154" spans="1:15" s="20" customFormat="1" ht="11.25" customHeight="1" x14ac:dyDescent="0.2">
      <c r="A154" s="217" t="s">
        <v>347</v>
      </c>
      <c r="B154" s="18">
        <v>107.1366</v>
      </c>
      <c r="C154" s="18">
        <v>174.43188000000001</v>
      </c>
      <c r="D154" s="18">
        <v>146.28120000000001</v>
      </c>
      <c r="E154" s="16">
        <v>-16.138494866878688</v>
      </c>
      <c r="F154" s="16"/>
      <c r="G154" s="18">
        <v>598.37052000000006</v>
      </c>
      <c r="H154" s="18">
        <v>794.02793999999994</v>
      </c>
      <c r="I154" s="18">
        <v>644.61111000000005</v>
      </c>
      <c r="J154" s="16">
        <v>-18.817578383954597</v>
      </c>
      <c r="L154" s="175"/>
      <c r="M154" s="173"/>
      <c r="N154" s="173"/>
    </row>
    <row r="155" spans="1:15" s="20" customFormat="1" ht="11.25" customHeight="1" x14ac:dyDescent="0.2">
      <c r="A155" s="217" t="s">
        <v>379</v>
      </c>
      <c r="B155" s="18">
        <v>0</v>
      </c>
      <c r="C155" s="18">
        <v>0</v>
      </c>
      <c r="D155" s="18">
        <v>4.1440000000000001</v>
      </c>
      <c r="E155" s="16" t="s">
        <v>511</v>
      </c>
      <c r="F155" s="16"/>
      <c r="G155" s="18">
        <v>0</v>
      </c>
      <c r="H155" s="18">
        <v>0</v>
      </c>
      <c r="I155" s="18">
        <v>74.408180000000002</v>
      </c>
      <c r="J155" s="16" t="s">
        <v>511</v>
      </c>
      <c r="L155" s="175"/>
      <c r="M155" s="173"/>
      <c r="N155" s="173"/>
    </row>
    <row r="156" spans="1:15" x14ac:dyDescent="0.2">
      <c r="A156" s="85"/>
      <c r="B156" s="92"/>
      <c r="C156" s="92"/>
      <c r="D156" s="92"/>
      <c r="E156" s="92"/>
      <c r="F156" s="92"/>
      <c r="G156" s="92"/>
      <c r="H156" s="92"/>
      <c r="I156" s="92"/>
      <c r="J156" s="86"/>
      <c r="L156" s="176"/>
    </row>
    <row r="157" spans="1:15" x14ac:dyDescent="0.2">
      <c r="A157" s="9" t="s">
        <v>452</v>
      </c>
      <c r="B157" s="9"/>
      <c r="C157" s="9"/>
      <c r="D157" s="9"/>
      <c r="E157" s="9"/>
      <c r="F157" s="9"/>
      <c r="G157" s="9"/>
      <c r="H157" s="9"/>
      <c r="I157" s="9"/>
      <c r="J157" s="9"/>
      <c r="L157" s="176"/>
    </row>
    <row r="158" spans="1:15" ht="20.100000000000001" customHeight="1" x14ac:dyDescent="0.25">
      <c r="A158" s="355" t="s">
        <v>167</v>
      </c>
      <c r="B158" s="355"/>
      <c r="C158" s="355"/>
      <c r="D158" s="355"/>
      <c r="E158" s="355"/>
      <c r="F158" s="355"/>
      <c r="G158" s="355"/>
      <c r="H158" s="355"/>
      <c r="I158" s="355"/>
      <c r="J158" s="355"/>
      <c r="L158" s="176"/>
    </row>
    <row r="159" spans="1:15" ht="19.5" customHeight="1" x14ac:dyDescent="0.25">
      <c r="A159" s="356" t="s">
        <v>160</v>
      </c>
      <c r="B159" s="356"/>
      <c r="C159" s="356"/>
      <c r="D159" s="356"/>
      <c r="E159" s="356"/>
      <c r="F159" s="356"/>
      <c r="G159" s="356"/>
      <c r="H159" s="356"/>
      <c r="I159" s="356"/>
      <c r="J159" s="356"/>
      <c r="L159" s="176"/>
    </row>
    <row r="160" spans="1:15" s="20" customFormat="1" x14ac:dyDescent="0.2">
      <c r="A160" s="17"/>
      <c r="B160" s="357" t="s">
        <v>104</v>
      </c>
      <c r="C160" s="357"/>
      <c r="D160" s="357"/>
      <c r="E160" s="357"/>
      <c r="F160" s="311"/>
      <c r="G160" s="357" t="s">
        <v>462</v>
      </c>
      <c r="H160" s="357"/>
      <c r="I160" s="357"/>
      <c r="J160" s="357"/>
      <c r="K160" s="93"/>
      <c r="L160" s="172"/>
      <c r="M160" s="172"/>
      <c r="N160" s="172"/>
      <c r="O160" s="93"/>
    </row>
    <row r="161" spans="1:15" s="20" customFormat="1" x14ac:dyDescent="0.2">
      <c r="A161" s="17" t="s">
        <v>264</v>
      </c>
      <c r="B161" s="359">
        <v>2016</v>
      </c>
      <c r="C161" s="358" t="s">
        <v>497</v>
      </c>
      <c r="D161" s="358"/>
      <c r="E161" s="358"/>
      <c r="F161" s="311"/>
      <c r="G161" s="359">
        <v>2016</v>
      </c>
      <c r="H161" s="358" t="s">
        <v>497</v>
      </c>
      <c r="I161" s="358"/>
      <c r="J161" s="358"/>
      <c r="K161" s="93"/>
      <c r="L161" s="172"/>
      <c r="M161" s="172"/>
      <c r="N161" s="172"/>
      <c r="O161" s="93"/>
    </row>
    <row r="162" spans="1:15" s="20" customFormat="1" x14ac:dyDescent="0.2">
      <c r="A162" s="125"/>
      <c r="B162" s="360"/>
      <c r="C162" s="264">
        <v>2017</v>
      </c>
      <c r="D162" s="264">
        <v>2018</v>
      </c>
      <c r="E162" s="312" t="s">
        <v>508</v>
      </c>
      <c r="F162" s="127"/>
      <c r="G162" s="360"/>
      <c r="H162" s="264">
        <v>2017</v>
      </c>
      <c r="I162" s="264">
        <v>2018</v>
      </c>
      <c r="J162" s="312" t="s">
        <v>508</v>
      </c>
      <c r="L162" s="173"/>
      <c r="M162" s="173"/>
      <c r="N162" s="173"/>
    </row>
    <row r="163" spans="1:15" x14ac:dyDescent="0.2">
      <c r="A163" s="9"/>
      <c r="B163" s="9"/>
      <c r="C163" s="9"/>
      <c r="D163" s="9"/>
      <c r="E163" s="9"/>
      <c r="F163" s="9"/>
      <c r="G163" s="9"/>
      <c r="H163" s="9"/>
      <c r="I163" s="9"/>
      <c r="J163" s="9"/>
      <c r="L163" s="176"/>
    </row>
    <row r="164" spans="1:15" s="21" customFormat="1" x14ac:dyDescent="0.2">
      <c r="A164" s="88" t="s">
        <v>298</v>
      </c>
      <c r="B164" s="88">
        <v>181659.18444839999</v>
      </c>
      <c r="C164" s="88">
        <v>192288.62281500001</v>
      </c>
      <c r="D164" s="88">
        <v>172234.32143730001</v>
      </c>
      <c r="E164" s="16">
        <v>-10.429270897110825</v>
      </c>
      <c r="F164" s="88"/>
      <c r="G164" s="88">
        <v>237214.10702</v>
      </c>
      <c r="H164" s="88">
        <v>230430.9975</v>
      </c>
      <c r="I164" s="88">
        <v>212322.45501999996</v>
      </c>
      <c r="J164" s="16">
        <v>-7.8585531792440548</v>
      </c>
      <c r="L164" s="175"/>
      <c r="M164" s="208"/>
      <c r="N164" s="208"/>
    </row>
    <row r="165" spans="1:15" ht="11.25" customHeight="1" x14ac:dyDescent="0.2">
      <c r="A165" s="17"/>
      <c r="B165" s="11"/>
      <c r="C165" s="11"/>
      <c r="D165" s="11"/>
      <c r="E165" s="12"/>
      <c r="F165" s="12"/>
      <c r="G165" s="11"/>
      <c r="H165" s="11"/>
      <c r="I165" s="11"/>
      <c r="J165" s="12"/>
      <c r="L165" s="176"/>
    </row>
    <row r="166" spans="1:15" s="20" customFormat="1" ht="11.25" customHeight="1" x14ac:dyDescent="0.2">
      <c r="A166" s="17" t="s">
        <v>261</v>
      </c>
      <c r="B166" s="18">
        <v>35939.205930000004</v>
      </c>
      <c r="C166" s="18">
        <v>43106.366659999992</v>
      </c>
      <c r="D166" s="18">
        <v>32414.991300000002</v>
      </c>
      <c r="E166" s="16">
        <v>-24.802311557194912</v>
      </c>
      <c r="F166" s="16"/>
      <c r="G166" s="18">
        <v>48902.257139999994</v>
      </c>
      <c r="H166" s="18">
        <v>49853.939030000016</v>
      </c>
      <c r="I166" s="18">
        <v>35421.893170000003</v>
      </c>
      <c r="J166" s="16">
        <v>-28.948657098720744</v>
      </c>
      <c r="L166" s="175"/>
      <c r="M166" s="173"/>
      <c r="N166" s="173"/>
    </row>
    <row r="167" spans="1:15" ht="11.25" customHeight="1" x14ac:dyDescent="0.2">
      <c r="A167" s="17"/>
      <c r="B167" s="18"/>
      <c r="C167" s="18"/>
      <c r="D167" s="18"/>
      <c r="E167" s="16"/>
      <c r="F167" s="16"/>
      <c r="G167" s="18"/>
      <c r="H167" s="18"/>
      <c r="I167" s="18"/>
      <c r="J167" s="12"/>
      <c r="L167" s="176"/>
    </row>
    <row r="168" spans="1:15" ht="11.25" customHeight="1" x14ac:dyDescent="0.2">
      <c r="A168" s="10" t="s">
        <v>119</v>
      </c>
      <c r="B168" s="11">
        <v>153.9</v>
      </c>
      <c r="C168" s="11">
        <v>10.032</v>
      </c>
      <c r="D168" s="11">
        <v>46.885800000000003</v>
      </c>
      <c r="E168" s="12">
        <v>367.36244019138758</v>
      </c>
      <c r="F168" s="12"/>
      <c r="G168" s="11">
        <v>131.28648999999999</v>
      </c>
      <c r="H168" s="11">
        <v>4.2316400000000005</v>
      </c>
      <c r="I168" s="11">
        <v>67.157020000000003</v>
      </c>
      <c r="J168" s="12">
        <v>1487.0211076556607</v>
      </c>
      <c r="L168" s="176"/>
    </row>
    <row r="169" spans="1:15" ht="11.25" customHeight="1" x14ac:dyDescent="0.2">
      <c r="A169" s="10" t="s">
        <v>110</v>
      </c>
      <c r="B169" s="11">
        <v>10468.718999999999</v>
      </c>
      <c r="C169" s="11">
        <v>11197.933999999999</v>
      </c>
      <c r="D169" s="11">
        <v>13113.697000000002</v>
      </c>
      <c r="E169" s="12">
        <v>17.108182634403832</v>
      </c>
      <c r="F169" s="12"/>
      <c r="G169" s="11">
        <v>32619.264729999999</v>
      </c>
      <c r="H169" s="11">
        <v>30593.144519999998</v>
      </c>
      <c r="I169" s="11">
        <v>22508.559750000004</v>
      </c>
      <c r="J169" s="12">
        <v>-26.426132052933511</v>
      </c>
      <c r="L169" s="176"/>
    </row>
    <row r="170" spans="1:15" ht="11.25" customHeight="1" x14ac:dyDescent="0.2">
      <c r="A170" s="10" t="s">
        <v>338</v>
      </c>
      <c r="B170" s="11">
        <v>0.05</v>
      </c>
      <c r="C170" s="11">
        <v>0</v>
      </c>
      <c r="D170" s="11">
        <v>0.01</v>
      </c>
      <c r="E170" s="12" t="s">
        <v>511</v>
      </c>
      <c r="F170" s="12"/>
      <c r="G170" s="11">
        <v>5.0000000000000001E-3</v>
      </c>
      <c r="H170" s="11">
        <v>0</v>
      </c>
      <c r="I170" s="11">
        <v>0.02</v>
      </c>
      <c r="J170" s="12" t="s">
        <v>511</v>
      </c>
      <c r="L170" s="176"/>
    </row>
    <row r="171" spans="1:15" ht="11.25" customHeight="1" x14ac:dyDescent="0.2">
      <c r="A171" s="10" t="s">
        <v>111</v>
      </c>
      <c r="B171" s="11">
        <v>21342.071</v>
      </c>
      <c r="C171" s="11">
        <v>21918.950999999997</v>
      </c>
      <c r="D171" s="11">
        <v>18271.141</v>
      </c>
      <c r="E171" s="12">
        <v>-16.642265407683055</v>
      </c>
      <c r="F171" s="12"/>
      <c r="G171" s="11">
        <v>12371.3364</v>
      </c>
      <c r="H171" s="11">
        <v>9140.1755899999989</v>
      </c>
      <c r="I171" s="11">
        <v>10802.389080000001</v>
      </c>
      <c r="J171" s="12">
        <v>18.18579384643968</v>
      </c>
      <c r="L171" s="176"/>
    </row>
    <row r="172" spans="1:15" ht="11.25" customHeight="1" x14ac:dyDescent="0.2">
      <c r="A172" s="10" t="s">
        <v>112</v>
      </c>
      <c r="B172" s="11">
        <v>2.4E-2</v>
      </c>
      <c r="C172" s="11">
        <v>0</v>
      </c>
      <c r="D172" s="11">
        <v>0</v>
      </c>
      <c r="E172" s="12" t="s">
        <v>511</v>
      </c>
      <c r="F172" s="12"/>
      <c r="G172" s="11">
        <v>0.216</v>
      </c>
      <c r="H172" s="11">
        <v>0</v>
      </c>
      <c r="I172" s="11">
        <v>0</v>
      </c>
      <c r="J172" s="12" t="s">
        <v>511</v>
      </c>
      <c r="L172" s="176"/>
    </row>
    <row r="173" spans="1:15" ht="11.25" customHeight="1" x14ac:dyDescent="0.2">
      <c r="A173" s="10" t="s">
        <v>113</v>
      </c>
      <c r="B173" s="11">
        <v>0.57699999999999996</v>
      </c>
      <c r="C173" s="11">
        <v>13.571</v>
      </c>
      <c r="D173" s="11">
        <v>3.266</v>
      </c>
      <c r="E173" s="12">
        <v>-75.93397686242723</v>
      </c>
      <c r="F173" s="12"/>
      <c r="G173" s="11">
        <v>7.0160499999999999</v>
      </c>
      <c r="H173" s="11">
        <v>57.948529999999998</v>
      </c>
      <c r="I173" s="11">
        <v>18.178840000000001</v>
      </c>
      <c r="J173" s="12">
        <v>-68.629333651776847</v>
      </c>
      <c r="L173" s="176"/>
    </row>
    <row r="174" spans="1:15" ht="11.25" customHeight="1" x14ac:dyDescent="0.2">
      <c r="A174" s="10" t="s">
        <v>430</v>
      </c>
      <c r="B174" s="11">
        <v>0</v>
      </c>
      <c r="C174" s="11">
        <v>0</v>
      </c>
      <c r="D174" s="11">
        <v>0.24</v>
      </c>
      <c r="E174" s="12" t="s">
        <v>511</v>
      </c>
      <c r="F174" s="12"/>
      <c r="G174" s="11">
        <v>0</v>
      </c>
      <c r="H174" s="11">
        <v>0</v>
      </c>
      <c r="I174" s="11">
        <v>1.6782999999999999</v>
      </c>
      <c r="J174" s="12" t="s">
        <v>511</v>
      </c>
      <c r="L174" s="176"/>
    </row>
    <row r="175" spans="1:15" ht="11.25" customHeight="1" x14ac:dyDescent="0.2">
      <c r="A175" s="10" t="s">
        <v>114</v>
      </c>
      <c r="B175" s="11">
        <v>1.175</v>
      </c>
      <c r="C175" s="11">
        <v>3.19</v>
      </c>
      <c r="D175" s="11">
        <v>7.8090000000000002</v>
      </c>
      <c r="E175" s="12">
        <v>144.79623824451414</v>
      </c>
      <c r="F175" s="12"/>
      <c r="G175" s="11">
        <v>3.5249999999999999</v>
      </c>
      <c r="H175" s="11">
        <v>10.08</v>
      </c>
      <c r="I175" s="11">
        <v>24.792549999999999</v>
      </c>
      <c r="J175" s="12">
        <v>145.95783730158729</v>
      </c>
      <c r="L175" s="176"/>
    </row>
    <row r="176" spans="1:15" ht="11.25" customHeight="1" x14ac:dyDescent="0.2">
      <c r="A176" s="10" t="s">
        <v>115</v>
      </c>
      <c r="B176" s="11">
        <v>33.838000000000001</v>
      </c>
      <c r="C176" s="11">
        <v>1.37</v>
      </c>
      <c r="D176" s="11">
        <v>0.158</v>
      </c>
      <c r="E176" s="12">
        <v>-88.467153284671539</v>
      </c>
      <c r="F176" s="12"/>
      <c r="G176" s="11">
        <v>30.007999999999999</v>
      </c>
      <c r="H176" s="11">
        <v>2.0975000000000001</v>
      </c>
      <c r="I176" s="11">
        <v>0.51049999999999995</v>
      </c>
      <c r="J176" s="12">
        <v>-75.661501787842667</v>
      </c>
      <c r="L176" s="176"/>
    </row>
    <row r="177" spans="1:14" ht="11.25" customHeight="1" x14ac:dyDescent="0.2">
      <c r="A177" s="10" t="s">
        <v>116</v>
      </c>
      <c r="B177" s="11">
        <v>393.33425</v>
      </c>
      <c r="C177" s="11">
        <v>548.971</v>
      </c>
      <c r="D177" s="11">
        <v>343.21600000000001</v>
      </c>
      <c r="E177" s="12">
        <v>-37.480121900792575</v>
      </c>
      <c r="F177" s="12"/>
      <c r="G177" s="11">
        <v>1592.1095600000001</v>
      </c>
      <c r="H177" s="11">
        <v>2384.0717300000001</v>
      </c>
      <c r="I177" s="11">
        <v>1510.3682099999999</v>
      </c>
      <c r="J177" s="12">
        <v>-36.647534929664225</v>
      </c>
      <c r="L177" s="176"/>
    </row>
    <row r="178" spans="1:14" ht="11.25" customHeight="1" x14ac:dyDescent="0.2">
      <c r="A178" s="10" t="s">
        <v>120</v>
      </c>
      <c r="B178" s="11">
        <v>2471.9</v>
      </c>
      <c r="C178" s="11">
        <v>8723.8349999999991</v>
      </c>
      <c r="D178" s="11">
        <v>250.2</v>
      </c>
      <c r="E178" s="12">
        <v>-97.131995275013793</v>
      </c>
      <c r="F178" s="12"/>
      <c r="G178" s="11">
        <v>1033.914</v>
      </c>
      <c r="H178" s="11">
        <v>1819.0809999999999</v>
      </c>
      <c r="I178" s="11">
        <v>106.8</v>
      </c>
      <c r="J178" s="12">
        <v>-94.128903550748973</v>
      </c>
      <c r="L178" s="176"/>
    </row>
    <row r="179" spans="1:14" ht="11.25" customHeight="1" x14ac:dyDescent="0.2">
      <c r="A179" s="10" t="s">
        <v>358</v>
      </c>
      <c r="B179" s="11">
        <v>154.02099999999999</v>
      </c>
      <c r="C179" s="11">
        <v>1.6922000000000001</v>
      </c>
      <c r="D179" s="11">
        <v>3.286</v>
      </c>
      <c r="E179" s="12">
        <v>94.185084505377603</v>
      </c>
      <c r="F179" s="12"/>
      <c r="G179" s="11">
        <v>229.39339999999999</v>
      </c>
      <c r="H179" s="11">
        <v>10.559200000000001</v>
      </c>
      <c r="I179" s="11">
        <v>15.03825</v>
      </c>
      <c r="J179" s="12">
        <v>42.418459731797839</v>
      </c>
      <c r="L179" s="176"/>
    </row>
    <row r="180" spans="1:14" x14ac:dyDescent="0.2">
      <c r="A180" s="216" t="s">
        <v>117</v>
      </c>
      <c r="B180" s="11">
        <v>25.391999999999999</v>
      </c>
      <c r="C180" s="11">
        <v>342.02800000000002</v>
      </c>
      <c r="D180" s="11">
        <v>11.622</v>
      </c>
      <c r="E180" s="12">
        <v>-96.602032582127777</v>
      </c>
      <c r="F180" s="12"/>
      <c r="G180" s="11">
        <v>28.368099999999998</v>
      </c>
      <c r="H180" s="11">
        <v>385.17500000000001</v>
      </c>
      <c r="I180" s="11">
        <v>28.103000000000002</v>
      </c>
      <c r="J180" s="12">
        <v>-92.703835918738235</v>
      </c>
      <c r="L180" s="176"/>
    </row>
    <row r="181" spans="1:14" ht="11.25" customHeight="1" x14ac:dyDescent="0.2">
      <c r="A181" s="10" t="s">
        <v>118</v>
      </c>
      <c r="B181" s="11">
        <v>578.78200000000004</v>
      </c>
      <c r="C181" s="11">
        <v>0.57499999999999996</v>
      </c>
      <c r="D181" s="11">
        <v>49.48</v>
      </c>
      <c r="E181" s="12">
        <v>8505.217391304348</v>
      </c>
      <c r="F181" s="12"/>
      <c r="G181" s="11">
        <v>462.31079999999997</v>
      </c>
      <c r="H181" s="11">
        <v>0.79</v>
      </c>
      <c r="I181" s="11">
        <v>26.788330000000002</v>
      </c>
      <c r="J181" s="12">
        <v>3290.9278481012657</v>
      </c>
      <c r="L181" s="176"/>
    </row>
    <row r="182" spans="1:14" ht="11.25" customHeight="1" x14ac:dyDescent="0.2">
      <c r="A182" s="10" t="s">
        <v>327</v>
      </c>
      <c r="B182" s="11">
        <v>247.43</v>
      </c>
      <c r="C182" s="11">
        <v>269.98400000000004</v>
      </c>
      <c r="D182" s="11">
        <v>268.69849999999997</v>
      </c>
      <c r="E182" s="12">
        <v>-0.47613932677495541</v>
      </c>
      <c r="F182" s="12"/>
      <c r="G182" s="11">
        <v>134.29051999999999</v>
      </c>
      <c r="H182" s="11">
        <v>5223.9412999999995</v>
      </c>
      <c r="I182" s="11">
        <v>153.18608</v>
      </c>
      <c r="J182" s="12">
        <v>-97.067614829439222</v>
      </c>
      <c r="L182" s="176"/>
    </row>
    <row r="183" spans="1:14" ht="11.25" customHeight="1" x14ac:dyDescent="0.2">
      <c r="A183" s="10" t="s">
        <v>124</v>
      </c>
      <c r="B183" s="11">
        <v>67.992680000000007</v>
      </c>
      <c r="C183" s="11">
        <v>74.233459999999994</v>
      </c>
      <c r="D183" s="11">
        <v>45.282000000000004</v>
      </c>
      <c r="E183" s="12">
        <v>-39.000553119846479</v>
      </c>
      <c r="F183" s="12"/>
      <c r="G183" s="11">
        <v>259.21308999999997</v>
      </c>
      <c r="H183" s="11">
        <v>222.64302000000004</v>
      </c>
      <c r="I183" s="11">
        <v>158.32326000000003</v>
      </c>
      <c r="J183" s="12">
        <v>-28.88918772301956</v>
      </c>
      <c r="L183" s="176"/>
    </row>
    <row r="184" spans="1:14" ht="11.25" customHeight="1" x14ac:dyDescent="0.2">
      <c r="A184" s="10"/>
      <c r="B184" s="11"/>
      <c r="C184" s="11"/>
      <c r="D184" s="11"/>
      <c r="E184" s="12"/>
      <c r="F184" s="11"/>
      <c r="G184" s="11"/>
      <c r="H184" s="11"/>
      <c r="I184" s="11"/>
      <c r="J184" s="12"/>
      <c r="L184" s="176"/>
    </row>
    <row r="185" spans="1:14" s="20" customFormat="1" ht="11.25" customHeight="1" x14ac:dyDescent="0.2">
      <c r="A185" s="91" t="s">
        <v>262</v>
      </c>
      <c r="B185" s="18">
        <v>145719.97851839999</v>
      </c>
      <c r="C185" s="18">
        <v>149182.25615500001</v>
      </c>
      <c r="D185" s="18">
        <v>139819.33013730001</v>
      </c>
      <c r="E185" s="16">
        <v>-6.2761659858340977</v>
      </c>
      <c r="F185" s="16"/>
      <c r="G185" s="18">
        <v>188311.84987999999</v>
      </c>
      <c r="H185" s="18">
        <v>180577.05846999999</v>
      </c>
      <c r="I185" s="18">
        <v>176900.56184999997</v>
      </c>
      <c r="J185" s="16">
        <v>-2.0359710425844639</v>
      </c>
      <c r="L185" s="175"/>
      <c r="M185" s="173"/>
      <c r="N185" s="173"/>
    </row>
    <row r="186" spans="1:14" ht="11.25" customHeight="1" x14ac:dyDescent="0.2">
      <c r="A186" s="17"/>
      <c r="B186" s="18"/>
      <c r="C186" s="18"/>
      <c r="D186" s="18"/>
      <c r="E186" s="12"/>
      <c r="F186" s="16"/>
      <c r="G186" s="18"/>
      <c r="H186" s="18"/>
      <c r="I186" s="18"/>
      <c r="J186" s="12"/>
      <c r="L186" s="176"/>
    </row>
    <row r="187" spans="1:14" ht="11.25" customHeight="1" x14ac:dyDescent="0.2">
      <c r="A187" s="9" t="s">
        <v>222</v>
      </c>
      <c r="B187" s="11">
        <v>18764.358928000005</v>
      </c>
      <c r="C187" s="11">
        <v>13447.098216000002</v>
      </c>
      <c r="D187" s="11">
        <v>17547.687009999998</v>
      </c>
      <c r="E187" s="12">
        <v>30.494228034423941</v>
      </c>
      <c r="G187" s="11">
        <v>53501.23741999999</v>
      </c>
      <c r="H187" s="11">
        <v>45032.441019999998</v>
      </c>
      <c r="I187" s="11">
        <v>54592.103739999991</v>
      </c>
      <c r="J187" s="12">
        <v>21.228391140854015</v>
      </c>
      <c r="L187" s="176"/>
    </row>
    <row r="188" spans="1:14" ht="11.25" customHeight="1" x14ac:dyDescent="0.2">
      <c r="A188" s="9" t="s">
        <v>108</v>
      </c>
      <c r="B188" s="11">
        <v>3715.6485567000004</v>
      </c>
      <c r="C188" s="11">
        <v>2744.3471100000002</v>
      </c>
      <c r="D188" s="11">
        <v>4826.8736700000009</v>
      </c>
      <c r="E188" s="12">
        <v>75.884225884239584</v>
      </c>
      <c r="G188" s="11">
        <v>10908.901060000002</v>
      </c>
      <c r="H188" s="11">
        <v>10672.74273</v>
      </c>
      <c r="I188" s="11">
        <v>11562.746360000001</v>
      </c>
      <c r="J188" s="12">
        <v>8.3390338595747266</v>
      </c>
      <c r="L188" s="176"/>
    </row>
    <row r="189" spans="1:14" ht="11.25" customHeight="1" x14ac:dyDescent="0.2">
      <c r="A189" s="9" t="s">
        <v>1</v>
      </c>
      <c r="B189" s="11">
        <v>1926.6647300000002</v>
      </c>
      <c r="C189" s="11">
        <v>1698.99191</v>
      </c>
      <c r="D189" s="11">
        <v>1721.6349200000002</v>
      </c>
      <c r="E189" s="12">
        <v>1.3327320669820182</v>
      </c>
      <c r="G189" s="11">
        <v>9261.7467399999987</v>
      </c>
      <c r="H189" s="11">
        <v>7026.6972599999999</v>
      </c>
      <c r="I189" s="11">
        <v>8932.636489999999</v>
      </c>
      <c r="J189" s="12">
        <v>27.124254247435715</v>
      </c>
      <c r="L189" s="176"/>
    </row>
    <row r="190" spans="1:14" ht="11.25" customHeight="1" x14ac:dyDescent="0.2">
      <c r="A190" s="9" t="s">
        <v>125</v>
      </c>
      <c r="B190" s="11">
        <v>121313.3063037</v>
      </c>
      <c r="C190" s="11">
        <v>131291.81891900001</v>
      </c>
      <c r="D190" s="11">
        <v>115723.13453730001</v>
      </c>
      <c r="E190" s="12">
        <v>-11.85807654268622</v>
      </c>
      <c r="G190" s="11">
        <v>114639.96465999998</v>
      </c>
      <c r="H190" s="11">
        <v>117845.17746000001</v>
      </c>
      <c r="I190" s="11">
        <v>101813.07525999997</v>
      </c>
      <c r="J190" s="12">
        <v>-13.604376984744917</v>
      </c>
      <c r="L190" s="176"/>
    </row>
    <row r="191" spans="1:14" x14ac:dyDescent="0.2">
      <c r="A191" s="86"/>
      <c r="B191" s="92"/>
      <c r="C191" s="92"/>
      <c r="D191" s="92"/>
      <c r="E191" s="92"/>
      <c r="F191" s="92"/>
      <c r="G191" s="92"/>
      <c r="H191" s="92"/>
      <c r="I191" s="92"/>
      <c r="J191" s="86"/>
      <c r="L191" s="176"/>
    </row>
    <row r="192" spans="1:14" x14ac:dyDescent="0.2">
      <c r="A192" s="9" t="s">
        <v>451</v>
      </c>
      <c r="B192" s="9"/>
      <c r="C192" s="9"/>
      <c r="D192" s="9"/>
      <c r="E192" s="9"/>
      <c r="F192" s="9"/>
      <c r="G192" s="9"/>
      <c r="H192" s="9"/>
      <c r="I192" s="9"/>
      <c r="J192" s="9"/>
      <c r="L192" s="176"/>
    </row>
    <row r="193" spans="1:17" ht="20.100000000000001" customHeight="1" x14ac:dyDescent="0.25">
      <c r="A193" s="355" t="s">
        <v>203</v>
      </c>
      <c r="B193" s="355"/>
      <c r="C193" s="355"/>
      <c r="D193" s="355"/>
      <c r="E193" s="355"/>
      <c r="F193" s="355"/>
      <c r="G193" s="355"/>
      <c r="H193" s="355"/>
      <c r="I193" s="355"/>
      <c r="J193" s="355"/>
      <c r="L193" s="176"/>
    </row>
    <row r="194" spans="1:17" ht="20.100000000000001" customHeight="1" x14ac:dyDescent="0.25">
      <c r="A194" s="356" t="s">
        <v>162</v>
      </c>
      <c r="B194" s="356"/>
      <c r="C194" s="356"/>
      <c r="D194" s="356"/>
      <c r="E194" s="356"/>
      <c r="F194" s="356"/>
      <c r="G194" s="356"/>
      <c r="H194" s="356"/>
      <c r="I194" s="356"/>
      <c r="J194" s="356"/>
      <c r="L194" s="176"/>
    </row>
    <row r="195" spans="1:17" s="20" customFormat="1" x14ac:dyDescent="0.2">
      <c r="A195" s="17"/>
      <c r="B195" s="357" t="s">
        <v>129</v>
      </c>
      <c r="C195" s="357"/>
      <c r="D195" s="357"/>
      <c r="E195" s="357"/>
      <c r="F195" s="311"/>
      <c r="G195" s="357" t="s">
        <v>462</v>
      </c>
      <c r="H195" s="357"/>
      <c r="I195" s="357"/>
      <c r="J195" s="357"/>
      <c r="K195" s="93"/>
      <c r="L195" s="172"/>
      <c r="M195" s="172"/>
      <c r="N195" s="172"/>
      <c r="O195" s="93"/>
    </row>
    <row r="196" spans="1:17" s="20" customFormat="1" x14ac:dyDescent="0.2">
      <c r="A196" s="17" t="s">
        <v>264</v>
      </c>
      <c r="B196" s="359">
        <v>2016</v>
      </c>
      <c r="C196" s="358" t="s">
        <v>497</v>
      </c>
      <c r="D196" s="358"/>
      <c r="E196" s="358"/>
      <c r="F196" s="311"/>
      <c r="G196" s="359">
        <v>2016</v>
      </c>
      <c r="H196" s="358" t="s">
        <v>497</v>
      </c>
      <c r="I196" s="358"/>
      <c r="J196" s="358"/>
      <c r="K196" s="93"/>
      <c r="L196" s="172"/>
      <c r="M196" s="172"/>
      <c r="N196" s="172"/>
      <c r="O196" s="93"/>
    </row>
    <row r="197" spans="1:17" s="20" customFormat="1" x14ac:dyDescent="0.2">
      <c r="A197" s="125"/>
      <c r="B197" s="360"/>
      <c r="C197" s="264">
        <v>2017</v>
      </c>
      <c r="D197" s="264">
        <v>2018</v>
      </c>
      <c r="E197" s="312" t="s">
        <v>508</v>
      </c>
      <c r="F197" s="127"/>
      <c r="G197" s="360"/>
      <c r="H197" s="264">
        <v>2017</v>
      </c>
      <c r="I197" s="264">
        <v>2018</v>
      </c>
      <c r="J197" s="312" t="s">
        <v>508</v>
      </c>
      <c r="L197" s="173"/>
      <c r="M197" s="173"/>
      <c r="N197" s="173"/>
    </row>
    <row r="198" spans="1:17" ht="11.25" customHeight="1" x14ac:dyDescent="0.2">
      <c r="A198" s="9"/>
      <c r="B198" s="9"/>
      <c r="C198" s="9"/>
      <c r="D198" s="9"/>
      <c r="E198" s="9"/>
      <c r="F198" s="9"/>
      <c r="G198" s="9"/>
      <c r="H198" s="9"/>
      <c r="I198" s="9"/>
      <c r="J198" s="9"/>
      <c r="L198" s="176"/>
    </row>
    <row r="199" spans="1:17" s="21" customFormat="1" x14ac:dyDescent="0.2">
      <c r="A199" s="88" t="s">
        <v>299</v>
      </c>
      <c r="B199" s="88">
        <v>916425.90203809994</v>
      </c>
      <c r="C199" s="88">
        <v>952305.26795729995</v>
      </c>
      <c r="D199" s="88">
        <v>860365.88201229996</v>
      </c>
      <c r="E199" s="16">
        <v>-9.6544027465279498</v>
      </c>
      <c r="F199" s="88"/>
      <c r="G199" s="88">
        <v>1874619.8582400004</v>
      </c>
      <c r="H199" s="88">
        <v>2047179.5342200003</v>
      </c>
      <c r="I199" s="88">
        <v>2025299.2207200006</v>
      </c>
      <c r="J199" s="16">
        <v>-1.068802864343624</v>
      </c>
      <c r="L199" s="175"/>
      <c r="M199" s="208"/>
      <c r="N199" s="208"/>
    </row>
    <row r="200" spans="1:17" ht="11.25" customHeight="1" x14ac:dyDescent="0.2">
      <c r="A200" s="9"/>
      <c r="B200" s="11"/>
      <c r="C200" s="11"/>
      <c r="D200" s="11"/>
      <c r="E200" s="12"/>
      <c r="F200" s="12"/>
      <c r="G200" s="11"/>
      <c r="H200" s="11"/>
      <c r="I200" s="11"/>
      <c r="J200" s="12"/>
      <c r="L200" s="176"/>
    </row>
    <row r="201" spans="1:17" s="20" customFormat="1" ht="24" customHeight="1" x14ac:dyDescent="0.25">
      <c r="A201" s="215" t="s">
        <v>101</v>
      </c>
      <c r="B201" s="18">
        <v>451010.70473649993</v>
      </c>
      <c r="C201" s="18">
        <v>476980.05264270003</v>
      </c>
      <c r="D201" s="18">
        <v>456634.00728130003</v>
      </c>
      <c r="E201" s="16">
        <v>-4.2655966950133575</v>
      </c>
      <c r="F201" s="16"/>
      <c r="G201" s="18">
        <v>1427341.4129200003</v>
      </c>
      <c r="H201" s="18">
        <v>1521648.8720500001</v>
      </c>
      <c r="I201" s="18">
        <v>1507933.3285300005</v>
      </c>
      <c r="J201" s="16">
        <v>-0.901360607688801</v>
      </c>
      <c r="L201" s="210"/>
      <c r="M201" s="210"/>
      <c r="N201" s="211"/>
      <c r="O201" s="115"/>
      <c r="P201" s="115"/>
      <c r="Q201" s="115"/>
    </row>
    <row r="202" spans="1:17" s="20" customFormat="1" ht="11.25" customHeight="1" x14ac:dyDescent="0.25">
      <c r="A202" s="17"/>
      <c r="B202" s="18"/>
      <c r="C202" s="18"/>
      <c r="D202" s="18"/>
      <c r="E202" s="16"/>
      <c r="F202" s="16"/>
      <c r="G202" s="18"/>
      <c r="H202" s="18"/>
      <c r="I202" s="18"/>
      <c r="J202" s="12"/>
      <c r="L202" s="268"/>
      <c r="M202" s="268"/>
      <c r="N202" s="269"/>
      <c r="O202" s="270"/>
      <c r="P202" s="270"/>
      <c r="Q202" s="270"/>
    </row>
    <row r="203" spans="1:17" s="20" customFormat="1" ht="15" customHeight="1" x14ac:dyDescent="0.25">
      <c r="A203" s="216" t="s">
        <v>363</v>
      </c>
      <c r="B203" s="11">
        <v>35719.513064000013</v>
      </c>
      <c r="C203" s="11">
        <v>34409.795815400001</v>
      </c>
      <c r="D203" s="11">
        <v>32823.567029799997</v>
      </c>
      <c r="E203" s="12">
        <v>-4.6098174895013244</v>
      </c>
      <c r="F203" s="16"/>
      <c r="G203" s="11">
        <v>110765.22570999993</v>
      </c>
      <c r="H203" s="11">
        <v>107922.22889000001</v>
      </c>
      <c r="I203" s="11">
        <v>107233.65003999998</v>
      </c>
      <c r="J203" s="12">
        <v>-0.63803245826387922</v>
      </c>
      <c r="L203" s="268"/>
      <c r="M203" s="268"/>
      <c r="N203" s="269"/>
      <c r="O203" s="270"/>
      <c r="P203" s="270"/>
      <c r="Q203" s="270"/>
    </row>
    <row r="204" spans="1:17" s="20" customFormat="1" ht="11.25" customHeight="1" x14ac:dyDescent="0.25">
      <c r="A204" s="216" t="s">
        <v>431</v>
      </c>
      <c r="B204" s="11">
        <v>3.0194999999999999</v>
      </c>
      <c r="C204" s="11">
        <v>2.4209999999999998</v>
      </c>
      <c r="D204" s="11">
        <v>1.2509999999999999</v>
      </c>
      <c r="E204" s="12">
        <v>-48.3271375464684</v>
      </c>
      <c r="F204" s="18"/>
      <c r="G204" s="11">
        <v>8.0826000000000011</v>
      </c>
      <c r="H204" s="11">
        <v>8.9954999999999998</v>
      </c>
      <c r="I204" s="11">
        <v>7.6619999999999999</v>
      </c>
      <c r="J204" s="12">
        <v>-14.824078706019677</v>
      </c>
      <c r="L204" s="268"/>
      <c r="M204" s="268"/>
      <c r="N204" s="269"/>
      <c r="O204" s="270"/>
      <c r="P204" s="270"/>
      <c r="Q204" s="270"/>
    </row>
    <row r="205" spans="1:17" s="20" customFormat="1" ht="11.25" customHeight="1" x14ac:dyDescent="0.25">
      <c r="A205" s="216" t="s">
        <v>432</v>
      </c>
      <c r="B205" s="11">
        <v>80.194500000000005</v>
      </c>
      <c r="C205" s="11">
        <v>49.891500000000001</v>
      </c>
      <c r="D205" s="11">
        <v>55.664999999999999</v>
      </c>
      <c r="E205" s="12">
        <v>11.572111481915755</v>
      </c>
      <c r="F205" s="16"/>
      <c r="G205" s="11">
        <v>273.96281000000005</v>
      </c>
      <c r="H205" s="11">
        <v>173.79263999999998</v>
      </c>
      <c r="I205" s="11">
        <v>201.10204999999999</v>
      </c>
      <c r="J205" s="12">
        <v>15.713789720899584</v>
      </c>
      <c r="L205" s="268"/>
      <c r="M205" s="268"/>
      <c r="N205" s="269"/>
      <c r="O205" s="270"/>
      <c r="P205" s="270"/>
      <c r="Q205" s="270"/>
    </row>
    <row r="206" spans="1:17" s="20" customFormat="1" ht="11.25" customHeight="1" x14ac:dyDescent="0.25">
      <c r="A206" s="216" t="s">
        <v>433</v>
      </c>
      <c r="B206" s="11">
        <v>85.316999999999993</v>
      </c>
      <c r="C206" s="11">
        <v>117.90900000000001</v>
      </c>
      <c r="D206" s="11">
        <v>111.69</v>
      </c>
      <c r="E206" s="12">
        <v>-5.2744065338523853</v>
      </c>
      <c r="F206" s="16"/>
      <c r="G206" s="11">
        <v>208.80216000000001</v>
      </c>
      <c r="H206" s="11">
        <v>429.66831000000002</v>
      </c>
      <c r="I206" s="11">
        <v>420.05930999999998</v>
      </c>
      <c r="J206" s="12">
        <v>-2.2363762410125219</v>
      </c>
      <c r="L206" s="268"/>
      <c r="M206" s="268"/>
      <c r="N206" s="269"/>
      <c r="O206" s="270"/>
      <c r="P206" s="270"/>
      <c r="Q206" s="270"/>
    </row>
    <row r="207" spans="1:17" s="20" customFormat="1" ht="11.25" customHeight="1" x14ac:dyDescent="0.25">
      <c r="A207" s="216" t="s">
        <v>434</v>
      </c>
      <c r="B207" s="11">
        <v>2078.0018800000003</v>
      </c>
      <c r="C207" s="11">
        <v>1911.9576599999998</v>
      </c>
      <c r="D207" s="11">
        <v>2146.8732999999997</v>
      </c>
      <c r="E207" s="12">
        <v>12.286654925193275</v>
      </c>
      <c r="F207" s="16"/>
      <c r="G207" s="11">
        <v>6848.5686400000004</v>
      </c>
      <c r="H207" s="11">
        <v>6213.8861099999995</v>
      </c>
      <c r="I207" s="11">
        <v>7159.1634599999998</v>
      </c>
      <c r="J207" s="12">
        <v>15.212337871445158</v>
      </c>
      <c r="L207" s="268"/>
      <c r="M207" s="268"/>
      <c r="N207" s="269"/>
      <c r="O207" s="270"/>
      <c r="P207" s="270"/>
      <c r="Q207" s="270"/>
    </row>
    <row r="208" spans="1:17" s="20" customFormat="1" ht="11.25" customHeight="1" x14ac:dyDescent="0.25">
      <c r="A208" s="216" t="s">
        <v>435</v>
      </c>
      <c r="B208" s="11">
        <v>50404.398241099989</v>
      </c>
      <c r="C208" s="11">
        <v>46487.671121399995</v>
      </c>
      <c r="D208" s="11">
        <v>42626.198979399996</v>
      </c>
      <c r="E208" s="12">
        <v>-8.3064435125519083</v>
      </c>
      <c r="F208" s="16"/>
      <c r="G208" s="11">
        <v>143265.89488999994</v>
      </c>
      <c r="H208" s="11">
        <v>130926.55801000005</v>
      </c>
      <c r="I208" s="11">
        <v>124404.13438000002</v>
      </c>
      <c r="J208" s="12">
        <v>-4.9817422294885887</v>
      </c>
      <c r="L208" s="268"/>
      <c r="M208" s="268"/>
      <c r="N208" s="269"/>
      <c r="O208" s="270"/>
      <c r="P208" s="270"/>
      <c r="Q208" s="270"/>
    </row>
    <row r="209" spans="1:19" s="20" customFormat="1" ht="11.25" customHeight="1" x14ac:dyDescent="0.25">
      <c r="A209" s="216" t="s">
        <v>364</v>
      </c>
      <c r="B209" s="11">
        <v>4264.7626200000004</v>
      </c>
      <c r="C209" s="11">
        <v>3755.26253</v>
      </c>
      <c r="D209" s="11">
        <v>3407.39131</v>
      </c>
      <c r="E209" s="12">
        <v>-9.2635659217146724</v>
      </c>
      <c r="F209" s="16"/>
      <c r="G209" s="11">
        <v>11134.285600000003</v>
      </c>
      <c r="H209" s="11">
        <v>11207.394759999999</v>
      </c>
      <c r="I209" s="11">
        <v>10435.35245</v>
      </c>
      <c r="J209" s="12">
        <v>-6.8886866799362991</v>
      </c>
      <c r="L209" s="268"/>
      <c r="M209" s="268"/>
      <c r="N209" s="269"/>
      <c r="O209" s="270"/>
      <c r="P209" s="270"/>
      <c r="Q209" s="270"/>
    </row>
    <row r="210" spans="1:19" s="20" customFormat="1" ht="11.25" customHeight="1" x14ac:dyDescent="0.25">
      <c r="A210" s="216" t="s">
        <v>316</v>
      </c>
      <c r="B210" s="11">
        <v>38352.638700399999</v>
      </c>
      <c r="C210" s="11">
        <v>43759.369354200011</v>
      </c>
      <c r="D210" s="11">
        <v>46815.660899400005</v>
      </c>
      <c r="E210" s="12">
        <v>6.9843135088660802</v>
      </c>
      <c r="F210" s="16"/>
      <c r="G210" s="11">
        <v>99524.81293999996</v>
      </c>
      <c r="H210" s="11">
        <v>117717.25331000001</v>
      </c>
      <c r="I210" s="11">
        <v>129511.87507000001</v>
      </c>
      <c r="J210" s="12">
        <v>10.019450359532001</v>
      </c>
      <c r="L210" s="268"/>
      <c r="M210" s="268"/>
      <c r="N210" s="269"/>
      <c r="O210" s="270"/>
      <c r="P210" s="270"/>
      <c r="Q210" s="270"/>
    </row>
    <row r="211" spans="1:19" s="20" customFormat="1" ht="11.25" customHeight="1" x14ac:dyDescent="0.25">
      <c r="A211" s="216" t="s">
        <v>436</v>
      </c>
      <c r="B211" s="11">
        <v>101.80625000000001</v>
      </c>
      <c r="C211" s="11">
        <v>113.32599999999999</v>
      </c>
      <c r="D211" s="11">
        <v>154.64175</v>
      </c>
      <c r="E211" s="12">
        <v>36.457432539752574</v>
      </c>
      <c r="F211" s="16"/>
      <c r="G211" s="11">
        <v>716.88082999999983</v>
      </c>
      <c r="H211" s="11">
        <v>806.68103000000031</v>
      </c>
      <c r="I211" s="11">
        <v>928.3753799999995</v>
      </c>
      <c r="J211" s="12">
        <v>15.085807831628202</v>
      </c>
      <c r="L211" s="268"/>
      <c r="M211" s="268"/>
      <c r="N211" s="269"/>
      <c r="O211" s="270"/>
      <c r="P211" s="270"/>
      <c r="Q211" s="270"/>
    </row>
    <row r="212" spans="1:19" s="20" customFormat="1" ht="11.25" customHeight="1" x14ac:dyDescent="0.25">
      <c r="A212" s="216" t="s">
        <v>437</v>
      </c>
      <c r="B212" s="11">
        <v>84938.095270400008</v>
      </c>
      <c r="C212" s="11">
        <v>91283.557093499985</v>
      </c>
      <c r="D212" s="11">
        <v>77879.411816300009</v>
      </c>
      <c r="E212" s="12">
        <v>-14.684074223214566</v>
      </c>
      <c r="F212" s="16"/>
      <c r="G212" s="11">
        <v>287370.03283000021</v>
      </c>
      <c r="H212" s="11">
        <v>312435.46704999998</v>
      </c>
      <c r="I212" s="11">
        <v>271361.13802000007</v>
      </c>
      <c r="J212" s="12">
        <v>-13.146500113390346</v>
      </c>
      <c r="L212" s="268"/>
      <c r="M212" s="268"/>
      <c r="N212" s="269"/>
      <c r="O212" s="270"/>
      <c r="P212" s="270"/>
      <c r="Q212" s="270"/>
    </row>
    <row r="213" spans="1:19" s="20" customFormat="1" ht="11.25" customHeight="1" x14ac:dyDescent="0.2">
      <c r="A213" s="216" t="s">
        <v>438</v>
      </c>
      <c r="B213" s="11">
        <v>26329.530685999991</v>
      </c>
      <c r="C213" s="11">
        <v>30709.463023100001</v>
      </c>
      <c r="D213" s="11">
        <v>29220.115764200007</v>
      </c>
      <c r="E213" s="12">
        <v>-4.8497990921550524</v>
      </c>
      <c r="F213" s="16"/>
      <c r="G213" s="11">
        <v>94330.78356000004</v>
      </c>
      <c r="H213" s="11">
        <v>106577.98954000001</v>
      </c>
      <c r="I213" s="11">
        <v>104935.62444999999</v>
      </c>
      <c r="J213" s="12">
        <v>-1.5409983778907872</v>
      </c>
      <c r="L213" s="175"/>
      <c r="M213" s="273"/>
      <c r="N213" s="184"/>
      <c r="O213" s="185"/>
      <c r="P213" s="185"/>
      <c r="Q213" s="185"/>
    </row>
    <row r="214" spans="1:19" ht="11.25" customHeight="1" x14ac:dyDescent="0.25">
      <c r="A214" s="216" t="s">
        <v>439</v>
      </c>
      <c r="B214" s="11">
        <v>3134.9555760999997</v>
      </c>
      <c r="C214" s="11">
        <v>3704.0685640000002</v>
      </c>
      <c r="D214" s="11">
        <v>5009.3279690000008</v>
      </c>
      <c r="E214" s="12">
        <v>35.238532506818927</v>
      </c>
      <c r="F214" s="12"/>
      <c r="G214" s="11">
        <v>11844.95658</v>
      </c>
      <c r="H214" s="11">
        <v>13242.303930000002</v>
      </c>
      <c r="I214" s="11">
        <v>17480.906250000004</v>
      </c>
      <c r="J214" s="12">
        <v>32.008042878381531</v>
      </c>
      <c r="L214" s="269"/>
      <c r="M214" s="272"/>
      <c r="N214" s="269"/>
      <c r="O214" s="270"/>
      <c r="P214" s="270"/>
      <c r="Q214" s="270"/>
    </row>
    <row r="215" spans="1:19" ht="11.25" customHeight="1" x14ac:dyDescent="0.2">
      <c r="A215" s="216" t="s">
        <v>317</v>
      </c>
      <c r="B215" s="11">
        <v>33400.553694000002</v>
      </c>
      <c r="C215" s="11">
        <v>37051.864057999992</v>
      </c>
      <c r="D215" s="11">
        <v>33726.9372649</v>
      </c>
      <c r="E215" s="12">
        <v>-8.9737098999803067</v>
      </c>
      <c r="F215" s="12"/>
      <c r="G215" s="11">
        <v>90454.586710000018</v>
      </c>
      <c r="H215" s="11">
        <v>99222.438040000037</v>
      </c>
      <c r="I215" s="11">
        <v>93095.850009999966</v>
      </c>
      <c r="J215" s="12">
        <v>-6.1745993658513356</v>
      </c>
      <c r="L215" s="176"/>
    </row>
    <row r="216" spans="1:19" ht="11.25" customHeight="1" x14ac:dyDescent="0.25">
      <c r="A216" s="216" t="s">
        <v>360</v>
      </c>
      <c r="B216" s="11">
        <v>9970.9041964999997</v>
      </c>
      <c r="C216" s="11">
        <v>11648.458697400001</v>
      </c>
      <c r="D216" s="11">
        <v>8953.5953482000004</v>
      </c>
      <c r="E216" s="12">
        <v>-23.134935009054104</v>
      </c>
      <c r="F216" s="12"/>
      <c r="G216" s="11">
        <v>40136.594550000016</v>
      </c>
      <c r="H216" s="11">
        <v>41503.539779999977</v>
      </c>
      <c r="I216" s="11">
        <v>38544.652919999979</v>
      </c>
      <c r="J216" s="12">
        <v>-7.1292397604742348</v>
      </c>
      <c r="L216" s="176"/>
      <c r="M216" s="177"/>
      <c r="N216" s="269"/>
      <c r="O216" s="270"/>
      <c r="P216" s="270"/>
      <c r="Q216" s="270"/>
      <c r="R216" s="270"/>
      <c r="S216" s="270"/>
    </row>
    <row r="217" spans="1:19" ht="11.25" customHeight="1" x14ac:dyDescent="0.2">
      <c r="A217" s="216" t="s">
        <v>318</v>
      </c>
      <c r="B217" s="11">
        <v>8249.9520360999995</v>
      </c>
      <c r="C217" s="11">
        <v>7706.7533680000015</v>
      </c>
      <c r="D217" s="11">
        <v>6527.1036107999998</v>
      </c>
      <c r="E217" s="12">
        <v>-15.306701809067178</v>
      </c>
      <c r="F217" s="12"/>
      <c r="G217" s="11">
        <v>34139.614990000016</v>
      </c>
      <c r="H217" s="11">
        <v>33512.925739999984</v>
      </c>
      <c r="I217" s="11">
        <v>29435.635669999996</v>
      </c>
      <c r="J217" s="12">
        <v>-12.166320844776209</v>
      </c>
      <c r="L217" s="176"/>
      <c r="N217" s="186"/>
      <c r="O217" s="187"/>
      <c r="P217" s="187"/>
      <c r="Q217" s="187"/>
      <c r="R217" s="187"/>
      <c r="S217" s="187"/>
    </row>
    <row r="218" spans="1:19" ht="11.25" customHeight="1" x14ac:dyDescent="0.2">
      <c r="A218" s="216" t="s">
        <v>319</v>
      </c>
      <c r="B218" s="11">
        <v>3069.6545500000002</v>
      </c>
      <c r="C218" s="11">
        <v>2119.5311445000002</v>
      </c>
      <c r="D218" s="11">
        <v>3385.4282199999993</v>
      </c>
      <c r="E218" s="12">
        <v>59.725334953670881</v>
      </c>
      <c r="F218" s="12"/>
      <c r="G218" s="11">
        <v>9554.3001600000007</v>
      </c>
      <c r="H218" s="11">
        <v>9599.6145500000021</v>
      </c>
      <c r="I218" s="11">
        <v>11954.114290000001</v>
      </c>
      <c r="J218" s="12">
        <v>24.527023743885621</v>
      </c>
      <c r="L218" s="176"/>
      <c r="N218" s="177"/>
      <c r="O218" s="13"/>
      <c r="P218" s="13"/>
      <c r="Q218" s="13"/>
    </row>
    <row r="219" spans="1:19" ht="11.25" customHeight="1" x14ac:dyDescent="0.2">
      <c r="A219" s="216" t="s">
        <v>361</v>
      </c>
      <c r="B219" s="11">
        <v>142660.70571189997</v>
      </c>
      <c r="C219" s="11">
        <v>153620.02063720004</v>
      </c>
      <c r="D219" s="11">
        <v>155435.10708159994</v>
      </c>
      <c r="E219" s="12">
        <v>1.1815428984263292</v>
      </c>
      <c r="F219" s="12"/>
      <c r="G219" s="11">
        <v>465817.84160000004</v>
      </c>
      <c r="H219" s="11">
        <v>507184.59140999994</v>
      </c>
      <c r="I219" s="11">
        <v>537115.8530800005</v>
      </c>
      <c r="J219" s="12">
        <v>5.9014532730164575</v>
      </c>
      <c r="L219" s="176"/>
    </row>
    <row r="220" spans="1:19" ht="11.25" customHeight="1" x14ac:dyDescent="0.2">
      <c r="A220" s="216" t="s">
        <v>380</v>
      </c>
      <c r="B220" s="11">
        <v>8166.7012599999998</v>
      </c>
      <c r="C220" s="11">
        <v>8528.7320760000021</v>
      </c>
      <c r="D220" s="11">
        <v>8354.0409377000015</v>
      </c>
      <c r="E220" s="12">
        <v>-2.0482662222627965</v>
      </c>
      <c r="F220" s="12"/>
      <c r="G220" s="11">
        <v>20946.185759999989</v>
      </c>
      <c r="H220" s="11">
        <v>22963.543450000008</v>
      </c>
      <c r="I220" s="11">
        <v>23708.179700000015</v>
      </c>
      <c r="J220" s="12">
        <v>3.242688793309938</v>
      </c>
      <c r="L220" s="176"/>
    </row>
    <row r="221" spans="1:19" ht="11.25" customHeight="1" x14ac:dyDescent="0.2">
      <c r="A221" s="9"/>
      <c r="B221" s="11"/>
      <c r="C221" s="11"/>
      <c r="D221" s="11"/>
      <c r="E221" s="12"/>
      <c r="F221" s="12"/>
      <c r="G221" s="11"/>
      <c r="H221" s="11"/>
      <c r="I221" s="11"/>
      <c r="J221" s="12"/>
      <c r="L221" s="176"/>
      <c r="M221" s="177"/>
      <c r="N221" s="177"/>
      <c r="O221" s="13"/>
      <c r="P221" s="13"/>
      <c r="Q221" s="13"/>
    </row>
    <row r="222" spans="1:19" s="20" customFormat="1" ht="11.25" customHeight="1" x14ac:dyDescent="0.2">
      <c r="A222" s="17" t="s">
        <v>179</v>
      </c>
      <c r="B222" s="18">
        <v>465415.19730160001</v>
      </c>
      <c r="C222" s="18">
        <v>475325.21531459992</v>
      </c>
      <c r="D222" s="18">
        <v>403731.87473099993</v>
      </c>
      <c r="E222" s="16">
        <v>-15.061969842314184</v>
      </c>
      <c r="F222" s="16"/>
      <c r="G222" s="18">
        <v>447278.44532000006</v>
      </c>
      <c r="H222" s="18">
        <v>525530.66217000014</v>
      </c>
      <c r="I222" s="18">
        <v>517365.89218999993</v>
      </c>
      <c r="J222" s="16">
        <v>-1.5536239020358096</v>
      </c>
      <c r="L222" s="175"/>
      <c r="M222" s="173"/>
      <c r="N222" s="173"/>
    </row>
    <row r="223" spans="1:19" ht="11.25" customHeight="1" x14ac:dyDescent="0.2">
      <c r="A223" s="9" t="s">
        <v>102</v>
      </c>
      <c r="B223" s="11">
        <v>401778.52069999999</v>
      </c>
      <c r="C223" s="11">
        <v>393857.44249999995</v>
      </c>
      <c r="D223" s="11">
        <v>319501.57759999996</v>
      </c>
      <c r="E223" s="12">
        <v>-18.878877704589783</v>
      </c>
      <c r="F223" s="12"/>
      <c r="G223" s="11">
        <v>303128.05313000001</v>
      </c>
      <c r="H223" s="11">
        <v>340112.33418000006</v>
      </c>
      <c r="I223" s="11">
        <v>327826.02992999996</v>
      </c>
      <c r="J223" s="12">
        <v>-3.6124253710533623</v>
      </c>
      <c r="L223" s="176"/>
      <c r="M223" s="177"/>
      <c r="N223" s="177"/>
    </row>
    <row r="224" spans="1:19" ht="11.25" customHeight="1" x14ac:dyDescent="0.2">
      <c r="A224" s="9" t="s">
        <v>465</v>
      </c>
      <c r="B224" s="11">
        <v>0</v>
      </c>
      <c r="C224" s="11">
        <v>19604.945</v>
      </c>
      <c r="D224" s="11">
        <v>20147.090700000001</v>
      </c>
      <c r="E224" s="12">
        <v>2.7653518028232185</v>
      </c>
      <c r="F224" s="12"/>
      <c r="G224" s="11">
        <v>0</v>
      </c>
      <c r="H224" s="11">
        <v>36835.579560000006</v>
      </c>
      <c r="I224" s="11">
        <v>39719.309919999978</v>
      </c>
      <c r="J224" s="12">
        <v>7.828654780095917</v>
      </c>
      <c r="L224" s="176"/>
      <c r="M224" s="177"/>
      <c r="N224" s="177"/>
    </row>
    <row r="225" spans="1:14" ht="11.25" customHeight="1" x14ac:dyDescent="0.2">
      <c r="A225" s="9" t="s">
        <v>362</v>
      </c>
      <c r="B225" s="11">
        <v>48230.686590000005</v>
      </c>
      <c r="C225" s="11">
        <v>43374.8425278</v>
      </c>
      <c r="D225" s="11">
        <v>44162.631950000003</v>
      </c>
      <c r="E225" s="12">
        <v>1.8162358092599078</v>
      </c>
      <c r="F225" s="12"/>
      <c r="G225" s="11">
        <v>92328.294150000016</v>
      </c>
      <c r="H225" s="11">
        <v>87135.235560000045</v>
      </c>
      <c r="I225" s="11">
        <v>90957.130779999978</v>
      </c>
      <c r="J225" s="12">
        <v>4.3861650174437585</v>
      </c>
      <c r="L225" s="176"/>
      <c r="M225" s="177"/>
      <c r="N225" s="177"/>
    </row>
    <row r="226" spans="1:14" ht="11.25" customHeight="1" x14ac:dyDescent="0.2">
      <c r="A226" s="9" t="s">
        <v>54</v>
      </c>
      <c r="B226" s="11">
        <v>5097.1689958999996</v>
      </c>
      <c r="C226" s="11">
        <v>5444.7751401999994</v>
      </c>
      <c r="D226" s="11">
        <v>4612.4415900000004</v>
      </c>
      <c r="E226" s="12">
        <v>-15.286830562656178</v>
      </c>
      <c r="F226" s="12"/>
      <c r="G226" s="11">
        <v>20473.727639999994</v>
      </c>
      <c r="H226" s="11">
        <v>21909.907539999993</v>
      </c>
      <c r="I226" s="11">
        <v>19182.22262</v>
      </c>
      <c r="J226" s="12">
        <v>-12.449550118001056</v>
      </c>
      <c r="L226" s="176"/>
    </row>
    <row r="227" spans="1:14" ht="11.25" customHeight="1" x14ac:dyDescent="0.2">
      <c r="A227" s="9" t="s">
        <v>55</v>
      </c>
      <c r="B227" s="11">
        <v>379.6710056</v>
      </c>
      <c r="C227" s="11">
        <v>411.24547999999999</v>
      </c>
      <c r="D227" s="11">
        <v>514.11469999999997</v>
      </c>
      <c r="E227" s="12">
        <v>25.014067023909888</v>
      </c>
      <c r="F227" s="12"/>
      <c r="G227" s="11">
        <v>2737.8361600000007</v>
      </c>
      <c r="H227" s="11">
        <v>2797.4776200000001</v>
      </c>
      <c r="I227" s="11">
        <v>2806.5805900000014</v>
      </c>
      <c r="J227" s="12">
        <v>0.3253992073045282</v>
      </c>
      <c r="L227" s="176"/>
    </row>
    <row r="228" spans="1:14" ht="11.25" customHeight="1" x14ac:dyDescent="0.2">
      <c r="A228" s="9" t="s">
        <v>0</v>
      </c>
      <c r="B228" s="11">
        <v>9929.1500100999983</v>
      </c>
      <c r="C228" s="11">
        <v>12631.964666599999</v>
      </c>
      <c r="D228" s="11">
        <v>14794.018190999999</v>
      </c>
      <c r="E228" s="12">
        <v>17.115734420289002</v>
      </c>
      <c r="F228" s="12"/>
      <c r="G228" s="11">
        <v>28610.534240000001</v>
      </c>
      <c r="H228" s="11">
        <v>36740.127710000001</v>
      </c>
      <c r="I228" s="11">
        <v>36874.618349999997</v>
      </c>
      <c r="J228" s="12">
        <v>0.36605926103896991</v>
      </c>
      <c r="L228" s="176"/>
    </row>
    <row r="229" spans="1:14" x14ac:dyDescent="0.2">
      <c r="A229" s="86"/>
      <c r="B229" s="92"/>
      <c r="C229" s="92"/>
      <c r="D229" s="92"/>
      <c r="E229" s="92"/>
      <c r="F229" s="92"/>
      <c r="G229" s="92"/>
      <c r="H229" s="92"/>
      <c r="I229" s="92"/>
      <c r="J229" s="86"/>
      <c r="L229" s="176"/>
    </row>
    <row r="230" spans="1:14" x14ac:dyDescent="0.2">
      <c r="A230" s="9" t="s">
        <v>451</v>
      </c>
      <c r="B230" s="9"/>
      <c r="C230" s="9"/>
      <c r="D230" s="9"/>
      <c r="E230" s="9"/>
      <c r="F230" s="9"/>
      <c r="G230" s="9"/>
      <c r="H230" s="9"/>
      <c r="I230" s="9"/>
      <c r="J230" s="9"/>
      <c r="L230" s="176"/>
    </row>
    <row r="231" spans="1:14" ht="20.100000000000001" customHeight="1" x14ac:dyDescent="0.25">
      <c r="A231" s="355" t="s">
        <v>204</v>
      </c>
      <c r="B231" s="355"/>
      <c r="C231" s="355"/>
      <c r="D231" s="355"/>
      <c r="E231" s="355"/>
      <c r="F231" s="355"/>
      <c r="G231" s="355"/>
      <c r="H231" s="355"/>
      <c r="I231" s="355"/>
      <c r="J231" s="355"/>
      <c r="L231" s="176"/>
    </row>
    <row r="232" spans="1:14" ht="20.100000000000001" customHeight="1" x14ac:dyDescent="0.25">
      <c r="A232" s="356" t="s">
        <v>164</v>
      </c>
      <c r="B232" s="356"/>
      <c r="C232" s="356"/>
      <c r="D232" s="356"/>
      <c r="E232" s="356"/>
      <c r="F232" s="356"/>
      <c r="G232" s="356"/>
      <c r="H232" s="356"/>
      <c r="I232" s="356"/>
      <c r="J232" s="356"/>
      <c r="L232" s="253"/>
      <c r="M232" s="253"/>
      <c r="N232" s="253"/>
    </row>
    <row r="233" spans="1:14" s="20" customFormat="1" x14ac:dyDescent="0.2">
      <c r="A233" s="17"/>
      <c r="B233" s="357" t="s">
        <v>104</v>
      </c>
      <c r="C233" s="357"/>
      <c r="D233" s="357"/>
      <c r="E233" s="357"/>
      <c r="F233" s="311"/>
      <c r="G233" s="357" t="s">
        <v>462</v>
      </c>
      <c r="H233" s="357"/>
      <c r="I233" s="357"/>
      <c r="J233" s="357"/>
      <c r="K233" s="93"/>
    </row>
    <row r="234" spans="1:14" s="20" customFormat="1" x14ac:dyDescent="0.2">
      <c r="A234" s="17" t="s">
        <v>264</v>
      </c>
      <c r="B234" s="359">
        <v>2016</v>
      </c>
      <c r="C234" s="358" t="s">
        <v>497</v>
      </c>
      <c r="D234" s="358"/>
      <c r="E234" s="358"/>
      <c r="F234" s="311"/>
      <c r="G234" s="359">
        <v>2016</v>
      </c>
      <c r="H234" s="358" t="s">
        <v>497</v>
      </c>
      <c r="I234" s="358"/>
      <c r="J234" s="358"/>
      <c r="K234" s="93"/>
    </row>
    <row r="235" spans="1:14" s="20" customFormat="1" x14ac:dyDescent="0.2">
      <c r="A235" s="125"/>
      <c r="B235" s="360"/>
      <c r="C235" s="264">
        <v>2017</v>
      </c>
      <c r="D235" s="264">
        <v>2018</v>
      </c>
      <c r="E235" s="312" t="s">
        <v>508</v>
      </c>
      <c r="F235" s="127"/>
      <c r="G235" s="360"/>
      <c r="H235" s="264">
        <v>2017</v>
      </c>
      <c r="I235" s="264">
        <v>2018</v>
      </c>
      <c r="J235" s="312" t="s">
        <v>508</v>
      </c>
    </row>
    <row r="236" spans="1:14" x14ac:dyDescent="0.2">
      <c r="A236" s="9"/>
      <c r="B236" s="9"/>
      <c r="C236" s="9"/>
      <c r="D236" s="9"/>
      <c r="E236" s="9"/>
      <c r="F236" s="9"/>
      <c r="G236" s="9"/>
      <c r="H236" s="9"/>
      <c r="I236" s="9"/>
      <c r="J236" s="9"/>
    </row>
    <row r="237" spans="1:14" s="20" customFormat="1" ht="11.25" customHeight="1" x14ac:dyDescent="0.2">
      <c r="A237" s="17" t="s">
        <v>261</v>
      </c>
      <c r="B237" s="18"/>
      <c r="C237" s="18"/>
      <c r="D237" s="18"/>
      <c r="E237" s="12" t="s">
        <v>511</v>
      </c>
      <c r="F237" s="16"/>
      <c r="G237" s="18">
        <v>89564</v>
      </c>
      <c r="H237" s="18">
        <v>93138</v>
      </c>
      <c r="I237" s="18">
        <v>106400</v>
      </c>
      <c r="J237" s="16">
        <v>14.239086087311307</v>
      </c>
      <c r="L237" s="173"/>
      <c r="M237" s="173"/>
      <c r="N237" s="173"/>
    </row>
    <row r="238" spans="1:14" ht="11.25" customHeight="1" x14ac:dyDescent="0.2">
      <c r="A238" s="17"/>
      <c r="B238" s="11"/>
      <c r="C238" s="11"/>
      <c r="D238" s="11"/>
      <c r="E238" s="12"/>
      <c r="F238" s="12"/>
      <c r="G238" s="11"/>
      <c r="H238" s="11"/>
      <c r="I238" s="11"/>
      <c r="J238" s="12"/>
    </row>
    <row r="239" spans="1:14" ht="11.25" customHeight="1" x14ac:dyDescent="0.2">
      <c r="A239" s="9" t="s">
        <v>484</v>
      </c>
      <c r="B239" s="11">
        <v>23006</v>
      </c>
      <c r="C239" s="11">
        <v>13850</v>
      </c>
      <c r="D239" s="11">
        <v>538</v>
      </c>
      <c r="E239" s="12">
        <v>-96.115523465703973</v>
      </c>
      <c r="F239" s="12"/>
      <c r="G239" s="11">
        <v>17739.966099999998</v>
      </c>
      <c r="H239" s="11">
        <v>15829.622519999999</v>
      </c>
      <c r="I239" s="11">
        <v>505.423</v>
      </c>
      <c r="J239" s="12">
        <v>-96.807106427450051</v>
      </c>
    </row>
    <row r="240" spans="1:14" ht="11.25" customHeight="1" x14ac:dyDescent="0.2">
      <c r="A240" s="9" t="s">
        <v>56</v>
      </c>
      <c r="B240" s="11">
        <v>3599</v>
      </c>
      <c r="C240" s="11">
        <v>2598.0000000000005</v>
      </c>
      <c r="D240" s="11">
        <v>81</v>
      </c>
      <c r="E240" s="12">
        <v>-96.88221709006929</v>
      </c>
      <c r="F240" s="12"/>
      <c r="G240" s="11">
        <v>4356.7028499999997</v>
      </c>
      <c r="H240" s="11">
        <v>4334.1749499999996</v>
      </c>
      <c r="I240" s="11">
        <v>6394.93343</v>
      </c>
      <c r="J240" s="12">
        <v>47.546730433666539</v>
      </c>
    </row>
    <row r="241" spans="1:16" ht="11.25" customHeight="1" x14ac:dyDescent="0.2">
      <c r="A241" s="9" t="s">
        <v>57</v>
      </c>
      <c r="B241" s="11">
        <v>343</v>
      </c>
      <c r="C241" s="11">
        <v>172</v>
      </c>
      <c r="D241" s="11">
        <v>14</v>
      </c>
      <c r="E241" s="12">
        <v>-91.860465116279073</v>
      </c>
      <c r="F241" s="12"/>
      <c r="G241" s="11">
        <v>1085.1584100000002</v>
      </c>
      <c r="H241" s="11">
        <v>584.69799999999998</v>
      </c>
      <c r="I241" s="11">
        <v>18.5</v>
      </c>
      <c r="J241" s="12">
        <v>-96.835973442700336</v>
      </c>
    </row>
    <row r="242" spans="1:16" ht="11.25" customHeight="1" x14ac:dyDescent="0.25">
      <c r="A242" s="9" t="s">
        <v>58</v>
      </c>
      <c r="B242" s="11">
        <v>2161.4929999999999</v>
      </c>
      <c r="C242" s="11">
        <v>3236.4409999999998</v>
      </c>
      <c r="D242" s="11">
        <v>3568.366</v>
      </c>
      <c r="E242" s="12">
        <v>10.255864389309124</v>
      </c>
      <c r="F242" s="12"/>
      <c r="G242" s="11">
        <v>8562.7335300000013</v>
      </c>
      <c r="H242" s="11">
        <v>12841.869159999998</v>
      </c>
      <c r="I242" s="11">
        <v>16429.330399999999</v>
      </c>
      <c r="J242" s="12">
        <v>27.935662599446715</v>
      </c>
      <c r="M242" s="253"/>
      <c r="N242" s="253"/>
      <c r="O242" s="253"/>
      <c r="P242" s="13"/>
    </row>
    <row r="243" spans="1:16" ht="11.25" customHeight="1" x14ac:dyDescent="0.2">
      <c r="A243" s="9" t="s">
        <v>59</v>
      </c>
      <c r="B243" s="11">
        <v>7136.0707120999996</v>
      </c>
      <c r="C243" s="11">
        <v>5211.5070020000003</v>
      </c>
      <c r="D243" s="11">
        <v>8431.7116200000019</v>
      </c>
      <c r="E243" s="12">
        <v>61.790277107258902</v>
      </c>
      <c r="F243" s="12"/>
      <c r="G243" s="11">
        <v>21132.287409999997</v>
      </c>
      <c r="H243" s="11">
        <v>16434.041269999998</v>
      </c>
      <c r="I243" s="11">
        <v>29045.076669999999</v>
      </c>
      <c r="J243" s="12">
        <v>76.73727473850991</v>
      </c>
      <c r="M243" s="177"/>
      <c r="N243" s="177"/>
      <c r="O243" s="13"/>
      <c r="P243" s="13"/>
    </row>
    <row r="244" spans="1:16" ht="11.25" customHeight="1" x14ac:dyDescent="0.2">
      <c r="A244" s="9" t="s">
        <v>60</v>
      </c>
      <c r="B244" s="11"/>
      <c r="C244" s="11"/>
      <c r="D244" s="11"/>
      <c r="E244" s="12"/>
      <c r="F244" s="12"/>
      <c r="G244" s="11">
        <v>36687.151700000002</v>
      </c>
      <c r="H244" s="11">
        <v>43113.594100000002</v>
      </c>
      <c r="I244" s="11">
        <v>54006.736499999999</v>
      </c>
      <c r="J244" s="12">
        <v>25.266143144396295</v>
      </c>
    </row>
    <row r="245" spans="1:16" ht="11.25" customHeight="1" x14ac:dyDescent="0.2">
      <c r="A245" s="9"/>
      <c r="B245" s="11"/>
      <c r="C245" s="11"/>
      <c r="D245" s="11"/>
      <c r="E245" s="12"/>
      <c r="F245" s="12"/>
      <c r="G245" s="11"/>
      <c r="H245" s="11"/>
      <c r="I245" s="11"/>
      <c r="J245" s="12"/>
    </row>
    <row r="246" spans="1:16" s="20" customFormat="1" ht="11.25" customHeight="1" x14ac:dyDescent="0.2">
      <c r="A246" s="17" t="s">
        <v>262</v>
      </c>
      <c r="B246" s="18"/>
      <c r="C246" s="18"/>
      <c r="D246" s="18"/>
      <c r="E246" s="12"/>
      <c r="F246" s="16"/>
      <c r="G246" s="18">
        <v>1147051</v>
      </c>
      <c r="H246" s="18">
        <v>1089417</v>
      </c>
      <c r="I246" s="18">
        <v>1284183</v>
      </c>
      <c r="J246" s="16">
        <v>17.878002638108285</v>
      </c>
      <c r="L246" s="173"/>
      <c r="M246" s="173"/>
    </row>
    <row r="247" spans="1:16" ht="11.25" customHeight="1" x14ac:dyDescent="0.2">
      <c r="A247" s="17"/>
      <c r="B247" s="11"/>
      <c r="C247" s="11"/>
      <c r="D247" s="11"/>
      <c r="E247" s="12"/>
      <c r="F247" s="12"/>
      <c r="G247" s="11"/>
      <c r="H247" s="11"/>
      <c r="I247" s="11"/>
      <c r="J247" s="12"/>
    </row>
    <row r="248" spans="1:16" s="20" customFormat="1" ht="11.25" customHeight="1" x14ac:dyDescent="0.2">
      <c r="A248" s="17" t="s">
        <v>61</v>
      </c>
      <c r="B248" s="18">
        <v>83445.721280199999</v>
      </c>
      <c r="C248" s="18">
        <v>85005.576605199996</v>
      </c>
      <c r="D248" s="18">
        <v>80922.712673800008</v>
      </c>
      <c r="E248" s="16">
        <v>-4.8030542165044636</v>
      </c>
      <c r="F248" s="16"/>
      <c r="G248" s="18">
        <v>169372.28245999999</v>
      </c>
      <c r="H248" s="18">
        <v>204059.32867000002</v>
      </c>
      <c r="I248" s="18">
        <v>199859.21002</v>
      </c>
      <c r="J248" s="16">
        <v>-2.0582830872644706</v>
      </c>
      <c r="L248" s="184"/>
      <c r="M248" s="173"/>
      <c r="N248" s="173"/>
    </row>
    <row r="249" spans="1:16" ht="11.25" customHeight="1" x14ac:dyDescent="0.2">
      <c r="A249" s="9" t="s">
        <v>62</v>
      </c>
      <c r="B249" s="11">
        <v>1093.67408</v>
      </c>
      <c r="C249" s="11">
        <v>1463.1930800000002</v>
      </c>
      <c r="D249" s="11">
        <v>497.59853000000004</v>
      </c>
      <c r="E249" s="12">
        <v>-65.992285174011357</v>
      </c>
      <c r="F249" s="12"/>
      <c r="G249" s="11">
        <v>1198.4941800000001</v>
      </c>
      <c r="H249" s="11">
        <v>2423.4768300000001</v>
      </c>
      <c r="I249" s="11">
        <v>653.04055000000005</v>
      </c>
      <c r="J249" s="12">
        <v>-73.053567423625836</v>
      </c>
      <c r="L249" s="177"/>
    </row>
    <row r="250" spans="1:16" ht="11.25" customHeight="1" x14ac:dyDescent="0.2">
      <c r="A250" s="9" t="s">
        <v>63</v>
      </c>
      <c r="B250" s="11">
        <v>1813.1487733000001</v>
      </c>
      <c r="C250" s="11">
        <v>1143.7261811999999</v>
      </c>
      <c r="D250" s="11">
        <v>1326.1635318000001</v>
      </c>
      <c r="E250" s="12">
        <v>15.95113879517794</v>
      </c>
      <c r="F250" s="12"/>
      <c r="G250" s="11">
        <v>3759.8094000000001</v>
      </c>
      <c r="H250" s="11">
        <v>3067.4046400000007</v>
      </c>
      <c r="I250" s="11">
        <v>3415.6431799999996</v>
      </c>
      <c r="J250" s="12">
        <v>11.35287257047375</v>
      </c>
      <c r="L250" s="177"/>
      <c r="N250" s="177"/>
      <c r="O250" s="13"/>
      <c r="P250" s="13"/>
    </row>
    <row r="251" spans="1:16" ht="11.25" customHeight="1" x14ac:dyDescent="0.2">
      <c r="A251" s="9" t="s">
        <v>64</v>
      </c>
      <c r="B251" s="11">
        <v>6588.6907999999994</v>
      </c>
      <c r="C251" s="11">
        <v>3847.6214000000004</v>
      </c>
      <c r="D251" s="11">
        <v>3991.2771999999995</v>
      </c>
      <c r="E251" s="12">
        <v>3.7336261826592221</v>
      </c>
      <c r="F251" s="12"/>
      <c r="G251" s="11">
        <v>15644.33495</v>
      </c>
      <c r="H251" s="11">
        <v>12735.258379999999</v>
      </c>
      <c r="I251" s="11">
        <v>15050.303260000001</v>
      </c>
      <c r="J251" s="12">
        <v>18.178232517336653</v>
      </c>
      <c r="L251" s="177"/>
      <c r="N251" s="177"/>
      <c r="O251" s="13"/>
      <c r="P251" s="13"/>
    </row>
    <row r="252" spans="1:16" ht="11.25" customHeight="1" x14ac:dyDescent="0.2">
      <c r="A252" s="9" t="s">
        <v>65</v>
      </c>
      <c r="B252" s="11">
        <v>443.78628999999995</v>
      </c>
      <c r="C252" s="11">
        <v>326.83792</v>
      </c>
      <c r="D252" s="11">
        <v>502.10743999999994</v>
      </c>
      <c r="E252" s="12">
        <v>53.625821630488872</v>
      </c>
      <c r="F252" s="12"/>
      <c r="G252" s="11">
        <v>1473.2737799999998</v>
      </c>
      <c r="H252" s="11">
        <v>998.34792000000004</v>
      </c>
      <c r="I252" s="11">
        <v>1624.2255499999999</v>
      </c>
      <c r="J252" s="12">
        <v>62.691334099238674</v>
      </c>
      <c r="L252" s="177"/>
    </row>
    <row r="253" spans="1:16" ht="11.25" customHeight="1" x14ac:dyDescent="0.2">
      <c r="A253" s="9" t="s">
        <v>66</v>
      </c>
      <c r="B253" s="11">
        <v>5013.4355599999999</v>
      </c>
      <c r="C253" s="11">
        <v>9228.8908700000011</v>
      </c>
      <c r="D253" s="11">
        <v>7337.1330999999991</v>
      </c>
      <c r="E253" s="12">
        <v>-20.498213671043246</v>
      </c>
      <c r="F253" s="12"/>
      <c r="G253" s="11">
        <v>17142.229159999999</v>
      </c>
      <c r="H253" s="11">
        <v>37592.75649</v>
      </c>
      <c r="I253" s="11">
        <v>32107.720509999999</v>
      </c>
      <c r="J253" s="12">
        <v>-14.590672491545192</v>
      </c>
    </row>
    <row r="254" spans="1:16" ht="11.25" customHeight="1" x14ac:dyDescent="0.2">
      <c r="A254" s="9" t="s">
        <v>103</v>
      </c>
      <c r="B254" s="11">
        <v>28998.398053999994</v>
      </c>
      <c r="C254" s="11">
        <v>28659.933352</v>
      </c>
      <c r="D254" s="11">
        <v>28275.335393999998</v>
      </c>
      <c r="E254" s="12">
        <v>-1.3419359817637684</v>
      </c>
      <c r="F254" s="12"/>
      <c r="G254" s="11">
        <v>42296.305519999994</v>
      </c>
      <c r="H254" s="11">
        <v>45765.745919999987</v>
      </c>
      <c r="I254" s="11">
        <v>48390.824440000004</v>
      </c>
      <c r="J254" s="12">
        <v>5.735902403052151</v>
      </c>
    </row>
    <row r="255" spans="1:16" ht="11.25" customHeight="1" x14ac:dyDescent="0.2">
      <c r="A255" s="9" t="s">
        <v>67</v>
      </c>
      <c r="B255" s="11">
        <v>5360.7773879999995</v>
      </c>
      <c r="C255" s="11">
        <v>5657.7023479999998</v>
      </c>
      <c r="D255" s="11">
        <v>6326.4368000000004</v>
      </c>
      <c r="E255" s="12">
        <v>11.819894559076587</v>
      </c>
      <c r="F255" s="12"/>
      <c r="G255" s="11">
        <v>7309.7222700000002</v>
      </c>
      <c r="H255" s="11">
        <v>8039.7493599999989</v>
      </c>
      <c r="I255" s="11">
        <v>9981.3731399999997</v>
      </c>
      <c r="J255" s="12">
        <v>24.150302367137485</v>
      </c>
    </row>
    <row r="256" spans="1:16" ht="11.25" customHeight="1" x14ac:dyDescent="0.2">
      <c r="A256" s="9" t="s">
        <v>359</v>
      </c>
      <c r="B256" s="11">
        <v>34133.810334900001</v>
      </c>
      <c r="C256" s="11">
        <v>34677.671453999996</v>
      </c>
      <c r="D256" s="11">
        <v>32666.660678</v>
      </c>
      <c r="E256" s="12">
        <v>-5.7991517067909371</v>
      </c>
      <c r="F256" s="12"/>
      <c r="G256" s="11">
        <v>80548.113199999993</v>
      </c>
      <c r="H256" s="11">
        <v>93436.589130000008</v>
      </c>
      <c r="I256" s="11">
        <v>88636.079390000014</v>
      </c>
      <c r="J256" s="12">
        <v>-5.1377193717131178</v>
      </c>
    </row>
    <row r="257" spans="1:21" ht="11.25" customHeight="1" x14ac:dyDescent="0.2">
      <c r="A257" s="9"/>
      <c r="B257" s="11"/>
      <c r="C257" s="11"/>
      <c r="D257" s="11"/>
      <c r="E257" s="12"/>
      <c r="F257" s="12"/>
      <c r="G257" s="11"/>
      <c r="H257" s="11"/>
      <c r="I257" s="11"/>
      <c r="J257" s="12"/>
    </row>
    <row r="258" spans="1:21" s="20" customFormat="1" ht="11.25" customHeight="1" x14ac:dyDescent="0.2">
      <c r="A258" s="17" t="s">
        <v>68</v>
      </c>
      <c r="B258" s="18">
        <v>313745.30724700005</v>
      </c>
      <c r="C258" s="18">
        <v>281579.88620810001</v>
      </c>
      <c r="D258" s="18">
        <v>337656.7096155</v>
      </c>
      <c r="E258" s="16">
        <v>19.915067145796314</v>
      </c>
      <c r="F258" s="16"/>
      <c r="G258" s="18">
        <v>867763.06720000005</v>
      </c>
      <c r="H258" s="18">
        <v>776894.83506999991</v>
      </c>
      <c r="I258" s="18">
        <v>931705.56939000008</v>
      </c>
      <c r="J258" s="16">
        <v>19.926858479635982</v>
      </c>
      <c r="L258" s="173"/>
      <c r="M258" s="173"/>
      <c r="N258" s="173"/>
    </row>
    <row r="259" spans="1:21" ht="11.25" customHeight="1" x14ac:dyDescent="0.2">
      <c r="A259" s="9" t="s">
        <v>69</v>
      </c>
      <c r="B259" s="11">
        <v>7387.0617279000007</v>
      </c>
      <c r="C259" s="11">
        <v>7516.9727299999995</v>
      </c>
      <c r="D259" s="11">
        <v>9537.9649270000009</v>
      </c>
      <c r="E259" s="12">
        <v>26.885719419125806</v>
      </c>
      <c r="F259" s="12"/>
      <c r="G259" s="11">
        <v>34078.165150000008</v>
      </c>
      <c r="H259" s="11">
        <v>31846.307049999999</v>
      </c>
      <c r="I259" s="11">
        <v>40701.329160000008</v>
      </c>
      <c r="J259" s="12">
        <v>27.805491217858517</v>
      </c>
    </row>
    <row r="260" spans="1:21" ht="11.25" customHeight="1" x14ac:dyDescent="0.2">
      <c r="A260" s="9" t="s">
        <v>70</v>
      </c>
      <c r="B260" s="11">
        <v>126861.05931110001</v>
      </c>
      <c r="C260" s="11">
        <v>95924.234753099998</v>
      </c>
      <c r="D260" s="11">
        <v>128053.85205150001</v>
      </c>
      <c r="E260" s="12">
        <v>33.49478615190273</v>
      </c>
      <c r="F260" s="12"/>
      <c r="G260" s="11">
        <v>378633.01850999997</v>
      </c>
      <c r="H260" s="11">
        <v>274135.11108999996</v>
      </c>
      <c r="I260" s="11">
        <v>356885.38824</v>
      </c>
      <c r="J260" s="12">
        <v>30.185946200387548</v>
      </c>
    </row>
    <row r="261" spans="1:21" ht="11.25" customHeight="1" x14ac:dyDescent="0.2">
      <c r="A261" s="9" t="s">
        <v>71</v>
      </c>
      <c r="B261" s="11">
        <v>4923.4009300000007</v>
      </c>
      <c r="C261" s="11">
        <v>5385.4571399999995</v>
      </c>
      <c r="D261" s="11">
        <v>5377.3703179999993</v>
      </c>
      <c r="E261" s="12">
        <v>-0.15016036317392434</v>
      </c>
      <c r="F261" s="12"/>
      <c r="G261" s="11">
        <v>24315.583749999998</v>
      </c>
      <c r="H261" s="11">
        <v>30558.267509999994</v>
      </c>
      <c r="I261" s="11">
        <v>34683.333320000005</v>
      </c>
      <c r="J261" s="12">
        <v>13.499017274621707</v>
      </c>
      <c r="P261" s="13"/>
      <c r="Q261" s="13"/>
      <c r="R261" s="13"/>
      <c r="S261" s="13"/>
      <c r="T261" s="13"/>
      <c r="U261" s="13"/>
    </row>
    <row r="262" spans="1:21" ht="11.25" customHeight="1" x14ac:dyDescent="0.25">
      <c r="A262" s="9" t="s">
        <v>72</v>
      </c>
      <c r="B262" s="11">
        <v>129937.6187979</v>
      </c>
      <c r="C262" s="11">
        <v>127446.14981400002</v>
      </c>
      <c r="D262" s="11">
        <v>149191.168042</v>
      </c>
      <c r="E262" s="12">
        <v>17.062122519774462</v>
      </c>
      <c r="F262" s="12"/>
      <c r="G262" s="11">
        <v>372501.79936000006</v>
      </c>
      <c r="H262" s="11">
        <v>383647.96619000001</v>
      </c>
      <c r="I262" s="11">
        <v>445651.49494000006</v>
      </c>
      <c r="J262" s="12">
        <v>16.161568472721427</v>
      </c>
      <c r="L262" s="177"/>
      <c r="M262" s="169"/>
      <c r="N262" s="169"/>
      <c r="O262" s="253"/>
    </row>
    <row r="263" spans="1:21" ht="11.25" customHeight="1" x14ac:dyDescent="0.25">
      <c r="A263" s="9" t="s">
        <v>73</v>
      </c>
      <c r="B263" s="11">
        <v>44636.166480100001</v>
      </c>
      <c r="C263" s="11">
        <v>45307.071771000003</v>
      </c>
      <c r="D263" s="11">
        <v>45496.354276999999</v>
      </c>
      <c r="E263" s="12">
        <v>0.41777695755025945</v>
      </c>
      <c r="F263" s="12"/>
      <c r="G263" s="11">
        <v>58234.500429999993</v>
      </c>
      <c r="H263" s="11">
        <v>56707.183229999981</v>
      </c>
      <c r="I263" s="11">
        <v>53784.023730000001</v>
      </c>
      <c r="J263" s="12">
        <v>-5.1548310698908608</v>
      </c>
      <c r="L263" s="177"/>
      <c r="M263" s="168"/>
      <c r="N263" s="169"/>
      <c r="O263" s="253"/>
      <c r="P263" s="13"/>
      <c r="Q263" s="13"/>
      <c r="R263" s="13"/>
      <c r="S263" s="13"/>
    </row>
    <row r="264" spans="1:21" ht="11.25" customHeight="1" x14ac:dyDescent="0.2">
      <c r="A264" s="9"/>
      <c r="B264" s="11"/>
      <c r="C264" s="11"/>
      <c r="D264" s="11"/>
      <c r="E264" s="12"/>
      <c r="F264" s="12"/>
      <c r="G264" s="11"/>
      <c r="H264" s="11"/>
      <c r="I264" s="11"/>
      <c r="J264" s="12"/>
      <c r="K264" s="132"/>
      <c r="L264" s="179"/>
      <c r="M264" s="179"/>
      <c r="N264" s="180"/>
      <c r="O264" s="133"/>
      <c r="P264" s="133"/>
      <c r="Q264" s="13"/>
      <c r="R264" s="13"/>
      <c r="S264" s="13"/>
    </row>
    <row r="265" spans="1:21" s="20" customFormat="1" ht="11.25" customHeight="1" x14ac:dyDescent="0.25">
      <c r="A265" s="17" t="s">
        <v>74</v>
      </c>
      <c r="B265" s="18"/>
      <c r="C265" s="18"/>
      <c r="D265" s="18"/>
      <c r="E265" s="16"/>
      <c r="F265" s="16"/>
      <c r="G265" s="18">
        <v>109915.65033999993</v>
      </c>
      <c r="H265" s="18">
        <v>108462.83626000001</v>
      </c>
      <c r="I265" s="18">
        <v>152618.22059000004</v>
      </c>
      <c r="J265" s="16">
        <v>40.710150916719186</v>
      </c>
      <c r="K265" s="212"/>
      <c r="L265" s="167"/>
      <c r="M265" s="167"/>
      <c r="N265" s="167"/>
      <c r="O265" s="139"/>
      <c r="P265" s="139"/>
      <c r="Q265" s="139"/>
      <c r="R265" s="139"/>
      <c r="S265" s="139"/>
      <c r="T265" s="139"/>
    </row>
    <row r="266" spans="1:21" ht="11.25" customHeight="1" x14ac:dyDescent="0.2">
      <c r="A266" s="85" t="s">
        <v>385</v>
      </c>
      <c r="B266" s="11">
        <v>373.37714</v>
      </c>
      <c r="C266" s="11">
        <v>287.12132000000003</v>
      </c>
      <c r="D266" s="11">
        <v>22.609919999999999</v>
      </c>
      <c r="E266" s="12">
        <v>-92.125307866375096</v>
      </c>
      <c r="F266" s="12"/>
      <c r="G266" s="11">
        <v>626.50501000000008</v>
      </c>
      <c r="H266" s="11">
        <v>474.40838000000002</v>
      </c>
      <c r="I266" s="11">
        <v>32.758510000000001</v>
      </c>
      <c r="J266" s="12">
        <v>-93.09487113191382</v>
      </c>
      <c r="K266" s="132"/>
      <c r="L266" s="226"/>
      <c r="M266" s="226"/>
      <c r="N266" s="226"/>
      <c r="O266" s="131"/>
      <c r="P266" s="131"/>
      <c r="Q266" s="131"/>
      <c r="R266" s="131"/>
      <c r="S266" s="131"/>
      <c r="T266" s="131"/>
    </row>
    <row r="267" spans="1:21" ht="15" x14ac:dyDescent="0.2">
      <c r="A267" s="9" t="s">
        <v>0</v>
      </c>
      <c r="B267" s="11"/>
      <c r="C267" s="11"/>
      <c r="D267" s="11"/>
      <c r="E267" s="12" t="s">
        <v>511</v>
      </c>
      <c r="F267" s="11"/>
      <c r="G267" s="11">
        <v>109289.14532999994</v>
      </c>
      <c r="H267" s="11">
        <v>107988.42788000002</v>
      </c>
      <c r="I267" s="11">
        <v>152585.46208000003</v>
      </c>
      <c r="J267" s="12">
        <v>41.297975232640283</v>
      </c>
      <c r="K267" s="132"/>
      <c r="L267" s="180"/>
      <c r="M267" s="180"/>
      <c r="N267" s="180"/>
      <c r="O267" s="131"/>
      <c r="P267" s="131"/>
      <c r="Q267" s="131"/>
      <c r="R267" s="131"/>
      <c r="S267" s="131"/>
      <c r="T267" s="131"/>
    </row>
    <row r="268" spans="1:21" ht="15" x14ac:dyDescent="0.2">
      <c r="A268" s="86"/>
      <c r="B268" s="92"/>
      <c r="C268" s="92"/>
      <c r="D268" s="92"/>
      <c r="E268" s="92"/>
      <c r="F268" s="92"/>
      <c r="G268" s="92"/>
      <c r="H268" s="92"/>
      <c r="I268" s="92"/>
      <c r="J268" s="86"/>
      <c r="K268" s="132"/>
      <c r="L268" s="182"/>
      <c r="M268" s="181"/>
      <c r="N268" s="181"/>
      <c r="O268" s="131"/>
      <c r="P268" s="131"/>
      <c r="Q268" s="131"/>
      <c r="R268" s="131"/>
      <c r="S268" s="131"/>
      <c r="T268" s="131"/>
    </row>
    <row r="269" spans="1:21" ht="15" x14ac:dyDescent="0.2">
      <c r="A269" s="9" t="s">
        <v>451</v>
      </c>
      <c r="B269" s="9"/>
      <c r="C269" s="9"/>
      <c r="D269" s="9"/>
      <c r="E269" s="9"/>
      <c r="F269" s="9"/>
      <c r="G269" s="9"/>
      <c r="H269" s="9"/>
      <c r="I269" s="9"/>
      <c r="J269" s="9"/>
      <c r="K269" s="132"/>
      <c r="L269" s="182"/>
      <c r="M269" s="181"/>
      <c r="N269" s="181"/>
      <c r="O269" s="131"/>
      <c r="P269" s="131"/>
      <c r="Q269" s="131"/>
      <c r="R269" s="131"/>
      <c r="S269" s="131"/>
      <c r="T269" s="131"/>
    </row>
    <row r="270" spans="1:21" ht="15" x14ac:dyDescent="0.2">
      <c r="A270" s="9" t="s">
        <v>440</v>
      </c>
      <c r="B270" s="9"/>
      <c r="C270" s="9"/>
      <c r="D270" s="9"/>
      <c r="E270" s="9"/>
      <c r="F270" s="9"/>
      <c r="G270" s="9"/>
      <c r="H270" s="9"/>
      <c r="I270" s="9"/>
      <c r="J270" s="9"/>
      <c r="K270" s="132"/>
      <c r="L270" s="182"/>
      <c r="M270" s="181"/>
      <c r="N270" s="181"/>
      <c r="O270" s="131"/>
      <c r="P270" s="131"/>
      <c r="Q270" s="131"/>
      <c r="R270" s="131"/>
      <c r="S270" s="131"/>
      <c r="T270" s="131"/>
    </row>
    <row r="271" spans="1:21" ht="20.100000000000001" customHeight="1" x14ac:dyDescent="0.25">
      <c r="A271" s="355" t="s">
        <v>205</v>
      </c>
      <c r="B271" s="355"/>
      <c r="C271" s="355"/>
      <c r="D271" s="355"/>
      <c r="E271" s="355"/>
      <c r="F271" s="355"/>
      <c r="G271" s="355"/>
      <c r="H271" s="355"/>
      <c r="I271" s="355"/>
      <c r="J271" s="355"/>
      <c r="K271" s="132"/>
      <c r="L271" s="182"/>
      <c r="M271" s="181"/>
      <c r="N271" s="181"/>
      <c r="O271" s="131"/>
      <c r="P271" s="131"/>
      <c r="Q271" s="131"/>
      <c r="R271" s="131"/>
      <c r="S271" s="131"/>
      <c r="T271" s="131"/>
    </row>
    <row r="272" spans="1:21" ht="20.100000000000001" customHeight="1" x14ac:dyDescent="0.25">
      <c r="A272" s="356" t="s">
        <v>165</v>
      </c>
      <c r="B272" s="356"/>
      <c r="C272" s="356"/>
      <c r="D272" s="356"/>
      <c r="E272" s="356"/>
      <c r="F272" s="356"/>
      <c r="G272" s="356"/>
      <c r="H272" s="356"/>
      <c r="I272" s="356"/>
      <c r="J272" s="356"/>
      <c r="K272" s="132"/>
      <c r="L272" s="182"/>
      <c r="S272" s="131"/>
      <c r="T272" s="131"/>
    </row>
    <row r="273" spans="1:20" s="20" customFormat="1" ht="15.6" x14ac:dyDescent="0.25">
      <c r="A273" s="17"/>
      <c r="B273" s="357" t="s">
        <v>104</v>
      </c>
      <c r="C273" s="357"/>
      <c r="D273" s="357"/>
      <c r="E273" s="357"/>
      <c r="F273" s="311"/>
      <c r="G273" s="357" t="s">
        <v>462</v>
      </c>
      <c r="H273" s="357"/>
      <c r="I273" s="357"/>
      <c r="J273" s="357"/>
      <c r="K273" s="138"/>
      <c r="L273" s="26"/>
      <c r="S273" s="139"/>
      <c r="T273" s="139"/>
    </row>
    <row r="274" spans="1:20" s="20" customFormat="1" ht="15.6" x14ac:dyDescent="0.25">
      <c r="A274" s="17" t="s">
        <v>264</v>
      </c>
      <c r="B274" s="359">
        <v>2016</v>
      </c>
      <c r="C274" s="358" t="s">
        <v>497</v>
      </c>
      <c r="D274" s="358"/>
      <c r="E274" s="358"/>
      <c r="F274" s="311"/>
      <c r="G274" s="359">
        <v>2016</v>
      </c>
      <c r="H274" s="358" t="s">
        <v>497</v>
      </c>
      <c r="I274" s="358"/>
      <c r="J274" s="358"/>
      <c r="K274" s="138"/>
      <c r="L274" s="26"/>
      <c r="M274" s="26"/>
      <c r="N274" s="22"/>
      <c r="O274" s="22"/>
      <c r="P274" s="22"/>
      <c r="S274" s="139"/>
      <c r="T274" s="139"/>
    </row>
    <row r="275" spans="1:20" s="20" customFormat="1" ht="13.2" x14ac:dyDescent="0.25">
      <c r="A275" s="125"/>
      <c r="B275" s="360"/>
      <c r="C275" s="264">
        <v>2017</v>
      </c>
      <c r="D275" s="264">
        <v>2018</v>
      </c>
      <c r="E275" s="312" t="s">
        <v>508</v>
      </c>
      <c r="F275" s="127"/>
      <c r="G275" s="360"/>
      <c r="H275" s="264">
        <v>2017</v>
      </c>
      <c r="I275" s="264">
        <v>2018</v>
      </c>
      <c r="J275" s="312" t="s">
        <v>508</v>
      </c>
      <c r="L275" s="26"/>
      <c r="M275" s="113"/>
      <c r="N275" s="253"/>
      <c r="O275" s="253"/>
      <c r="P275" s="253"/>
    </row>
    <row r="276" spans="1:20" ht="13.2" x14ac:dyDescent="0.25">
      <c r="A276" s="9"/>
      <c r="B276" s="11"/>
      <c r="C276" s="11"/>
      <c r="D276" s="11"/>
      <c r="E276" s="12"/>
      <c r="F276" s="12"/>
      <c r="G276" s="11"/>
      <c r="H276" s="11"/>
      <c r="I276" s="11"/>
      <c r="J276" s="12"/>
      <c r="L276" s="281"/>
      <c r="M276" s="281"/>
      <c r="N276" s="253"/>
      <c r="O276" s="253"/>
      <c r="P276" s="253"/>
    </row>
    <row r="277" spans="1:20" s="20" customFormat="1" ht="15" customHeight="1" x14ac:dyDescent="0.25">
      <c r="A277" s="17" t="s">
        <v>261</v>
      </c>
      <c r="B277" s="18"/>
      <c r="C277" s="18"/>
      <c r="D277" s="18"/>
      <c r="E277" s="16"/>
      <c r="F277" s="16"/>
      <c r="G277" s="18">
        <v>361129</v>
      </c>
      <c r="H277" s="18">
        <v>385344</v>
      </c>
      <c r="I277" s="18">
        <v>430517</v>
      </c>
      <c r="J277" s="16">
        <v>11.72277238000332</v>
      </c>
      <c r="L277" s="26"/>
      <c r="M277" s="26"/>
      <c r="N277" s="22"/>
      <c r="O277" s="22"/>
      <c r="P277" s="22"/>
    </row>
    <row r="278" spans="1:20" ht="13.2" x14ac:dyDescent="0.25">
      <c r="A278" s="17"/>
      <c r="B278" s="11"/>
      <c r="C278" s="11"/>
      <c r="D278" s="11"/>
      <c r="E278" s="12"/>
      <c r="F278" s="12"/>
      <c r="G278" s="11"/>
      <c r="H278" s="11"/>
      <c r="I278" s="11"/>
      <c r="J278" s="12"/>
      <c r="L278" s="281"/>
      <c r="M278" s="281"/>
      <c r="N278" s="253"/>
      <c r="O278" s="253"/>
      <c r="P278" s="253"/>
    </row>
    <row r="279" spans="1:20" s="20" customFormat="1" ht="14.25" customHeight="1" x14ac:dyDescent="0.25">
      <c r="A279" s="17" t="s">
        <v>76</v>
      </c>
      <c r="B279" s="18">
        <v>5255233.9369999999</v>
      </c>
      <c r="C279" s="18">
        <v>5744267.5870632995</v>
      </c>
      <c r="D279" s="18">
        <v>5982765.7889299998</v>
      </c>
      <c r="E279" s="16">
        <v>4.1519340499356758</v>
      </c>
      <c r="F279" s="18"/>
      <c r="G279" s="18">
        <v>349195.50152000011</v>
      </c>
      <c r="H279" s="18">
        <v>364402.71338000009</v>
      </c>
      <c r="I279" s="18">
        <v>395854.29794000002</v>
      </c>
      <c r="J279" s="16">
        <v>8.6309962591310665</v>
      </c>
      <c r="L279" s="26"/>
      <c r="M279" s="26"/>
      <c r="N279" s="22"/>
      <c r="O279" s="22"/>
      <c r="P279" s="22"/>
    </row>
    <row r="280" spans="1:20" ht="11.25" customHeight="1" x14ac:dyDescent="0.25">
      <c r="A280" s="9" t="s">
        <v>367</v>
      </c>
      <c r="B280" s="11">
        <v>0</v>
      </c>
      <c r="C280" s="11">
        <v>57036.53</v>
      </c>
      <c r="D280" s="11">
        <v>78396.827999999994</v>
      </c>
      <c r="E280" s="12">
        <v>37.450206034623761</v>
      </c>
      <c r="F280" s="12"/>
      <c r="G280" s="11">
        <v>0</v>
      </c>
      <c r="H280" s="11">
        <v>3026.1520800000003</v>
      </c>
      <c r="I280" s="11">
        <v>4810.02988</v>
      </c>
      <c r="J280" s="12">
        <v>58.948716153089038</v>
      </c>
      <c r="L280" s="207"/>
      <c r="M280" s="253"/>
      <c r="N280" s="253"/>
      <c r="O280" s="253"/>
      <c r="P280" s="253"/>
    </row>
    <row r="281" spans="1:20" ht="11.25" customHeight="1" x14ac:dyDescent="0.25">
      <c r="A281" s="9" t="s">
        <v>91</v>
      </c>
      <c r="B281" s="11">
        <v>5255233.9369999999</v>
      </c>
      <c r="C281" s="11">
        <v>5687231.0570632992</v>
      </c>
      <c r="D281" s="11">
        <v>5904368.9609300001</v>
      </c>
      <c r="E281" s="12">
        <v>3.8179898387814717</v>
      </c>
      <c r="F281" s="12"/>
      <c r="G281" s="11">
        <v>349195.50152000011</v>
      </c>
      <c r="H281" s="11">
        <v>361376.56130000006</v>
      </c>
      <c r="I281" s="11">
        <v>391044.26806000003</v>
      </c>
      <c r="J281" s="12">
        <v>8.2096377953441788</v>
      </c>
      <c r="L281" s="113"/>
      <c r="M281" s="280"/>
      <c r="N281" s="280"/>
      <c r="O281" s="253"/>
      <c r="P281" s="253"/>
    </row>
    <row r="282" spans="1:20" s="285" customFormat="1" ht="13.2" x14ac:dyDescent="0.25">
      <c r="A282" s="282" t="s">
        <v>391</v>
      </c>
      <c r="B282" s="283"/>
      <c r="C282" s="283"/>
      <c r="D282" s="283"/>
      <c r="E282" s="284"/>
      <c r="F282" s="284"/>
      <c r="G282" s="283">
        <v>5192.8614900000002</v>
      </c>
      <c r="H282" s="283">
        <v>14537.161990000001</v>
      </c>
      <c r="I282" s="283">
        <v>28131.141489999998</v>
      </c>
      <c r="J282" s="284">
        <v>93.51192144210259</v>
      </c>
      <c r="L282" s="286"/>
      <c r="M282" s="287"/>
      <c r="N282" s="287"/>
      <c r="O282" s="287"/>
      <c r="P282" s="287"/>
    </row>
    <row r="283" spans="1:20" s="291" customFormat="1" ht="11.25" customHeight="1" x14ac:dyDescent="0.25">
      <c r="A283" s="288" t="s">
        <v>367</v>
      </c>
      <c r="B283" s="289"/>
      <c r="C283" s="289"/>
      <c r="D283" s="289"/>
      <c r="E283" s="290"/>
      <c r="F283" s="290"/>
      <c r="G283" s="289">
        <v>3911.46227</v>
      </c>
      <c r="H283" s="289">
        <v>11140.251380000002</v>
      </c>
      <c r="I283" s="289">
        <v>25076.012059999997</v>
      </c>
      <c r="J283" s="290">
        <v>125.09377216584849</v>
      </c>
      <c r="L283" s="292"/>
      <c r="M283" s="293"/>
      <c r="N283" s="294"/>
      <c r="O283" s="294"/>
    </row>
    <row r="284" spans="1:20" s="291" customFormat="1" ht="11.25" customHeight="1" x14ac:dyDescent="0.25">
      <c r="A284" s="288" t="s">
        <v>91</v>
      </c>
      <c r="B284" s="289"/>
      <c r="C284" s="289"/>
      <c r="D284" s="289"/>
      <c r="E284" s="290"/>
      <c r="F284" s="290"/>
      <c r="G284" s="289">
        <v>1281.39922</v>
      </c>
      <c r="H284" s="289">
        <v>3396.9106099999999</v>
      </c>
      <c r="I284" s="289">
        <v>3055.12943</v>
      </c>
      <c r="J284" s="290">
        <v>-10.061529997105225</v>
      </c>
      <c r="L284" s="292"/>
      <c r="M284" s="293"/>
      <c r="N284" s="294"/>
      <c r="O284" s="294"/>
      <c r="P284" s="295"/>
    </row>
    <row r="285" spans="1:20" s="20" customFormat="1" ht="11.25" customHeight="1" x14ac:dyDescent="0.2">
      <c r="A285" s="17" t="s">
        <v>77</v>
      </c>
      <c r="B285" s="18"/>
      <c r="C285" s="18"/>
      <c r="D285" s="18"/>
      <c r="E285" s="16" t="s">
        <v>511</v>
      </c>
      <c r="F285" s="16"/>
      <c r="G285" s="18">
        <v>6740.6369899999117</v>
      </c>
      <c r="H285" s="18">
        <v>6404.1246299999184</v>
      </c>
      <c r="I285" s="18">
        <v>6531.5605699999724</v>
      </c>
      <c r="J285" s="16">
        <v>1.9899041221509606</v>
      </c>
      <c r="L285" s="184"/>
      <c r="M285" s="173"/>
      <c r="N285" s="173"/>
      <c r="O285" s="185"/>
    </row>
    <row r="286" spans="1:20" ht="11.25" customHeight="1" x14ac:dyDescent="0.2">
      <c r="A286" s="9"/>
      <c r="B286" s="11"/>
      <c r="C286" s="11"/>
      <c r="D286" s="11"/>
      <c r="E286" s="12"/>
      <c r="F286" s="12"/>
      <c r="G286" s="11"/>
      <c r="H286" s="11"/>
      <c r="I286" s="11"/>
      <c r="J286" s="12"/>
      <c r="L286" s="177"/>
    </row>
    <row r="287" spans="1:20" s="20" customFormat="1" ht="11.25" customHeight="1" x14ac:dyDescent="0.2">
      <c r="A287" s="17" t="s">
        <v>262</v>
      </c>
      <c r="B287" s="18"/>
      <c r="C287" s="18"/>
      <c r="D287" s="18"/>
      <c r="E287" s="12" t="s">
        <v>511</v>
      </c>
      <c r="F287" s="16"/>
      <c r="G287" s="18">
        <v>4361778</v>
      </c>
      <c r="H287" s="18">
        <v>4575455</v>
      </c>
      <c r="I287" s="18">
        <v>5862282</v>
      </c>
      <c r="J287" s="16">
        <v>28.124569031932339</v>
      </c>
      <c r="L287" s="184"/>
      <c r="M287" s="173"/>
      <c r="N287" s="173"/>
    </row>
    <row r="288" spans="1:20" ht="11.25" customHeight="1" x14ac:dyDescent="0.2">
      <c r="A288" s="9"/>
      <c r="B288" s="11"/>
      <c r="C288" s="11"/>
      <c r="D288" s="11"/>
      <c r="E288" s="12"/>
      <c r="F288" s="12"/>
      <c r="G288" s="11"/>
      <c r="H288" s="11"/>
      <c r="I288" s="11"/>
      <c r="J288" s="12"/>
    </row>
    <row r="289" spans="1:16" s="20" customFormat="1" x14ac:dyDescent="0.2">
      <c r="A289" s="17" t="s">
        <v>78</v>
      </c>
      <c r="B289" s="18">
        <v>4652467.2809999995</v>
      </c>
      <c r="C289" s="18">
        <v>4489228.4679769995</v>
      </c>
      <c r="D289" s="18">
        <v>4688601.0137160011</v>
      </c>
      <c r="E289" s="16">
        <v>4.4411316367875884</v>
      </c>
      <c r="F289" s="16"/>
      <c r="G289" s="18">
        <v>2405434.9508199999</v>
      </c>
      <c r="H289" s="18">
        <v>2692827.3672999996</v>
      </c>
      <c r="I289" s="18">
        <v>3638986.704630001</v>
      </c>
      <c r="J289" s="16">
        <v>35.136279021060346</v>
      </c>
      <c r="L289" s="175"/>
      <c r="M289" s="173"/>
      <c r="N289" s="173"/>
      <c r="O289" s="185"/>
      <c r="P289" s="185"/>
    </row>
    <row r="290" spans="1:16" ht="13.2" x14ac:dyDescent="0.25">
      <c r="A290" s="9" t="s">
        <v>291</v>
      </c>
      <c r="B290" s="11">
        <v>425512.065</v>
      </c>
      <c r="C290" s="11">
        <v>451769.62099999998</v>
      </c>
      <c r="D290" s="11">
        <v>487816.59299999999</v>
      </c>
      <c r="E290" s="12">
        <v>7.9790606371914521</v>
      </c>
      <c r="F290" s="12"/>
      <c r="G290" s="11">
        <v>241419.26923000003</v>
      </c>
      <c r="H290" s="11">
        <v>280807.04813999997</v>
      </c>
      <c r="I290" s="11">
        <v>410259.87213999999</v>
      </c>
      <c r="J290" s="12">
        <v>46.100275921656959</v>
      </c>
      <c r="L290" s="278"/>
      <c r="M290" s="278"/>
      <c r="N290" s="279"/>
    </row>
    <row r="291" spans="1:16" ht="13.2" x14ac:dyDescent="0.25">
      <c r="A291" s="9" t="s">
        <v>292</v>
      </c>
      <c r="B291" s="11">
        <v>0</v>
      </c>
      <c r="C291" s="11">
        <v>0</v>
      </c>
      <c r="D291" s="11">
        <v>0</v>
      </c>
      <c r="E291" s="12" t="s">
        <v>511</v>
      </c>
      <c r="F291" s="12"/>
      <c r="G291" s="11">
        <v>0</v>
      </c>
      <c r="H291" s="11">
        <v>0</v>
      </c>
      <c r="I291" s="11">
        <v>0</v>
      </c>
      <c r="J291" s="12" t="s">
        <v>511</v>
      </c>
      <c r="L291" s="278"/>
      <c r="M291" s="278"/>
      <c r="N291" s="279"/>
    </row>
    <row r="292" spans="1:16" ht="13.2" x14ac:dyDescent="0.25">
      <c r="A292" s="9" t="s">
        <v>441</v>
      </c>
      <c r="B292" s="11">
        <v>2082977.004</v>
      </c>
      <c r="C292" s="11">
        <v>1896876.5159769999</v>
      </c>
      <c r="D292" s="11">
        <v>2005903.7577640002</v>
      </c>
      <c r="E292" s="12">
        <v>5.747724792240632</v>
      </c>
      <c r="F292" s="12"/>
      <c r="G292" s="11">
        <v>1153208.3230600001</v>
      </c>
      <c r="H292" s="11">
        <v>1157985.1159699997</v>
      </c>
      <c r="I292" s="11">
        <v>1626954.170510001</v>
      </c>
      <c r="J292" s="12">
        <v>40.498711777237645</v>
      </c>
      <c r="L292" s="278"/>
      <c r="M292" s="278"/>
      <c r="N292" s="279"/>
    </row>
    <row r="293" spans="1:16" ht="13.2" x14ac:dyDescent="0.25">
      <c r="A293" s="9" t="s">
        <v>442</v>
      </c>
      <c r="B293" s="11">
        <v>2143978.2119999998</v>
      </c>
      <c r="C293" s="11">
        <v>2140582.3309999998</v>
      </c>
      <c r="D293" s="11">
        <v>2194880.6629520003</v>
      </c>
      <c r="E293" s="12">
        <v>2.5366149746099325</v>
      </c>
      <c r="F293" s="12"/>
      <c r="G293" s="11">
        <v>1010807.3585300001</v>
      </c>
      <c r="H293" s="11">
        <v>1253985.2911899998</v>
      </c>
      <c r="I293" s="11">
        <v>1601771.0733799997</v>
      </c>
      <c r="J293" s="12">
        <v>27.734438723755687</v>
      </c>
      <c r="L293" s="278"/>
      <c r="M293" s="278"/>
      <c r="N293" s="279"/>
    </row>
    <row r="294" spans="1:16" x14ac:dyDescent="0.2">
      <c r="A294" s="9" t="s">
        <v>349</v>
      </c>
      <c r="B294" s="11">
        <v>0</v>
      </c>
      <c r="C294" s="11">
        <v>71.762</v>
      </c>
      <c r="D294" s="11">
        <v>17.974</v>
      </c>
      <c r="E294" s="12">
        <v>-74.953317911986844</v>
      </c>
      <c r="F294" s="12"/>
      <c r="G294" s="11">
        <v>0</v>
      </c>
      <c r="H294" s="11">
        <v>49.911999999999999</v>
      </c>
      <c r="I294" s="11">
        <v>1.5886</v>
      </c>
      <c r="J294" s="12">
        <v>-96.817198268953362</v>
      </c>
      <c r="L294" s="176"/>
      <c r="N294" s="177"/>
    </row>
    <row r="295" spans="1:16" x14ac:dyDescent="0.2">
      <c r="A295" s="9"/>
      <c r="B295" s="11"/>
      <c r="C295" s="11"/>
      <c r="D295" s="11"/>
      <c r="E295" s="12"/>
      <c r="F295" s="12"/>
      <c r="G295" s="11"/>
      <c r="H295" s="11"/>
      <c r="I295" s="11"/>
      <c r="J295" s="12"/>
      <c r="L295" s="176"/>
    </row>
    <row r="296" spans="1:16" s="20" customFormat="1" ht="13.2" x14ac:dyDescent="0.25">
      <c r="A296" s="17" t="s">
        <v>443</v>
      </c>
      <c r="B296" s="18"/>
      <c r="C296" s="18"/>
      <c r="D296" s="18"/>
      <c r="E296" s="16" t="s">
        <v>511</v>
      </c>
      <c r="F296" s="16"/>
      <c r="G296" s="18">
        <v>823307.80304999987</v>
      </c>
      <c r="H296" s="18">
        <v>805045.66937999986</v>
      </c>
      <c r="I296" s="18">
        <v>946821.21040999948</v>
      </c>
      <c r="J296" s="16">
        <v>17.610869348466537</v>
      </c>
      <c r="L296" s="167"/>
      <c r="M296" s="167"/>
      <c r="N296" s="167"/>
    </row>
    <row r="297" spans="1:16" x14ac:dyDescent="0.2">
      <c r="A297" s="9" t="s">
        <v>293</v>
      </c>
      <c r="B297" s="11"/>
      <c r="C297" s="11"/>
      <c r="D297" s="11"/>
      <c r="E297" s="12"/>
      <c r="F297" s="12"/>
      <c r="G297" s="11">
        <v>818790.31625999988</v>
      </c>
      <c r="H297" s="11">
        <v>799004.17952999996</v>
      </c>
      <c r="I297" s="11">
        <v>941514.70949999953</v>
      </c>
      <c r="J297" s="12">
        <v>17.836018086141792</v>
      </c>
      <c r="L297" s="176"/>
    </row>
    <row r="298" spans="1:16" x14ac:dyDescent="0.2">
      <c r="A298" s="9" t="s">
        <v>294</v>
      </c>
      <c r="B298" s="11"/>
      <c r="C298" s="11"/>
      <c r="D298" s="11"/>
      <c r="E298" s="12"/>
      <c r="F298" s="12"/>
      <c r="G298" s="11">
        <v>3058.4554899999994</v>
      </c>
      <c r="H298" s="11">
        <v>4013.09573</v>
      </c>
      <c r="I298" s="11">
        <v>3801.6823299999996</v>
      </c>
      <c r="J298" s="12">
        <v>-5.2680876366734566</v>
      </c>
      <c r="L298" s="176"/>
    </row>
    <row r="299" spans="1:16" x14ac:dyDescent="0.2">
      <c r="A299" s="9" t="s">
        <v>92</v>
      </c>
      <c r="B299" s="11"/>
      <c r="C299" s="11"/>
      <c r="D299" s="11"/>
      <c r="E299" s="12" t="s">
        <v>511</v>
      </c>
      <c r="F299" s="12"/>
      <c r="G299" s="11">
        <v>1459.0313000000001</v>
      </c>
      <c r="H299" s="11">
        <v>2028.3941199999999</v>
      </c>
      <c r="I299" s="11">
        <v>1504.8185799999999</v>
      </c>
      <c r="J299" s="12">
        <v>-25.812317972998272</v>
      </c>
      <c r="L299" s="176"/>
    </row>
    <row r="300" spans="1:16" ht="13.2" x14ac:dyDescent="0.25">
      <c r="A300" s="9"/>
      <c r="B300" s="11"/>
      <c r="C300" s="11"/>
      <c r="D300" s="11"/>
      <c r="E300" s="12"/>
      <c r="F300" s="12"/>
      <c r="G300" s="11"/>
      <c r="H300" s="11"/>
      <c r="I300" s="11"/>
      <c r="J300" s="12"/>
      <c r="L300" s="176"/>
      <c r="M300" s="169"/>
      <c r="N300" s="169"/>
      <c r="O300" s="253"/>
    </row>
    <row r="301" spans="1:16" s="20" customFormat="1" x14ac:dyDescent="0.2">
      <c r="A301" s="17" t="s">
        <v>371</v>
      </c>
      <c r="B301" s="18"/>
      <c r="C301" s="18"/>
      <c r="D301" s="18"/>
      <c r="E301" s="16" t="s">
        <v>511</v>
      </c>
      <c r="F301" s="16"/>
      <c r="G301" s="18">
        <v>1093185.4668099997</v>
      </c>
      <c r="H301" s="18">
        <v>1041979.8957400001</v>
      </c>
      <c r="I301" s="18">
        <v>1228858.2537799999</v>
      </c>
      <c r="J301" s="16">
        <v>17.934929340194358</v>
      </c>
      <c r="L301" s="175"/>
      <c r="M301" s="173"/>
      <c r="N301" s="173"/>
    </row>
    <row r="302" spans="1:16" x14ac:dyDescent="0.2">
      <c r="A302" s="9" t="s">
        <v>372</v>
      </c>
      <c r="B302" s="11"/>
      <c r="C302" s="11"/>
      <c r="D302" s="11"/>
      <c r="E302" s="12"/>
      <c r="F302" s="12"/>
      <c r="G302" s="11">
        <v>605808.85604999971</v>
      </c>
      <c r="H302" s="11">
        <v>260531.52541999999</v>
      </c>
      <c r="I302" s="11">
        <v>275237.89129999996</v>
      </c>
      <c r="J302" s="12">
        <v>5.6447548358272428</v>
      </c>
      <c r="L302" s="176"/>
      <c r="O302" s="13"/>
    </row>
    <row r="303" spans="1:16" x14ac:dyDescent="0.2">
      <c r="A303" s="9" t="s">
        <v>373</v>
      </c>
      <c r="B303" s="11"/>
      <c r="C303" s="11"/>
      <c r="D303" s="11"/>
      <c r="E303" s="12"/>
      <c r="F303" s="12"/>
      <c r="G303" s="11">
        <v>1559.24837</v>
      </c>
      <c r="H303" s="11">
        <v>310939.70190000004</v>
      </c>
      <c r="I303" s="11">
        <v>437752.29472000012</v>
      </c>
      <c r="J303" s="12">
        <v>40.78366064066779</v>
      </c>
      <c r="L303" s="176"/>
    </row>
    <row r="304" spans="1:16" x14ac:dyDescent="0.2">
      <c r="A304" s="9" t="s">
        <v>348</v>
      </c>
      <c r="B304" s="11"/>
      <c r="C304" s="11"/>
      <c r="D304" s="11"/>
      <c r="E304" s="12"/>
      <c r="F304" s="12"/>
      <c r="G304" s="11">
        <v>485817.36239000002</v>
      </c>
      <c r="H304" s="11">
        <v>470508.66842000006</v>
      </c>
      <c r="I304" s="11">
        <v>515868.06775999977</v>
      </c>
      <c r="J304" s="12">
        <v>9.6405023721071217</v>
      </c>
      <c r="L304" s="176"/>
    </row>
    <row r="305" spans="1:15" s="20" customFormat="1" x14ac:dyDescent="0.2">
      <c r="A305" s="17" t="s">
        <v>11</v>
      </c>
      <c r="B305" s="18">
        <v>56822.842689999998</v>
      </c>
      <c r="C305" s="18">
        <v>57619.048000000003</v>
      </c>
      <c r="D305" s="18">
        <v>63775.440499999997</v>
      </c>
      <c r="E305" s="16">
        <v>10.684648069853566</v>
      </c>
      <c r="F305" s="16"/>
      <c r="G305" s="18">
        <v>30388.406539999996</v>
      </c>
      <c r="H305" s="18">
        <v>28706.85715</v>
      </c>
      <c r="I305" s="18">
        <v>37164.156330000005</v>
      </c>
      <c r="J305" s="16">
        <v>29.460902445045292</v>
      </c>
      <c r="L305" s="175"/>
      <c r="M305" s="173"/>
      <c r="N305" s="173"/>
    </row>
    <row r="306" spans="1:15" s="20" customFormat="1" ht="13.2" x14ac:dyDescent="0.25">
      <c r="A306" s="17" t="s">
        <v>77</v>
      </c>
      <c r="B306" s="18"/>
      <c r="C306" s="18"/>
      <c r="D306" s="18"/>
      <c r="E306" s="16" t="s">
        <v>511</v>
      </c>
      <c r="F306" s="16"/>
      <c r="G306" s="18">
        <v>9461.372780000791</v>
      </c>
      <c r="H306" s="18">
        <v>6895.2104300009087</v>
      </c>
      <c r="I306" s="18">
        <v>10451.674850000069</v>
      </c>
      <c r="J306" s="16">
        <v>51.578765522877461</v>
      </c>
      <c r="L306" s="167"/>
      <c r="M306" s="173"/>
      <c r="N306" s="173"/>
    </row>
    <row r="307" spans="1:15" x14ac:dyDescent="0.2">
      <c r="A307" s="86"/>
      <c r="B307" s="92"/>
      <c r="C307" s="92"/>
      <c r="D307" s="92"/>
      <c r="E307" s="92"/>
      <c r="F307" s="92"/>
      <c r="G307" s="92"/>
      <c r="H307" s="92"/>
      <c r="I307" s="92"/>
      <c r="J307" s="92"/>
      <c r="L307" s="176"/>
    </row>
    <row r="308" spans="1:15" x14ac:dyDescent="0.2">
      <c r="A308" s="9" t="s">
        <v>451</v>
      </c>
      <c r="B308" s="9"/>
      <c r="C308" s="9"/>
      <c r="D308" s="9"/>
      <c r="E308" s="9"/>
      <c r="F308" s="9"/>
      <c r="G308" s="9"/>
      <c r="H308" s="9"/>
      <c r="I308" s="9"/>
      <c r="J308" s="9"/>
      <c r="L308" s="176"/>
    </row>
    <row r="309" spans="1:15" x14ac:dyDescent="0.2">
      <c r="A309" s="9" t="s">
        <v>392</v>
      </c>
      <c r="B309" s="9"/>
      <c r="C309" s="9"/>
      <c r="D309" s="9"/>
      <c r="E309" s="9"/>
      <c r="F309" s="9"/>
      <c r="G309" s="9"/>
      <c r="H309" s="9"/>
      <c r="I309" s="9"/>
      <c r="J309" s="9"/>
      <c r="L309" s="176"/>
    </row>
    <row r="310" spans="1:15" ht="20.100000000000001" customHeight="1" x14ac:dyDescent="0.25">
      <c r="A310" s="355" t="s">
        <v>206</v>
      </c>
      <c r="B310" s="355"/>
      <c r="C310" s="355"/>
      <c r="D310" s="355"/>
      <c r="E310" s="355"/>
      <c r="F310" s="355"/>
      <c r="G310" s="355"/>
      <c r="H310" s="355"/>
      <c r="I310" s="355"/>
      <c r="J310" s="355"/>
      <c r="L310" s="176"/>
    </row>
    <row r="311" spans="1:15" ht="20.100000000000001" customHeight="1" x14ac:dyDescent="0.25">
      <c r="A311" s="356" t="s">
        <v>287</v>
      </c>
      <c r="B311" s="356"/>
      <c r="C311" s="356"/>
      <c r="D311" s="356"/>
      <c r="E311" s="356"/>
      <c r="F311" s="356"/>
      <c r="G311" s="356"/>
      <c r="H311" s="356"/>
      <c r="I311" s="356"/>
      <c r="J311" s="356"/>
      <c r="L311" s="176"/>
      <c r="M311" s="177"/>
      <c r="N311" s="177"/>
    </row>
    <row r="312" spans="1:15" s="20" customFormat="1" ht="13.2" x14ac:dyDescent="0.25">
      <c r="A312" s="17"/>
      <c r="B312" s="357" t="s">
        <v>104</v>
      </c>
      <c r="C312" s="357"/>
      <c r="D312" s="357"/>
      <c r="E312" s="357"/>
      <c r="F312" s="311"/>
      <c r="G312" s="357" t="s">
        <v>462</v>
      </c>
      <c r="H312" s="357"/>
      <c r="I312" s="357"/>
      <c r="J312" s="357"/>
      <c r="K312" s="93"/>
      <c r="L312" s="167"/>
      <c r="M312" s="167"/>
      <c r="N312" s="167"/>
      <c r="O312" s="93"/>
    </row>
    <row r="313" spans="1:15" s="20" customFormat="1" ht="13.2" x14ac:dyDescent="0.25">
      <c r="A313" s="17" t="s">
        <v>264</v>
      </c>
      <c r="B313" s="359">
        <v>2016</v>
      </c>
      <c r="C313" s="358" t="s">
        <v>497</v>
      </c>
      <c r="D313" s="358"/>
      <c r="E313" s="358"/>
      <c r="F313" s="311"/>
      <c r="G313" s="359">
        <v>2016</v>
      </c>
      <c r="H313" s="358" t="s">
        <v>497</v>
      </c>
      <c r="I313" s="358"/>
      <c r="J313" s="358"/>
      <c r="K313" s="93"/>
      <c r="L313" s="167"/>
      <c r="M313" s="173"/>
      <c r="N313" s="173"/>
    </row>
    <row r="314" spans="1:15" s="20" customFormat="1" ht="13.2" x14ac:dyDescent="0.25">
      <c r="A314" s="125"/>
      <c r="B314" s="360"/>
      <c r="C314" s="264">
        <v>2017</v>
      </c>
      <c r="D314" s="264">
        <v>2018</v>
      </c>
      <c r="E314" s="312" t="s">
        <v>508</v>
      </c>
      <c r="F314" s="127"/>
      <c r="G314" s="360"/>
      <c r="H314" s="264">
        <v>2017</v>
      </c>
      <c r="I314" s="264">
        <v>2018</v>
      </c>
      <c r="J314" s="312" t="s">
        <v>508</v>
      </c>
      <c r="L314" s="167"/>
      <c r="M314" s="173"/>
      <c r="N314" s="173"/>
    </row>
    <row r="315" spans="1:15" s="20" customFormat="1" ht="13.2" x14ac:dyDescent="0.25">
      <c r="A315" s="17"/>
      <c r="B315" s="17"/>
      <c r="C315" s="263"/>
      <c r="D315" s="263"/>
      <c r="E315" s="311"/>
      <c r="F315" s="311"/>
      <c r="G315" s="17"/>
      <c r="H315" s="263"/>
      <c r="I315" s="263"/>
      <c r="J315" s="311"/>
      <c r="L315" s="167"/>
      <c r="M315" s="173"/>
      <c r="N315" s="173"/>
    </row>
    <row r="316" spans="1:15" s="20" customFormat="1" ht="13.2" x14ac:dyDescent="0.25">
      <c r="A316" s="17" t="s">
        <v>421</v>
      </c>
      <c r="B316" s="17"/>
      <c r="C316" s="263"/>
      <c r="D316" s="263"/>
      <c r="E316" s="311"/>
      <c r="F316" s="311"/>
      <c r="G316" s="18">
        <v>758668.10500999994</v>
      </c>
      <c r="H316" s="18">
        <v>663282.62198000005</v>
      </c>
      <c r="I316" s="18">
        <v>610762.12293000007</v>
      </c>
      <c r="J316" s="16">
        <v>-7.9182685192653253</v>
      </c>
      <c r="L316" s="167"/>
      <c r="M316" s="173"/>
      <c r="N316" s="173"/>
    </row>
    <row r="317" spans="1:15" s="20" customFormat="1" ht="13.2" x14ac:dyDescent="0.25">
      <c r="A317" s="17"/>
      <c r="B317" s="17"/>
      <c r="C317" s="263"/>
      <c r="D317" s="263"/>
      <c r="E317" s="311"/>
      <c r="F317" s="311"/>
      <c r="G317" s="17"/>
      <c r="H317" s="263"/>
      <c r="I317" s="263"/>
      <c r="J317" s="311"/>
      <c r="L317" s="167"/>
      <c r="M317" s="173"/>
      <c r="N317" s="173"/>
    </row>
    <row r="318" spans="1:15" s="21" customFormat="1" ht="13.2" x14ac:dyDescent="0.25">
      <c r="A318" s="88" t="s">
        <v>263</v>
      </c>
      <c r="B318" s="88"/>
      <c r="C318" s="88"/>
      <c r="D318" s="88"/>
      <c r="E318" s="88"/>
      <c r="F318" s="88"/>
      <c r="G318" s="88">
        <v>743476.84872999997</v>
      </c>
      <c r="H318" s="88">
        <v>641145.34750999999</v>
      </c>
      <c r="I318" s="88">
        <v>592952.48564000009</v>
      </c>
      <c r="J318" s="16">
        <v>-7.5166827704771322</v>
      </c>
      <c r="L318" s="167"/>
      <c r="M318" s="208"/>
      <c r="N318" s="208"/>
    </row>
    <row r="319" spans="1:15" ht="13.2" x14ac:dyDescent="0.25">
      <c r="A319" s="85"/>
      <c r="B319" s="90"/>
      <c r="C319" s="90"/>
      <c r="E319" s="90"/>
      <c r="F319" s="90"/>
      <c r="G319" s="90"/>
      <c r="I319" s="94"/>
      <c r="J319" s="12"/>
      <c r="L319" s="167"/>
    </row>
    <row r="320" spans="1:15" s="20" customFormat="1" ht="13.2" x14ac:dyDescent="0.25">
      <c r="A320" s="93" t="s">
        <v>184</v>
      </c>
      <c r="B320" s="21">
        <v>2100086.7006914997</v>
      </c>
      <c r="C320" s="21">
        <v>1800645.83654</v>
      </c>
      <c r="D320" s="21">
        <v>1326479.8392650003</v>
      </c>
      <c r="E320" s="16">
        <v>-26.33310713594436</v>
      </c>
      <c r="F320" s="21"/>
      <c r="G320" s="21">
        <v>666947.17608</v>
      </c>
      <c r="H320" s="21">
        <v>558941.61777999997</v>
      </c>
      <c r="I320" s="21">
        <v>513059.24527000007</v>
      </c>
      <c r="J320" s="16">
        <v>-8.20879516759463</v>
      </c>
      <c r="L320" s="167"/>
      <c r="M320" s="173"/>
      <c r="N320" s="173"/>
    </row>
    <row r="321" spans="1:14" ht="13.2" x14ac:dyDescent="0.25">
      <c r="A321" s="85" t="s">
        <v>185</v>
      </c>
      <c r="B321" s="90">
        <v>236.35758150000001</v>
      </c>
      <c r="C321" s="90">
        <v>1503.3256000000001</v>
      </c>
      <c r="D321" s="90">
        <v>1610.0139999999999</v>
      </c>
      <c r="E321" s="12">
        <v>7.0968258639379229</v>
      </c>
      <c r="F321" s="90"/>
      <c r="G321" s="90">
        <v>102.23274000000001</v>
      </c>
      <c r="H321" s="90">
        <v>529.57762000000014</v>
      </c>
      <c r="I321" s="90">
        <v>600.03180999999995</v>
      </c>
      <c r="J321" s="12">
        <v>13.30384580828769</v>
      </c>
      <c r="L321" s="169"/>
    </row>
    <row r="322" spans="1:14" ht="13.2" x14ac:dyDescent="0.25">
      <c r="A322" s="85" t="s">
        <v>186</v>
      </c>
      <c r="B322" s="90">
        <v>1.0999999999999999E-2</v>
      </c>
      <c r="C322" s="90">
        <v>6.0000000000000001E-3</v>
      </c>
      <c r="D322" s="90">
        <v>6.0000000000000001E-3</v>
      </c>
      <c r="E322" s="12">
        <v>0</v>
      </c>
      <c r="F322" s="95"/>
      <c r="G322" s="90">
        <v>6.1869999999999994E-2</v>
      </c>
      <c r="H322" s="90">
        <v>4.8229999999999995E-2</v>
      </c>
      <c r="I322" s="90">
        <v>4.8280000000000003E-2</v>
      </c>
      <c r="J322" s="12">
        <v>0.10366991499068945</v>
      </c>
      <c r="L322" s="169"/>
      <c r="M322" s="14"/>
      <c r="N322" s="14"/>
    </row>
    <row r="323" spans="1:14" x14ac:dyDescent="0.2">
      <c r="A323" s="85" t="s">
        <v>422</v>
      </c>
      <c r="B323" s="90">
        <v>179370.9</v>
      </c>
      <c r="C323" s="90">
        <v>173587.12150000001</v>
      </c>
      <c r="D323" s="90">
        <v>195698.09400000001</v>
      </c>
      <c r="E323" s="12">
        <v>12.737680254695618</v>
      </c>
      <c r="F323" s="95"/>
      <c r="G323" s="90">
        <v>62374.118159999998</v>
      </c>
      <c r="H323" s="90">
        <v>53915.561689999995</v>
      </c>
      <c r="I323" s="90">
        <v>62938.293080000003</v>
      </c>
      <c r="J323" s="12">
        <v>16.734929781272228</v>
      </c>
      <c r="L323" s="177"/>
      <c r="M323" s="14"/>
      <c r="N323" s="14"/>
    </row>
    <row r="324" spans="1:14" x14ac:dyDescent="0.2">
      <c r="A324" s="85" t="s">
        <v>423</v>
      </c>
      <c r="B324" s="90">
        <v>1.5</v>
      </c>
      <c r="C324" s="90">
        <v>21</v>
      </c>
      <c r="D324" s="90">
        <v>4</v>
      </c>
      <c r="E324" s="12">
        <v>-80.952380952380949</v>
      </c>
      <c r="F324" s="95"/>
      <c r="G324" s="90">
        <v>2.4225599999999998</v>
      </c>
      <c r="H324" s="90">
        <v>27.614570000000001</v>
      </c>
      <c r="I324" s="90">
        <v>5.9</v>
      </c>
      <c r="J324" s="12">
        <v>-78.634467239576793</v>
      </c>
      <c r="M324" s="14"/>
      <c r="N324" s="14"/>
    </row>
    <row r="325" spans="1:14" x14ac:dyDescent="0.2">
      <c r="A325" s="85" t="s">
        <v>187</v>
      </c>
      <c r="B325" s="90">
        <v>1920477.9321099999</v>
      </c>
      <c r="C325" s="90">
        <v>1625534.38344</v>
      </c>
      <c r="D325" s="90">
        <v>1129167.7252650002</v>
      </c>
      <c r="E325" s="12">
        <v>-30.535598830248986</v>
      </c>
      <c r="F325" s="95"/>
      <c r="G325" s="90">
        <v>604468.34074999997</v>
      </c>
      <c r="H325" s="90">
        <v>504468.81566999992</v>
      </c>
      <c r="I325" s="90">
        <v>449514.97210000007</v>
      </c>
      <c r="J325" s="12">
        <v>-10.893407454138469</v>
      </c>
      <c r="M325" s="14"/>
      <c r="N325" s="14"/>
    </row>
    <row r="326" spans="1:14" x14ac:dyDescent="0.2">
      <c r="A326" s="85"/>
      <c r="B326" s="90"/>
      <c r="C326" s="90"/>
      <c r="D326" s="90"/>
      <c r="E326" s="12"/>
      <c r="F326" s="90"/>
      <c r="G326" s="90"/>
      <c r="H326" s="90"/>
      <c r="I326" s="96"/>
      <c r="J326" s="12"/>
      <c r="M326" s="14"/>
      <c r="N326" s="14"/>
    </row>
    <row r="327" spans="1:14" s="20" customFormat="1" ht="11.4" x14ac:dyDescent="0.2">
      <c r="A327" s="93" t="s">
        <v>337</v>
      </c>
      <c r="B327" s="21">
        <v>21719.812535899997</v>
      </c>
      <c r="C327" s="21">
        <v>20532.416177300001</v>
      </c>
      <c r="D327" s="21">
        <v>20087.664809299997</v>
      </c>
      <c r="E327" s="16">
        <v>-2.1660936743124637</v>
      </c>
      <c r="F327" s="21"/>
      <c r="G327" s="21">
        <v>69028.002120000005</v>
      </c>
      <c r="H327" s="21">
        <v>74337.49454</v>
      </c>
      <c r="I327" s="21">
        <v>71153.531220000004</v>
      </c>
      <c r="J327" s="16">
        <v>-4.2831189559216938</v>
      </c>
      <c r="L327" s="173"/>
    </row>
    <row r="328" spans="1:14" x14ac:dyDescent="0.2">
      <c r="A328" s="85" t="s">
        <v>180</v>
      </c>
      <c r="B328" s="13">
        <v>110.94574</v>
      </c>
      <c r="C328" s="95">
        <v>96.523899999999998</v>
      </c>
      <c r="D328" s="95">
        <v>165.59899999999999</v>
      </c>
      <c r="E328" s="12">
        <v>71.562690691113801</v>
      </c>
      <c r="F328" s="13"/>
      <c r="G328" s="95">
        <v>1441.5036099999998</v>
      </c>
      <c r="H328" s="95">
        <v>944.52130999999986</v>
      </c>
      <c r="I328" s="95">
        <v>1099.88509</v>
      </c>
      <c r="J328" s="12">
        <v>16.448943857074028</v>
      </c>
      <c r="M328" s="14"/>
      <c r="N328" s="14"/>
    </row>
    <row r="329" spans="1:14" x14ac:dyDescent="0.2">
      <c r="A329" s="85" t="s">
        <v>181</v>
      </c>
      <c r="B329" s="13">
        <v>15224.359795399998</v>
      </c>
      <c r="C329" s="95">
        <v>15087.2222943</v>
      </c>
      <c r="D329" s="95">
        <v>13957.694730099998</v>
      </c>
      <c r="E329" s="12">
        <v>-7.4866502406260622</v>
      </c>
      <c r="F329" s="95"/>
      <c r="G329" s="95">
        <v>47105.247050000005</v>
      </c>
      <c r="H329" s="95">
        <v>53577.261810000004</v>
      </c>
      <c r="I329" s="95">
        <v>51444.591010000004</v>
      </c>
      <c r="J329" s="12">
        <v>-3.9805520624832269</v>
      </c>
      <c r="M329" s="14"/>
      <c r="N329" s="14"/>
    </row>
    <row r="330" spans="1:14" x14ac:dyDescent="0.2">
      <c r="A330" s="85" t="s">
        <v>182</v>
      </c>
      <c r="B330" s="13">
        <v>671.74562390000006</v>
      </c>
      <c r="C330" s="95">
        <v>648.79913729999998</v>
      </c>
      <c r="D330" s="95">
        <v>544.28570020000006</v>
      </c>
      <c r="E330" s="12">
        <v>-16.108750935603297</v>
      </c>
      <c r="F330" s="95"/>
      <c r="G330" s="95">
        <v>8144.8282800000015</v>
      </c>
      <c r="H330" s="95">
        <v>7922.331979999999</v>
      </c>
      <c r="I330" s="95">
        <v>7071.1815800000004</v>
      </c>
      <c r="J330" s="12">
        <v>-10.743685093590315</v>
      </c>
      <c r="M330" s="14"/>
      <c r="N330" s="14"/>
    </row>
    <row r="331" spans="1:14" x14ac:dyDescent="0.2">
      <c r="A331" s="85" t="s">
        <v>183</v>
      </c>
      <c r="B331" s="13">
        <v>5712.7613766000004</v>
      </c>
      <c r="C331" s="95">
        <v>4699.8708456999993</v>
      </c>
      <c r="D331" s="95">
        <v>5420.0853790000001</v>
      </c>
      <c r="E331" s="12">
        <v>15.324134576143479</v>
      </c>
      <c r="F331" s="95"/>
      <c r="G331" s="95">
        <v>12336.42318</v>
      </c>
      <c r="H331" s="95">
        <v>11893.379440000001</v>
      </c>
      <c r="I331" s="95">
        <v>11537.873540000001</v>
      </c>
      <c r="J331" s="12">
        <v>-2.9891075265315834</v>
      </c>
      <c r="M331" s="14"/>
      <c r="N331" s="14"/>
    </row>
    <row r="332" spans="1:14" x14ac:dyDescent="0.2">
      <c r="A332" s="85"/>
      <c r="B332" s="95"/>
      <c r="C332" s="95"/>
      <c r="D332" s="95"/>
      <c r="E332" s="12"/>
      <c r="F332" s="95"/>
      <c r="G332" s="95"/>
      <c r="H332" s="95"/>
      <c r="I332" s="95"/>
      <c r="J332" s="12"/>
      <c r="M332" s="14"/>
      <c r="N332" s="14"/>
    </row>
    <row r="333" spans="1:14" s="20" customFormat="1" x14ac:dyDescent="0.2">
      <c r="A333" s="93" t="s">
        <v>188</v>
      </c>
      <c r="B333" s="21">
        <v>1342.2557300000001</v>
      </c>
      <c r="C333" s="21">
        <v>2023.5607699999998</v>
      </c>
      <c r="D333" s="21">
        <v>3053.0700699999998</v>
      </c>
      <c r="E333" s="16">
        <v>50.876124664148335</v>
      </c>
      <c r="F333" s="21"/>
      <c r="G333" s="21">
        <v>5921.9411600000003</v>
      </c>
      <c r="H333" s="21">
        <v>6351.3081099999999</v>
      </c>
      <c r="I333" s="21">
        <v>7526.9736400000011</v>
      </c>
      <c r="J333" s="16">
        <v>18.510604581581248</v>
      </c>
      <c r="L333" s="173"/>
    </row>
    <row r="334" spans="1:14" x14ac:dyDescent="0.2">
      <c r="A334" s="85" t="s">
        <v>189</v>
      </c>
      <c r="B334" s="95">
        <v>86.969770000000011</v>
      </c>
      <c r="C334" s="95">
        <v>132.85103000000004</v>
      </c>
      <c r="D334" s="95">
        <v>102.79948</v>
      </c>
      <c r="E334" s="12">
        <v>-22.620487022193231</v>
      </c>
      <c r="F334" s="95"/>
      <c r="G334" s="95">
        <v>2663.5965300000003</v>
      </c>
      <c r="H334" s="95">
        <v>2046.3337300000003</v>
      </c>
      <c r="I334" s="95">
        <v>1829.9995200000005</v>
      </c>
      <c r="J334" s="12">
        <v>-10.571795148976008</v>
      </c>
      <c r="M334" s="14"/>
      <c r="N334" s="14"/>
    </row>
    <row r="335" spans="1:14" x14ac:dyDescent="0.2">
      <c r="A335" s="85" t="s">
        <v>190</v>
      </c>
      <c r="B335" s="95">
        <v>2.9860000000000002</v>
      </c>
      <c r="C335" s="95">
        <v>1.0715999999999999</v>
      </c>
      <c r="D335" s="95">
        <v>1.5662399999999999</v>
      </c>
      <c r="E335" s="12">
        <v>46.159014557670787</v>
      </c>
      <c r="F335" s="95"/>
      <c r="G335" s="95">
        <v>612.13932999999997</v>
      </c>
      <c r="H335" s="95">
        <v>363.39645999999999</v>
      </c>
      <c r="I335" s="95">
        <v>531.37009999999998</v>
      </c>
      <c r="J335" s="12">
        <v>46.223246093261338</v>
      </c>
      <c r="M335" s="14"/>
      <c r="N335" s="14"/>
    </row>
    <row r="336" spans="1:14" x14ac:dyDescent="0.2">
      <c r="A336" s="85" t="s">
        <v>425</v>
      </c>
      <c r="B336" s="95">
        <v>1252.2999600000001</v>
      </c>
      <c r="C336" s="95">
        <v>1889.6381399999998</v>
      </c>
      <c r="D336" s="95">
        <v>2948.70435</v>
      </c>
      <c r="E336" s="12">
        <v>56.045979787431691</v>
      </c>
      <c r="F336" s="95"/>
      <c r="G336" s="95">
        <v>2646.2052999999996</v>
      </c>
      <c r="H336" s="95">
        <v>3941.5779200000002</v>
      </c>
      <c r="I336" s="95">
        <v>5165.6040200000007</v>
      </c>
      <c r="J336" s="12">
        <v>31.054215465059229</v>
      </c>
      <c r="M336" s="14"/>
      <c r="N336" s="14"/>
    </row>
    <row r="337" spans="1:17" x14ac:dyDescent="0.2">
      <c r="A337" s="85"/>
      <c r="B337" s="90"/>
      <c r="C337" s="90"/>
      <c r="D337" s="90"/>
      <c r="E337" s="12"/>
      <c r="F337" s="90"/>
      <c r="G337" s="90"/>
      <c r="H337" s="90"/>
      <c r="I337" s="95"/>
      <c r="J337" s="12"/>
      <c r="M337" s="14"/>
      <c r="N337" s="14"/>
    </row>
    <row r="338" spans="1:17" s="20" customFormat="1" x14ac:dyDescent="0.2">
      <c r="A338" s="93" t="s">
        <v>365</v>
      </c>
      <c r="B338" s="21"/>
      <c r="C338" s="21"/>
      <c r="D338" s="21"/>
      <c r="E338" s="16"/>
      <c r="F338" s="21"/>
      <c r="G338" s="21">
        <v>1579.72937</v>
      </c>
      <c r="H338" s="21">
        <v>1514.9270799999999</v>
      </c>
      <c r="I338" s="21">
        <v>1212.73551</v>
      </c>
      <c r="J338" s="16">
        <v>-19.947598401897991</v>
      </c>
      <c r="L338" s="173"/>
      <c r="M338" s="173"/>
      <c r="N338" s="173"/>
    </row>
    <row r="339" spans="1:17" ht="20.399999999999999" x14ac:dyDescent="0.2">
      <c r="A339" s="97" t="s">
        <v>191</v>
      </c>
      <c r="B339" s="95">
        <v>17.3047206</v>
      </c>
      <c r="C339" s="95">
        <v>15.2435607</v>
      </c>
      <c r="D339" s="95">
        <v>6.5083190000000002</v>
      </c>
      <c r="E339" s="12">
        <v>-57.304470208197486</v>
      </c>
      <c r="F339" s="95"/>
      <c r="G339" s="95">
        <v>572.25783999999999</v>
      </c>
      <c r="H339" s="95">
        <v>398.96778999999998</v>
      </c>
      <c r="I339" s="95">
        <v>290.80447999999996</v>
      </c>
      <c r="J339" s="12">
        <v>-27.110787565081381</v>
      </c>
    </row>
    <row r="340" spans="1:17" x14ac:dyDescent="0.2">
      <c r="A340" s="85" t="s">
        <v>192</v>
      </c>
      <c r="B340" s="95">
        <v>298.71873300000004</v>
      </c>
      <c r="C340" s="95">
        <v>323.8483354</v>
      </c>
      <c r="D340" s="95">
        <v>233.9702939</v>
      </c>
      <c r="E340" s="12">
        <v>-27.753127521556493</v>
      </c>
      <c r="F340" s="95"/>
      <c r="G340" s="95">
        <v>1007.4715300000001</v>
      </c>
      <c r="H340" s="95">
        <v>1115.95929</v>
      </c>
      <c r="I340" s="95">
        <v>921.93102999999996</v>
      </c>
      <c r="J340" s="12">
        <v>-17.386679042745371</v>
      </c>
    </row>
    <row r="341" spans="1:17" x14ac:dyDescent="0.2">
      <c r="A341" s="85"/>
      <c r="B341" s="90"/>
      <c r="C341" s="90"/>
      <c r="D341" s="90"/>
      <c r="E341" s="12"/>
      <c r="F341" s="90"/>
      <c r="G341" s="90"/>
      <c r="H341" s="90"/>
      <c r="J341" s="12"/>
    </row>
    <row r="342" spans="1:17" s="21" customFormat="1" x14ac:dyDescent="0.2">
      <c r="A342" s="88" t="s">
        <v>412</v>
      </c>
      <c r="B342" s="88"/>
      <c r="C342" s="88"/>
      <c r="D342" s="88"/>
      <c r="E342" s="16"/>
      <c r="F342" s="88"/>
      <c r="G342" s="88">
        <v>15191.256280000003</v>
      </c>
      <c r="H342" s="88">
        <v>22137.274470000004</v>
      </c>
      <c r="I342" s="88">
        <v>17809.637289999999</v>
      </c>
      <c r="J342" s="16">
        <v>-19.549096641796325</v>
      </c>
      <c r="L342" s="208"/>
      <c r="M342" s="208"/>
      <c r="N342" s="208"/>
    </row>
    <row r="343" spans="1:17" x14ac:dyDescent="0.2">
      <c r="A343" s="85" t="s">
        <v>193</v>
      </c>
      <c r="B343" s="95">
        <v>21</v>
      </c>
      <c r="C343" s="95">
        <v>3897</v>
      </c>
      <c r="D343" s="95">
        <v>15</v>
      </c>
      <c r="E343" s="12">
        <v>-99.615088529638186</v>
      </c>
      <c r="F343" s="95"/>
      <c r="G343" s="95">
        <v>523.59984999999995</v>
      </c>
      <c r="H343" s="95">
        <v>598.26979000000006</v>
      </c>
      <c r="I343" s="95">
        <v>231.79883000000001</v>
      </c>
      <c r="J343" s="12">
        <v>-61.255133741585048</v>
      </c>
    </row>
    <row r="344" spans="1:17" x14ac:dyDescent="0.2">
      <c r="A344" s="85" t="s">
        <v>194</v>
      </c>
      <c r="B344" s="95">
        <v>7201</v>
      </c>
      <c r="C344" s="95">
        <v>2</v>
      </c>
      <c r="D344" s="95">
        <v>2</v>
      </c>
      <c r="E344" s="12">
        <v>0</v>
      </c>
      <c r="F344" s="95"/>
      <c r="G344" s="95">
        <v>81.834000000000003</v>
      </c>
      <c r="H344" s="95">
        <v>206.74348000000001</v>
      </c>
      <c r="I344" s="95">
        <v>2.9910700000000001</v>
      </c>
      <c r="J344" s="12">
        <v>-98.553245790387194</v>
      </c>
    </row>
    <row r="345" spans="1:17" ht="11.25" customHeight="1" x14ac:dyDescent="0.25">
      <c r="A345" s="97" t="s">
        <v>195</v>
      </c>
      <c r="B345" s="95">
        <v>5</v>
      </c>
      <c r="C345" s="95">
        <v>0</v>
      </c>
      <c r="D345" s="95">
        <v>0</v>
      </c>
      <c r="E345" s="12" t="s">
        <v>511</v>
      </c>
      <c r="F345" s="95"/>
      <c r="G345" s="95">
        <v>47.486489999999996</v>
      </c>
      <c r="H345" s="95">
        <v>0</v>
      </c>
      <c r="I345" s="95">
        <v>0</v>
      </c>
      <c r="J345" s="12" t="s">
        <v>511</v>
      </c>
      <c r="M345" s="167"/>
      <c r="N345" s="167"/>
      <c r="O345" s="22"/>
    </row>
    <row r="346" spans="1:17" ht="13.2" x14ac:dyDescent="0.25">
      <c r="A346" s="85" t="s">
        <v>196</v>
      </c>
      <c r="B346" s="95"/>
      <c r="C346" s="95"/>
      <c r="D346" s="95"/>
      <c r="E346" s="12"/>
      <c r="F346" s="90"/>
      <c r="G346" s="95">
        <v>14538.335940000003</v>
      </c>
      <c r="H346" s="95">
        <v>21332.261200000004</v>
      </c>
      <c r="I346" s="95">
        <v>17574.847389999999</v>
      </c>
      <c r="J346" s="12">
        <v>-17.61376243602345</v>
      </c>
      <c r="M346" s="169"/>
      <c r="N346" s="169"/>
      <c r="O346" s="253"/>
    </row>
    <row r="347" spans="1:17" ht="13.2" x14ac:dyDescent="0.25">
      <c r="B347" s="95"/>
      <c r="C347" s="95"/>
      <c r="D347" s="95"/>
      <c r="F347" s="90"/>
      <c r="G347" s="90"/>
      <c r="H347" s="90"/>
      <c r="I347" s="95"/>
      <c r="M347" s="169"/>
      <c r="N347" s="169"/>
      <c r="O347" s="253"/>
    </row>
    <row r="348" spans="1:17" ht="13.2" x14ac:dyDescent="0.25">
      <c r="A348" s="98"/>
      <c r="B348" s="98"/>
      <c r="C348" s="99"/>
      <c r="D348" s="99"/>
      <c r="E348" s="99"/>
      <c r="F348" s="99"/>
      <c r="G348" s="99"/>
      <c r="H348" s="99"/>
      <c r="I348" s="99"/>
      <c r="J348" s="99"/>
      <c r="M348" s="169"/>
      <c r="N348" s="169"/>
      <c r="O348" s="253"/>
    </row>
    <row r="349" spans="1:17" ht="13.2" x14ac:dyDescent="0.25">
      <c r="A349" s="9" t="s">
        <v>453</v>
      </c>
      <c r="B349" s="90"/>
      <c r="C349" s="90"/>
      <c r="E349" s="90"/>
      <c r="F349" s="90"/>
      <c r="G349" s="90"/>
      <c r="I349" s="94"/>
      <c r="J349" s="90"/>
      <c r="M349" s="167"/>
      <c r="N349" s="167"/>
      <c r="O349" s="22"/>
    </row>
    <row r="350" spans="1:17" ht="20.100000000000001" customHeight="1" x14ac:dyDescent="0.25">
      <c r="A350" s="355" t="s">
        <v>286</v>
      </c>
      <c r="B350" s="355"/>
      <c r="C350" s="355"/>
      <c r="D350" s="355"/>
      <c r="E350" s="355"/>
      <c r="F350" s="355"/>
      <c r="G350" s="355"/>
      <c r="H350" s="355"/>
      <c r="I350" s="355"/>
      <c r="J350" s="355"/>
      <c r="K350" s="110"/>
      <c r="L350" s="183"/>
      <c r="M350" s="169"/>
      <c r="N350" s="169"/>
      <c r="O350" s="253"/>
      <c r="P350" s="110"/>
    </row>
    <row r="351" spans="1:17" ht="20.100000000000001" customHeight="1" x14ac:dyDescent="0.25">
      <c r="A351" s="356" t="s">
        <v>231</v>
      </c>
      <c r="B351" s="356"/>
      <c r="C351" s="356"/>
      <c r="D351" s="356"/>
      <c r="E351" s="356"/>
      <c r="F351" s="356"/>
      <c r="G351" s="356"/>
      <c r="H351" s="356"/>
      <c r="I351" s="356"/>
      <c r="J351" s="356"/>
      <c r="K351" s="110"/>
      <c r="L351" s="183"/>
      <c r="M351" s="169"/>
      <c r="N351" s="169"/>
      <c r="O351" s="253"/>
      <c r="P351" s="110"/>
      <c r="Q351" s="110"/>
    </row>
    <row r="352" spans="1:17" s="20" customFormat="1" ht="13.2" x14ac:dyDescent="0.25">
      <c r="A352" s="17"/>
      <c r="B352" s="357" t="s">
        <v>104</v>
      </c>
      <c r="C352" s="357"/>
      <c r="D352" s="357"/>
      <c r="E352" s="357"/>
      <c r="F352" s="311"/>
      <c r="G352" s="357" t="s">
        <v>463</v>
      </c>
      <c r="H352" s="357"/>
      <c r="I352" s="357"/>
      <c r="J352" s="357"/>
      <c r="K352" s="110"/>
      <c r="L352" s="26"/>
      <c r="M352" s="26"/>
      <c r="N352" s="22"/>
      <c r="O352" s="22"/>
      <c r="P352" s="22"/>
      <c r="Q352" s="110"/>
    </row>
    <row r="353" spans="1:19" s="20" customFormat="1" ht="13.2" x14ac:dyDescent="0.25">
      <c r="A353" s="17" t="s">
        <v>264</v>
      </c>
      <c r="B353" s="359">
        <v>2016</v>
      </c>
      <c r="C353" s="358" t="s">
        <v>497</v>
      </c>
      <c r="D353" s="358"/>
      <c r="E353" s="358"/>
      <c r="F353" s="311"/>
      <c r="G353" s="359">
        <v>2016</v>
      </c>
      <c r="H353" s="358" t="s">
        <v>497</v>
      </c>
      <c r="I353" s="358"/>
      <c r="J353" s="358"/>
      <c r="K353" s="110"/>
      <c r="L353" s="113"/>
      <c r="M353" s="113"/>
      <c r="N353" s="253"/>
      <c r="O353" s="253"/>
      <c r="P353" s="253"/>
      <c r="Q353" s="27"/>
      <c r="R353" s="27"/>
    </row>
    <row r="354" spans="1:19" s="20" customFormat="1" ht="13.2" x14ac:dyDescent="0.25">
      <c r="A354" s="125"/>
      <c r="B354" s="360"/>
      <c r="C354" s="264">
        <v>2017</v>
      </c>
      <c r="D354" s="264">
        <v>2018</v>
      </c>
      <c r="E354" s="312" t="s">
        <v>508</v>
      </c>
      <c r="F354" s="127"/>
      <c r="G354" s="360"/>
      <c r="H354" s="264">
        <v>2017</v>
      </c>
      <c r="I354" s="264">
        <v>2018</v>
      </c>
      <c r="J354" s="312" t="s">
        <v>508</v>
      </c>
      <c r="K354" s="110"/>
      <c r="L354" s="113"/>
      <c r="M354" s="113"/>
      <c r="N354" s="253"/>
      <c r="O354" s="253"/>
      <c r="P354" s="253"/>
      <c r="Q354" s="271"/>
      <c r="R354" s="271"/>
    </row>
    <row r="355" spans="1:19" ht="13.2" x14ac:dyDescent="0.25">
      <c r="A355" s="9"/>
      <c r="B355" s="9"/>
      <c r="C355" s="9"/>
      <c r="D355" s="9"/>
      <c r="E355" s="9"/>
      <c r="F355" s="9"/>
      <c r="G355" s="9"/>
      <c r="H355" s="9"/>
      <c r="I355" s="9"/>
      <c r="J355" s="9"/>
      <c r="K355" s="110"/>
      <c r="L355" s="26"/>
      <c r="M355" s="113"/>
      <c r="N355" s="253"/>
      <c r="O355" s="253"/>
      <c r="P355" s="253"/>
      <c r="Q355" s="271"/>
      <c r="R355" s="271"/>
    </row>
    <row r="356" spans="1:19" s="21" customFormat="1" ht="13.2" x14ac:dyDescent="0.25">
      <c r="A356" s="88" t="s">
        <v>444</v>
      </c>
      <c r="B356" s="88"/>
      <c r="C356" s="88"/>
      <c r="D356" s="88"/>
      <c r="E356" s="88"/>
      <c r="F356" s="88"/>
      <c r="G356" s="88">
        <v>5136928</v>
      </c>
      <c r="H356" s="88">
        <v>5839363</v>
      </c>
      <c r="I356" s="88">
        <v>6555585</v>
      </c>
      <c r="J356" s="16">
        <v>12.265413196610652</v>
      </c>
      <c r="K356" s="110"/>
      <c r="L356" s="26"/>
      <c r="M356" s="227"/>
      <c r="N356" s="227"/>
      <c r="O356" s="227"/>
      <c r="P356" s="22"/>
      <c r="Q356" s="27"/>
      <c r="R356" s="27"/>
    </row>
    <row r="357" spans="1:19" ht="13.2" x14ac:dyDescent="0.25">
      <c r="A357" s="9"/>
      <c r="B357" s="11"/>
      <c r="C357" s="11"/>
      <c r="D357" s="11"/>
      <c r="E357" s="12"/>
      <c r="F357" s="12"/>
      <c r="G357" s="11"/>
      <c r="H357" s="11"/>
      <c r="I357" s="11"/>
      <c r="J357" s="12"/>
      <c r="K357" s="110"/>
      <c r="L357" s="113"/>
      <c r="M357" s="228"/>
      <c r="N357" s="228"/>
      <c r="O357" s="228"/>
      <c r="P357" s="253"/>
      <c r="Q357" s="27"/>
      <c r="R357" s="27"/>
    </row>
    <row r="358" spans="1:19" s="20" customFormat="1" ht="13.2" x14ac:dyDescent="0.25">
      <c r="A358" s="17" t="s">
        <v>261</v>
      </c>
      <c r="B358" s="18"/>
      <c r="C358" s="18"/>
      <c r="D358" s="18"/>
      <c r="E358" s="16"/>
      <c r="F358" s="16"/>
      <c r="G358" s="18">
        <v>1037216</v>
      </c>
      <c r="H358" s="18">
        <v>1199238</v>
      </c>
      <c r="I358" s="18">
        <v>1399487</v>
      </c>
      <c r="J358" s="16">
        <v>16.698019909309082</v>
      </c>
      <c r="K358" s="110"/>
      <c r="L358" s="26"/>
      <c r="M358" s="227"/>
      <c r="N358" s="227"/>
      <c r="O358" s="227"/>
      <c r="P358" s="22"/>
      <c r="Q358" s="27"/>
      <c r="R358" s="27"/>
    </row>
    <row r="359" spans="1:19" ht="13.2" x14ac:dyDescent="0.25">
      <c r="A359" s="17"/>
      <c r="B359" s="11"/>
      <c r="C359" s="11"/>
      <c r="D359" s="11"/>
      <c r="E359" s="12"/>
      <c r="F359" s="12"/>
      <c r="G359" s="11"/>
      <c r="H359" s="11"/>
      <c r="I359" s="11"/>
      <c r="J359" s="12"/>
      <c r="K359" s="110"/>
      <c r="L359" s="227"/>
      <c r="M359" s="228"/>
      <c r="N359" s="228"/>
      <c r="O359" s="228"/>
      <c r="P359" s="253"/>
      <c r="Q359" s="271"/>
      <c r="R359" s="271"/>
    </row>
    <row r="360" spans="1:19" ht="13.2" x14ac:dyDescent="0.25">
      <c r="A360" s="9" t="s">
        <v>79</v>
      </c>
      <c r="B360" s="11">
        <v>1463137.1412017001</v>
      </c>
      <c r="C360" s="11">
        <v>1594572.6912811003</v>
      </c>
      <c r="D360" s="11">
        <v>1918283.0260534</v>
      </c>
      <c r="E360" s="12">
        <v>20.300757472036395</v>
      </c>
      <c r="F360" s="12"/>
      <c r="G360" s="95">
        <v>281944.36335</v>
      </c>
      <c r="H360" s="95">
        <v>287108.50027000002</v>
      </c>
      <c r="I360" s="95">
        <v>381986.18716000003</v>
      </c>
      <c r="J360" s="12">
        <v>33.045934481485574</v>
      </c>
      <c r="K360" s="110"/>
      <c r="L360" s="228"/>
      <c r="M360" s="228"/>
      <c r="N360" s="228"/>
      <c r="O360" s="228"/>
      <c r="P360" s="253"/>
      <c r="Q360" s="271"/>
      <c r="R360" s="271"/>
      <c r="S360" s="22"/>
    </row>
    <row r="361" spans="1:19" ht="13.2" x14ac:dyDescent="0.25">
      <c r="A361" s="9" t="s">
        <v>445</v>
      </c>
      <c r="B361" s="11">
        <v>856248.91222000006</v>
      </c>
      <c r="C361" s="11">
        <v>1422553.4691499998</v>
      </c>
      <c r="D361" s="11">
        <v>1218612.3144099999</v>
      </c>
      <c r="E361" s="12">
        <v>-14.336273409944894</v>
      </c>
      <c r="F361" s="12"/>
      <c r="G361" s="95">
        <v>186101.01542999997</v>
      </c>
      <c r="H361" s="95">
        <v>304962.73136000009</v>
      </c>
      <c r="I361" s="95">
        <v>293739.78447999997</v>
      </c>
      <c r="J361" s="12">
        <v>-3.6801043950356416</v>
      </c>
      <c r="K361" s="110"/>
      <c r="L361" s="228"/>
      <c r="M361" s="228"/>
      <c r="N361" s="228"/>
      <c r="O361" s="228"/>
      <c r="P361" s="253"/>
      <c r="Q361" s="199"/>
      <c r="R361" s="199"/>
      <c r="S361" s="253"/>
    </row>
    <row r="362" spans="1:19" ht="13.2" x14ac:dyDescent="0.25">
      <c r="A362" s="9" t="s">
        <v>303</v>
      </c>
      <c r="B362" s="11">
        <v>31524.692069200002</v>
      </c>
      <c r="C362" s="11">
        <v>3467.6089999999999</v>
      </c>
      <c r="D362" s="11">
        <v>24131.721000000001</v>
      </c>
      <c r="E362" s="12">
        <v>595.91816724434625</v>
      </c>
      <c r="F362" s="12"/>
      <c r="G362" s="95">
        <v>6329.0069899999999</v>
      </c>
      <c r="H362" s="95">
        <v>1004.99122</v>
      </c>
      <c r="I362" s="95">
        <v>7128.0581400000001</v>
      </c>
      <c r="J362" s="12">
        <v>609.26571278901326</v>
      </c>
      <c r="K362" s="110"/>
      <c r="L362" s="113"/>
      <c r="M362" s="228"/>
      <c r="N362" s="228"/>
      <c r="O362" s="228"/>
      <c r="P362" s="253"/>
      <c r="Q362" s="271"/>
      <c r="R362" s="28"/>
      <c r="S362" s="253"/>
    </row>
    <row r="363" spans="1:19" ht="13.2" x14ac:dyDescent="0.25">
      <c r="A363" s="9" t="s">
        <v>80</v>
      </c>
      <c r="B363" s="11">
        <v>56800.250789999998</v>
      </c>
      <c r="C363" s="11">
        <v>11255.974</v>
      </c>
      <c r="D363" s="11">
        <v>32914.6334231</v>
      </c>
      <c r="E363" s="12">
        <v>192.41923820275349</v>
      </c>
      <c r="F363" s="12"/>
      <c r="G363" s="95">
        <v>13418.879789999999</v>
      </c>
      <c r="H363" s="95">
        <v>2441.4951500000002</v>
      </c>
      <c r="I363" s="95">
        <v>7567.88015</v>
      </c>
      <c r="J363" s="12">
        <v>209.96908390336142</v>
      </c>
      <c r="K363" s="113"/>
      <c r="L363" s="113"/>
      <c r="M363" s="113"/>
      <c r="N363" s="253"/>
      <c r="O363" s="253"/>
      <c r="P363" s="253"/>
      <c r="Q363" s="27"/>
      <c r="R363" s="27"/>
      <c r="S363" s="253"/>
    </row>
    <row r="364" spans="1:19" ht="13.2" x14ac:dyDescent="0.25">
      <c r="A364" s="10" t="s">
        <v>30</v>
      </c>
      <c r="B364" s="11">
        <v>103924.36306059999</v>
      </c>
      <c r="C364" s="11">
        <v>110551.8498344</v>
      </c>
      <c r="D364" s="11">
        <v>130699.89373079999</v>
      </c>
      <c r="E364" s="12">
        <v>18.224972197733962</v>
      </c>
      <c r="F364" s="12"/>
      <c r="G364" s="95">
        <v>44382.607730000003</v>
      </c>
      <c r="H364" s="95">
        <v>45906.603420000007</v>
      </c>
      <c r="I364" s="95">
        <v>57486.330199999997</v>
      </c>
      <c r="J364" s="12">
        <v>25.224533982740894</v>
      </c>
      <c r="K364" s="113"/>
      <c r="L364" s="113"/>
      <c r="M364" s="113"/>
      <c r="N364" s="253"/>
      <c r="O364" s="253"/>
      <c r="P364" s="253"/>
      <c r="Q364" s="271"/>
      <c r="R364" s="271"/>
      <c r="S364" s="22"/>
    </row>
    <row r="365" spans="1:19" ht="13.2" x14ac:dyDescent="0.25">
      <c r="A365" s="9" t="s">
        <v>81</v>
      </c>
      <c r="B365" s="11"/>
      <c r="C365" s="11"/>
      <c r="D365" s="11"/>
      <c r="E365" s="12"/>
      <c r="F365" s="12"/>
      <c r="G365" s="95">
        <v>505040.12670999998</v>
      </c>
      <c r="H365" s="95">
        <v>557813.67857999995</v>
      </c>
      <c r="I365" s="95">
        <v>651578.75987000007</v>
      </c>
      <c r="J365" s="12">
        <v>16.809390821805152</v>
      </c>
      <c r="K365" s="113"/>
      <c r="L365" s="113"/>
      <c r="M365" s="113"/>
      <c r="N365" s="253"/>
      <c r="O365" s="253"/>
      <c r="P365" s="253"/>
      <c r="Q365" s="271"/>
      <c r="R365" s="271"/>
      <c r="S365" s="253"/>
    </row>
    <row r="366" spans="1:19" ht="13.2" x14ac:dyDescent="0.25">
      <c r="A366" s="9"/>
      <c r="B366" s="11"/>
      <c r="C366" s="11"/>
      <c r="D366" s="11"/>
      <c r="E366" s="12"/>
      <c r="F366" s="12"/>
      <c r="G366" s="11"/>
      <c r="H366" s="11"/>
      <c r="I366" s="11"/>
      <c r="J366" s="12"/>
      <c r="K366" s="113"/>
      <c r="L366" s="169"/>
      <c r="M366" s="113"/>
      <c r="N366" s="253"/>
      <c r="O366" s="253"/>
      <c r="P366" s="253"/>
      <c r="Q366" s="271"/>
      <c r="R366" s="271"/>
      <c r="S366" s="253"/>
    </row>
    <row r="367" spans="1:19" s="20" customFormat="1" ht="13.2" x14ac:dyDescent="0.25">
      <c r="A367" s="17" t="s">
        <v>262</v>
      </c>
      <c r="B367" s="18"/>
      <c r="C367" s="18"/>
      <c r="D367" s="18"/>
      <c r="E367" s="16"/>
      <c r="F367" s="16"/>
      <c r="G367" s="18">
        <v>4099712</v>
      </c>
      <c r="H367" s="18">
        <v>4640125</v>
      </c>
      <c r="I367" s="18">
        <v>5156099</v>
      </c>
      <c r="J367" s="16">
        <v>11.119829745965902</v>
      </c>
      <c r="K367" s="185"/>
      <c r="L367" s="167"/>
      <c r="M367" s="26"/>
      <c r="N367" s="22"/>
      <c r="O367" s="22"/>
      <c r="P367" s="22"/>
      <c r="Q367" s="27"/>
      <c r="R367" s="27"/>
      <c r="S367" s="22"/>
    </row>
    <row r="368" spans="1:19" ht="13.2" x14ac:dyDescent="0.25">
      <c r="A368" s="9"/>
      <c r="B368" s="11"/>
      <c r="C368" s="11"/>
      <c r="D368" s="11"/>
      <c r="E368" s="12"/>
      <c r="F368" s="12"/>
      <c r="G368" s="11"/>
      <c r="H368" s="11"/>
      <c r="I368" s="11"/>
      <c r="J368" s="12"/>
      <c r="K368" s="13"/>
      <c r="L368" s="169"/>
      <c r="M368" s="113"/>
      <c r="N368" s="253"/>
      <c r="O368" s="253"/>
      <c r="P368" s="253"/>
      <c r="Q368" s="271"/>
      <c r="R368" s="271"/>
    </row>
    <row r="369" spans="1:19" ht="11.25" customHeight="1" x14ac:dyDescent="0.25">
      <c r="A369" s="9" t="s">
        <v>82</v>
      </c>
      <c r="B369" s="213">
        <v>245.1983888</v>
      </c>
      <c r="C369" s="213">
        <v>250.99538769999998</v>
      </c>
      <c r="D369" s="213">
        <v>131.80293099999997</v>
      </c>
      <c r="E369" s="12">
        <v>-47.487907165235931</v>
      </c>
      <c r="F369" s="12"/>
      <c r="G369" s="214">
        <v>116.77073</v>
      </c>
      <c r="H369" s="214">
        <v>159.08241000000001</v>
      </c>
      <c r="I369" s="214">
        <v>95.234710000000007</v>
      </c>
      <c r="J369" s="12">
        <v>-40.134984125523367</v>
      </c>
      <c r="K369" s="13"/>
      <c r="L369" s="169"/>
      <c r="M369" s="113"/>
      <c r="N369" s="253"/>
      <c r="O369" s="253"/>
      <c r="P369" s="253"/>
      <c r="Q369" s="271"/>
      <c r="R369" s="271"/>
      <c r="S369" s="13"/>
    </row>
    <row r="370" spans="1:19" ht="13.2" x14ac:dyDescent="0.25">
      <c r="A370" s="9" t="s">
        <v>83</v>
      </c>
      <c r="B370" s="213">
        <v>103719.45127659998</v>
      </c>
      <c r="C370" s="213">
        <v>131152.2909663</v>
      </c>
      <c r="D370" s="213">
        <v>135902.22953519999</v>
      </c>
      <c r="E370" s="12">
        <v>3.6216969859264765</v>
      </c>
      <c r="F370" s="12"/>
      <c r="G370" s="214">
        <v>49308.654659999986</v>
      </c>
      <c r="H370" s="214">
        <v>66374.082549999992</v>
      </c>
      <c r="I370" s="214">
        <v>67226.849009999976</v>
      </c>
      <c r="J370" s="12">
        <v>1.2847883198349166</v>
      </c>
      <c r="L370" s="169"/>
      <c r="M370" s="113"/>
      <c r="N370" s="253"/>
      <c r="O370" s="253"/>
      <c r="P370" s="253"/>
      <c r="Q370" s="271"/>
      <c r="R370" s="271"/>
    </row>
    <row r="371" spans="1:19" ht="13.2" x14ac:dyDescent="0.25">
      <c r="A371" s="9" t="s">
        <v>84</v>
      </c>
      <c r="B371" s="213">
        <v>25158.267351500002</v>
      </c>
      <c r="C371" s="213">
        <v>24384.224134799999</v>
      </c>
      <c r="D371" s="213">
        <v>30916.840420799999</v>
      </c>
      <c r="E371" s="12">
        <v>26.790338908823273</v>
      </c>
      <c r="F371" s="12"/>
      <c r="G371" s="214">
        <v>9138.3882799999974</v>
      </c>
      <c r="H371" s="214">
        <v>9475.8942500000012</v>
      </c>
      <c r="I371" s="214">
        <v>11830.52738</v>
      </c>
      <c r="J371" s="12">
        <v>24.848664071995088</v>
      </c>
      <c r="K371" s="13"/>
      <c r="L371" s="167"/>
      <c r="M371" s="113"/>
      <c r="N371" s="253"/>
      <c r="O371" s="253"/>
      <c r="P371" s="253"/>
    </row>
    <row r="372" spans="1:19" ht="13.2" x14ac:dyDescent="0.25">
      <c r="A372" s="9" t="s">
        <v>85</v>
      </c>
      <c r="B372" s="213">
        <v>13363.789984899999</v>
      </c>
      <c r="C372" s="213">
        <v>15051.593035900001</v>
      </c>
      <c r="D372" s="213">
        <v>13225.0207921</v>
      </c>
      <c r="E372" s="12">
        <v>-12.135408122205988</v>
      </c>
      <c r="F372" s="12"/>
      <c r="G372" s="214">
        <v>3204.2895699999999</v>
      </c>
      <c r="H372" s="214">
        <v>3480.4022300000001</v>
      </c>
      <c r="I372" s="214">
        <v>3631.34915</v>
      </c>
      <c r="J372" s="12">
        <v>4.3370538812693553</v>
      </c>
      <c r="L372" s="169"/>
      <c r="M372" s="113"/>
      <c r="N372" s="253"/>
      <c r="O372" s="253"/>
      <c r="P372" s="253"/>
    </row>
    <row r="373" spans="1:19" ht="13.2" x14ac:dyDescent="0.25">
      <c r="A373" s="9" t="s">
        <v>447</v>
      </c>
      <c r="B373" s="213">
        <v>11649.288547700002</v>
      </c>
      <c r="C373" s="213">
        <v>28631.46804</v>
      </c>
      <c r="D373" s="213">
        <v>31714.466399999998</v>
      </c>
      <c r="E373" s="12">
        <v>10.767866864852522</v>
      </c>
      <c r="F373" s="12"/>
      <c r="G373" s="214">
        <v>10617.74906</v>
      </c>
      <c r="H373" s="214">
        <v>25351.491520000003</v>
      </c>
      <c r="I373" s="214">
        <v>28764.88896</v>
      </c>
      <c r="J373" s="12">
        <v>13.464286459465868</v>
      </c>
      <c r="L373" s="169"/>
      <c r="M373" s="113"/>
      <c r="N373" s="253"/>
      <c r="O373" s="253"/>
      <c r="P373" s="253"/>
    </row>
    <row r="374" spans="1:19" ht="13.2" x14ac:dyDescent="0.25">
      <c r="A374" s="9" t="s">
        <v>446</v>
      </c>
      <c r="B374" s="213">
        <v>63584.725704399993</v>
      </c>
      <c r="C374" s="213">
        <v>109899.64976459999</v>
      </c>
      <c r="D374" s="213">
        <v>92219.4362559</v>
      </c>
      <c r="E374" s="12">
        <v>-16.087597682586065</v>
      </c>
      <c r="F374" s="12"/>
      <c r="G374" s="214">
        <v>67080.476370000004</v>
      </c>
      <c r="H374" s="214">
        <v>118249.38607000002</v>
      </c>
      <c r="I374" s="214">
        <v>100469.88638000001</v>
      </c>
      <c r="J374" s="12">
        <v>-15.035595770006864</v>
      </c>
      <c r="L374" s="169"/>
      <c r="M374" s="169"/>
      <c r="N374" s="169"/>
      <c r="O374" s="13"/>
      <c r="P374" s="13"/>
    </row>
    <row r="375" spans="1:19" x14ac:dyDescent="0.2">
      <c r="A375" s="9" t="s">
        <v>86</v>
      </c>
      <c r="B375" s="213">
        <v>9149.3352247000003</v>
      </c>
      <c r="C375" s="213">
        <v>11815.39</v>
      </c>
      <c r="D375" s="213">
        <v>3295.3</v>
      </c>
      <c r="E375" s="12">
        <v>-72.110103856072456</v>
      </c>
      <c r="F375" s="12"/>
      <c r="G375" s="214">
        <v>7649.0304400000005</v>
      </c>
      <c r="H375" s="214">
        <v>10023.189560000001</v>
      </c>
      <c r="I375" s="214">
        <v>2600.9477900000002</v>
      </c>
      <c r="J375" s="12">
        <v>-74.050697390981</v>
      </c>
      <c r="M375" s="177"/>
      <c r="N375" s="177"/>
      <c r="O375" s="13"/>
      <c r="P375" s="13"/>
    </row>
    <row r="376" spans="1:19" x14ac:dyDescent="0.2">
      <c r="A376" s="9" t="s">
        <v>87</v>
      </c>
      <c r="B376" s="213">
        <v>129635.5784964</v>
      </c>
      <c r="C376" s="213">
        <v>77719.745639899993</v>
      </c>
      <c r="D376" s="213">
        <v>61715.608665</v>
      </c>
      <c r="E376" s="12">
        <v>-20.592111879846058</v>
      </c>
      <c r="F376" s="12"/>
      <c r="G376" s="214">
        <v>134701.14463999998</v>
      </c>
      <c r="H376" s="214">
        <v>81795.720640000014</v>
      </c>
      <c r="I376" s="214">
        <v>61863.575079999995</v>
      </c>
      <c r="J376" s="12">
        <v>-24.368200932815952</v>
      </c>
      <c r="L376" s="177"/>
      <c r="M376" s="177"/>
      <c r="N376" s="177"/>
    </row>
    <row r="377" spans="1:19" x14ac:dyDescent="0.2">
      <c r="A377" s="9" t="s">
        <v>88</v>
      </c>
      <c r="B377" s="213">
        <v>95737.13542640004</v>
      </c>
      <c r="C377" s="213">
        <v>98206.684597800006</v>
      </c>
      <c r="D377" s="213">
        <v>139067.44117030001</v>
      </c>
      <c r="E377" s="12">
        <v>41.606899509786899</v>
      </c>
      <c r="F377" s="12"/>
      <c r="G377" s="214">
        <v>84788.76135000003</v>
      </c>
      <c r="H377" s="214">
        <v>95099.429749999981</v>
      </c>
      <c r="I377" s="214">
        <v>132630.35255000004</v>
      </c>
      <c r="J377" s="12">
        <v>39.464929388811669</v>
      </c>
    </row>
    <row r="378" spans="1:19" x14ac:dyDescent="0.2">
      <c r="A378" s="9" t="s">
        <v>3</v>
      </c>
      <c r="B378" s="213">
        <v>345240.82264139998</v>
      </c>
      <c r="C378" s="213">
        <v>288105.9035282</v>
      </c>
      <c r="D378" s="213">
        <v>406688.17059739999</v>
      </c>
      <c r="E378" s="12">
        <v>41.159263179622116</v>
      </c>
      <c r="F378" s="12"/>
      <c r="G378" s="214">
        <v>154130.81331999996</v>
      </c>
      <c r="H378" s="214">
        <v>146065.67932999998</v>
      </c>
      <c r="I378" s="214">
        <v>164530.79831000001</v>
      </c>
      <c r="J378" s="12">
        <v>12.641654812204422</v>
      </c>
    </row>
    <row r="379" spans="1:19" x14ac:dyDescent="0.2">
      <c r="A379" s="9" t="s">
        <v>63</v>
      </c>
      <c r="B379" s="213">
        <v>11698.564248700002</v>
      </c>
      <c r="C379" s="213">
        <v>15245.788013200001</v>
      </c>
      <c r="D379" s="213">
        <v>13357.784892099999</v>
      </c>
      <c r="E379" s="12">
        <v>-12.383768680669988</v>
      </c>
      <c r="F379" s="12"/>
      <c r="G379" s="214">
        <v>25378.133339999997</v>
      </c>
      <c r="H379" s="214">
        <v>33676.576840000002</v>
      </c>
      <c r="I379" s="214">
        <v>26268.230440000003</v>
      </c>
      <c r="J379" s="12">
        <v>-21.998513789562452</v>
      </c>
      <c r="L379" s="176"/>
    </row>
    <row r="380" spans="1:19" x14ac:dyDescent="0.2">
      <c r="A380" s="9" t="s">
        <v>64</v>
      </c>
      <c r="B380" s="213">
        <v>6467.3462142000008</v>
      </c>
      <c r="C380" s="213">
        <v>11797.605303899998</v>
      </c>
      <c r="D380" s="213">
        <v>8403.054715100001</v>
      </c>
      <c r="E380" s="12">
        <v>-28.773217117865784</v>
      </c>
      <c r="F380" s="16"/>
      <c r="G380" s="214">
        <v>16707.741629999997</v>
      </c>
      <c r="H380" s="214">
        <v>35306.736989999998</v>
      </c>
      <c r="I380" s="214">
        <v>26353.389049999998</v>
      </c>
      <c r="J380" s="12">
        <v>-25.358752190937025</v>
      </c>
      <c r="L380" s="176"/>
    </row>
    <row r="381" spans="1:19" x14ac:dyDescent="0.2">
      <c r="A381" s="9" t="s">
        <v>66</v>
      </c>
      <c r="B381" s="213">
        <v>34041.267259999993</v>
      </c>
      <c r="C381" s="213">
        <v>44384.597875999993</v>
      </c>
      <c r="D381" s="213">
        <v>51836.009413499996</v>
      </c>
      <c r="E381" s="12">
        <v>16.788282183647297</v>
      </c>
      <c r="F381" s="12"/>
      <c r="G381" s="214">
        <v>119273.38604000001</v>
      </c>
      <c r="H381" s="214">
        <v>179709.18306000001</v>
      </c>
      <c r="I381" s="214">
        <v>203600.61060000001</v>
      </c>
      <c r="J381" s="12">
        <v>13.294494545681232</v>
      </c>
      <c r="L381" s="176"/>
    </row>
    <row r="382" spans="1:19" x14ac:dyDescent="0.2">
      <c r="A382" s="9" t="s">
        <v>448</v>
      </c>
      <c r="B382" s="213">
        <v>169270.5581127</v>
      </c>
      <c r="C382" s="213">
        <v>176745.84701319999</v>
      </c>
      <c r="D382" s="213">
        <v>197292.89070980001</v>
      </c>
      <c r="E382" s="12">
        <v>11.625191790257745</v>
      </c>
      <c r="F382" s="12"/>
      <c r="G382" s="214">
        <v>818924.37768000003</v>
      </c>
      <c r="H382" s="214">
        <v>900842.68302</v>
      </c>
      <c r="I382" s="214">
        <v>992850.03882000013</v>
      </c>
      <c r="J382" s="12">
        <v>10.213476507524405</v>
      </c>
      <c r="L382" s="176"/>
    </row>
    <row r="383" spans="1:19" x14ac:dyDescent="0.2">
      <c r="A383" s="9" t="s">
        <v>449</v>
      </c>
      <c r="B383" s="213">
        <v>15720.7453957</v>
      </c>
      <c r="C383" s="213">
        <v>22074.817270299998</v>
      </c>
      <c r="D383" s="213">
        <v>26646.261269099999</v>
      </c>
      <c r="E383" s="12">
        <v>20.708864507569615</v>
      </c>
      <c r="F383" s="12"/>
      <c r="G383" s="214">
        <v>52830.285929999998</v>
      </c>
      <c r="H383" s="214">
        <v>86493.553960000019</v>
      </c>
      <c r="I383" s="214">
        <v>102926.87905</v>
      </c>
      <c r="J383" s="12">
        <v>18.999479542255557</v>
      </c>
      <c r="K383" s="13"/>
      <c r="L383" s="176"/>
    </row>
    <row r="384" spans="1:19" x14ac:dyDescent="0.2">
      <c r="A384" s="9" t="s">
        <v>72</v>
      </c>
      <c r="B384" s="213">
        <v>54296.422052599999</v>
      </c>
      <c r="C384" s="213">
        <v>90469.766410199998</v>
      </c>
      <c r="D384" s="213">
        <v>73598.350055499992</v>
      </c>
      <c r="E384" s="12">
        <v>-18.648679027425715</v>
      </c>
      <c r="F384" s="12"/>
      <c r="G384" s="214">
        <v>134552.06890000001</v>
      </c>
      <c r="H384" s="214">
        <v>182060.49631000002</v>
      </c>
      <c r="I384" s="214">
        <v>176223.76892000006</v>
      </c>
      <c r="J384" s="12">
        <v>-3.2059274297822355</v>
      </c>
      <c r="K384" s="13"/>
      <c r="L384" s="176"/>
    </row>
    <row r="385" spans="1:15" x14ac:dyDescent="0.2">
      <c r="A385" s="9" t="s">
        <v>450</v>
      </c>
      <c r="B385" s="213">
        <v>134957.62506029999</v>
      </c>
      <c r="C385" s="213">
        <v>139755.4610787</v>
      </c>
      <c r="D385" s="213">
        <v>144359.9624667</v>
      </c>
      <c r="E385" s="12">
        <v>3.294684409797128</v>
      </c>
      <c r="F385" s="12"/>
      <c r="G385" s="214">
        <v>169231.41592</v>
      </c>
      <c r="H385" s="214">
        <v>212991.73392</v>
      </c>
      <c r="I385" s="214">
        <v>199552.27981999991</v>
      </c>
      <c r="J385" s="12">
        <v>-6.3098477357097664</v>
      </c>
      <c r="L385" s="176"/>
    </row>
    <row r="386" spans="1:15" x14ac:dyDescent="0.2">
      <c r="A386" s="9" t="s">
        <v>81</v>
      </c>
      <c r="B386" s="11"/>
      <c r="C386" s="11"/>
      <c r="D386" s="11"/>
      <c r="E386" s="12"/>
      <c r="F386" s="12"/>
      <c r="G386" s="214">
        <v>2242078.5121399998</v>
      </c>
      <c r="H386" s="214">
        <v>2452969.67759</v>
      </c>
      <c r="I386" s="214">
        <v>2854679.3939799997</v>
      </c>
      <c r="J386" s="12">
        <v>16.376464823840479</v>
      </c>
      <c r="L386" s="176"/>
      <c r="M386" s="177"/>
      <c r="N386" s="177"/>
      <c r="O386" s="13"/>
    </row>
    <row r="387" spans="1:15" x14ac:dyDescent="0.2">
      <c r="A387" s="86"/>
      <c r="B387" s="92"/>
      <c r="C387" s="92"/>
      <c r="D387" s="92"/>
      <c r="E387" s="92"/>
      <c r="F387" s="92"/>
      <c r="G387" s="92"/>
      <c r="H387" s="92"/>
      <c r="I387" s="92"/>
      <c r="J387" s="86"/>
      <c r="L387" s="176"/>
    </row>
    <row r="388" spans="1:15" x14ac:dyDescent="0.2">
      <c r="A388" s="9" t="s">
        <v>454</v>
      </c>
      <c r="B388" s="9"/>
      <c r="C388" s="9"/>
      <c r="D388" s="9"/>
      <c r="E388" s="9"/>
      <c r="F388" s="9"/>
      <c r="G388" s="9"/>
      <c r="H388" s="9"/>
      <c r="I388" s="9"/>
      <c r="J388" s="9"/>
      <c r="L388" s="176"/>
    </row>
    <row r="389" spans="1:15" x14ac:dyDescent="0.25">
      <c r="L389" s="176"/>
    </row>
    <row r="390" spans="1:15" ht="20.100000000000001" customHeight="1" x14ac:dyDescent="0.25">
      <c r="A390" s="355" t="s">
        <v>477</v>
      </c>
      <c r="B390" s="355"/>
      <c r="C390" s="355"/>
      <c r="D390" s="355"/>
      <c r="E390" s="355"/>
      <c r="F390" s="355"/>
      <c r="G390" s="355"/>
      <c r="H390" s="355"/>
      <c r="I390" s="355"/>
      <c r="J390" s="355"/>
      <c r="L390" s="176"/>
    </row>
    <row r="391" spans="1:15" ht="20.100000000000001" customHeight="1" x14ac:dyDescent="0.25">
      <c r="A391" s="356" t="s">
        <v>232</v>
      </c>
      <c r="B391" s="356"/>
      <c r="C391" s="356"/>
      <c r="D391" s="356"/>
      <c r="E391" s="356"/>
      <c r="F391" s="356"/>
      <c r="G391" s="356"/>
      <c r="H391" s="356"/>
      <c r="I391" s="356"/>
      <c r="J391" s="356"/>
      <c r="L391" s="176"/>
      <c r="M391" s="177"/>
      <c r="N391" s="177"/>
    </row>
    <row r="392" spans="1:15" s="20" customFormat="1" ht="13.2" x14ac:dyDescent="0.25">
      <c r="A392" s="17"/>
      <c r="B392" s="362" t="s">
        <v>104</v>
      </c>
      <c r="C392" s="362"/>
      <c r="D392" s="362"/>
      <c r="E392" s="362"/>
      <c r="F392" s="311"/>
      <c r="G392" s="362" t="s">
        <v>463</v>
      </c>
      <c r="H392" s="362"/>
      <c r="I392" s="362"/>
      <c r="J392" s="362"/>
      <c r="K392" s="93"/>
      <c r="L392" s="167"/>
      <c r="M392" s="167"/>
      <c r="N392" s="167"/>
      <c r="O392" s="93"/>
    </row>
    <row r="393" spans="1:15" s="20" customFormat="1" ht="13.2" x14ac:dyDescent="0.25">
      <c r="A393" s="17" t="s">
        <v>264</v>
      </c>
      <c r="B393" s="359">
        <v>2016</v>
      </c>
      <c r="C393" s="363" t="s">
        <v>497</v>
      </c>
      <c r="D393" s="363"/>
      <c r="E393" s="363"/>
      <c r="F393" s="311"/>
      <c r="G393" s="359">
        <v>2016</v>
      </c>
      <c r="H393" s="363" t="s">
        <v>497</v>
      </c>
      <c r="I393" s="363"/>
      <c r="J393" s="363"/>
      <c r="K393" s="93"/>
      <c r="L393" s="167"/>
      <c r="M393" s="173"/>
      <c r="N393" s="173"/>
    </row>
    <row r="394" spans="1:15" s="20" customFormat="1" ht="13.2" x14ac:dyDescent="0.25">
      <c r="A394" s="125"/>
      <c r="B394" s="360"/>
      <c r="C394" s="264">
        <v>2017</v>
      </c>
      <c r="D394" s="264">
        <v>2018</v>
      </c>
      <c r="E394" s="312" t="s">
        <v>508</v>
      </c>
      <c r="F394" s="127"/>
      <c r="G394" s="360"/>
      <c r="H394" s="264">
        <v>2017</v>
      </c>
      <c r="I394" s="264">
        <v>2018</v>
      </c>
      <c r="J394" s="312" t="s">
        <v>508</v>
      </c>
      <c r="L394" s="167"/>
      <c r="M394" s="173"/>
      <c r="N394" s="173"/>
    </row>
    <row r="395" spans="1:15" s="20" customFormat="1" ht="13.2" x14ac:dyDescent="0.25">
      <c r="A395" s="17"/>
      <c r="B395" s="17"/>
      <c r="C395" s="263"/>
      <c r="D395" s="263"/>
      <c r="E395" s="311"/>
      <c r="F395" s="311"/>
      <c r="G395" s="17"/>
      <c r="H395" s="263"/>
      <c r="I395" s="263"/>
      <c r="J395" s="311"/>
      <c r="L395" s="167"/>
      <c r="M395" s="173"/>
      <c r="N395" s="173"/>
    </row>
    <row r="396" spans="1:15" s="20" customFormat="1" ht="13.2" x14ac:dyDescent="0.25">
      <c r="A396" s="17" t="s">
        <v>421</v>
      </c>
      <c r="B396" s="17"/>
      <c r="C396" s="263"/>
      <c r="D396" s="263"/>
      <c r="E396" s="311"/>
      <c r="F396" s="311"/>
      <c r="G396" s="18">
        <v>1431103.5539899999</v>
      </c>
      <c r="H396" s="18">
        <v>1523847.8395100001</v>
      </c>
      <c r="I396" s="18">
        <v>1754531.4900499997</v>
      </c>
      <c r="J396" s="16">
        <v>15.138233920663424</v>
      </c>
      <c r="L396" s="167"/>
      <c r="M396" s="173"/>
      <c r="N396" s="173"/>
    </row>
    <row r="397" spans="1:15" s="20" customFormat="1" ht="13.2" x14ac:dyDescent="0.25">
      <c r="A397" s="17"/>
      <c r="B397" s="17"/>
      <c r="C397" s="263"/>
      <c r="D397" s="263"/>
      <c r="E397" s="311"/>
      <c r="F397" s="311"/>
      <c r="G397" s="17"/>
      <c r="H397" s="263"/>
      <c r="I397" s="263"/>
      <c r="J397" s="311"/>
      <c r="L397" s="167"/>
      <c r="M397" s="173"/>
      <c r="N397" s="173"/>
    </row>
    <row r="398" spans="1:15" s="21" customFormat="1" ht="13.2" x14ac:dyDescent="0.25">
      <c r="A398" s="88" t="s">
        <v>263</v>
      </c>
      <c r="B398" s="88"/>
      <c r="C398" s="88"/>
      <c r="D398" s="88"/>
      <c r="E398" s="88"/>
      <c r="F398" s="88"/>
      <c r="G398" s="88">
        <v>821162.60403999989</v>
      </c>
      <c r="H398" s="88">
        <v>876870.43402999989</v>
      </c>
      <c r="I398" s="88">
        <v>978869.70868999988</v>
      </c>
      <c r="J398" s="16">
        <v>11.632194529723463</v>
      </c>
      <c r="L398" s="167"/>
      <c r="M398" s="208"/>
      <c r="N398" s="208"/>
    </row>
    <row r="399" spans="1:15" ht="13.2" x14ac:dyDescent="0.25">
      <c r="A399" s="85"/>
      <c r="B399" s="205"/>
      <c r="C399" s="90"/>
      <c r="E399" s="90"/>
      <c r="F399" s="90"/>
      <c r="G399" s="90"/>
      <c r="I399" s="94"/>
      <c r="J399" s="12"/>
      <c r="L399" s="167"/>
    </row>
    <row r="400" spans="1:15" s="20" customFormat="1" ht="13.2" x14ac:dyDescent="0.25">
      <c r="A400" s="93" t="s">
        <v>184</v>
      </c>
      <c r="B400" s="21">
        <v>1033747.1756304002</v>
      </c>
      <c r="C400" s="21">
        <v>1075537.4426219</v>
      </c>
      <c r="D400" s="21">
        <v>1165819.0980094001</v>
      </c>
      <c r="E400" s="16">
        <v>8.3940969239913272</v>
      </c>
      <c r="F400" s="21"/>
      <c r="G400" s="21">
        <v>326641.55445999996</v>
      </c>
      <c r="H400" s="21">
        <v>360205.44785999996</v>
      </c>
      <c r="I400" s="21">
        <v>449110.34487999999</v>
      </c>
      <c r="J400" s="16">
        <v>24.681719154496079</v>
      </c>
      <c r="L400" s="167"/>
      <c r="M400" s="173"/>
      <c r="N400" s="173"/>
    </row>
    <row r="401" spans="1:14" ht="13.2" x14ac:dyDescent="0.25">
      <c r="A401" s="85" t="s">
        <v>185</v>
      </c>
      <c r="B401" s="95">
        <v>539170.59980080009</v>
      </c>
      <c r="C401" s="95">
        <v>522049.0932303</v>
      </c>
      <c r="D401" s="95">
        <v>519874.62029190006</v>
      </c>
      <c r="E401" s="12">
        <v>-0.41652652338592588</v>
      </c>
      <c r="F401" s="95"/>
      <c r="G401" s="95">
        <v>128360.25678999996</v>
      </c>
      <c r="H401" s="95">
        <v>135860.09501000002</v>
      </c>
      <c r="I401" s="95">
        <v>163855.23112999997</v>
      </c>
      <c r="J401" s="12">
        <v>20.605856427481058</v>
      </c>
      <c r="L401" s="169"/>
    </row>
    <row r="402" spans="1:14" ht="13.2" x14ac:dyDescent="0.25">
      <c r="A402" s="85" t="s">
        <v>186</v>
      </c>
      <c r="B402" s="95">
        <v>110889.84166240001</v>
      </c>
      <c r="C402" s="95">
        <v>98921.297999999995</v>
      </c>
      <c r="D402" s="95">
        <v>129697.026</v>
      </c>
      <c r="E402" s="12">
        <v>31.111326501194924</v>
      </c>
      <c r="F402" s="95"/>
      <c r="G402" s="95">
        <v>34628.546920000001</v>
      </c>
      <c r="H402" s="95">
        <v>29118.103090000001</v>
      </c>
      <c r="I402" s="95">
        <v>46273.215490000002</v>
      </c>
      <c r="J402" s="12">
        <v>58.915624918889591</v>
      </c>
      <c r="L402" s="169"/>
    </row>
    <row r="403" spans="1:14" x14ac:dyDescent="0.2">
      <c r="A403" s="85" t="s">
        <v>422</v>
      </c>
      <c r="B403" s="95">
        <v>52924.096808300004</v>
      </c>
      <c r="C403" s="95">
        <v>61016.407220000001</v>
      </c>
      <c r="D403" s="95">
        <v>70679.914665199991</v>
      </c>
      <c r="E403" s="12">
        <v>15.837555643611338</v>
      </c>
      <c r="F403" s="95"/>
      <c r="G403" s="95">
        <v>16168.133280000002</v>
      </c>
      <c r="H403" s="95">
        <v>19212.050910000002</v>
      </c>
      <c r="I403" s="95">
        <v>22650.610210000003</v>
      </c>
      <c r="J403" s="12">
        <v>17.897929357506584</v>
      </c>
      <c r="L403" s="177"/>
    </row>
    <row r="404" spans="1:14" x14ac:dyDescent="0.2">
      <c r="A404" s="85" t="s">
        <v>423</v>
      </c>
      <c r="B404" s="95">
        <v>53945.188999999998</v>
      </c>
      <c r="C404" s="95">
        <v>42113.759461499998</v>
      </c>
      <c r="D404" s="95">
        <v>42959.981110000008</v>
      </c>
      <c r="E404" s="12">
        <v>2.0093709498284511</v>
      </c>
      <c r="F404" s="95"/>
      <c r="G404" s="95">
        <v>20998.100599999998</v>
      </c>
      <c r="H404" s="95">
        <v>17146.878579999997</v>
      </c>
      <c r="I404" s="95">
        <v>19952.626029999999</v>
      </c>
      <c r="J404" s="12">
        <v>16.363021624662395</v>
      </c>
      <c r="L404" s="14"/>
      <c r="M404" s="14"/>
      <c r="N404" s="14"/>
    </row>
    <row r="405" spans="1:14" x14ac:dyDescent="0.2">
      <c r="A405" s="85" t="s">
        <v>424</v>
      </c>
      <c r="B405" s="95">
        <v>107016.0958807</v>
      </c>
      <c r="C405" s="95">
        <v>142881.2006143</v>
      </c>
      <c r="D405" s="95">
        <v>128606.65947099999</v>
      </c>
      <c r="E405" s="12">
        <v>-9.9904963577632202</v>
      </c>
      <c r="F405" s="95"/>
      <c r="G405" s="95">
        <v>43261.998639999998</v>
      </c>
      <c r="H405" s="95">
        <v>58525.214780000009</v>
      </c>
      <c r="I405" s="95">
        <v>63735.780819999993</v>
      </c>
      <c r="J405" s="12">
        <v>8.9031130591947942</v>
      </c>
      <c r="L405" s="14"/>
      <c r="M405" s="14"/>
      <c r="N405" s="14"/>
    </row>
    <row r="406" spans="1:14" x14ac:dyDescent="0.2">
      <c r="A406" s="85" t="s">
        <v>187</v>
      </c>
      <c r="B406" s="95">
        <v>169801.35247820002</v>
      </c>
      <c r="C406" s="95">
        <v>208555.68409579998</v>
      </c>
      <c r="D406" s="95">
        <v>274000.89647129999</v>
      </c>
      <c r="E406" s="12">
        <v>31.380210354486337</v>
      </c>
      <c r="F406" s="95"/>
      <c r="G406" s="95">
        <v>83224.518230000001</v>
      </c>
      <c r="H406" s="95">
        <v>100343.10548999999</v>
      </c>
      <c r="I406" s="95">
        <v>132642.8812</v>
      </c>
      <c r="J406" s="12">
        <v>32.189332343535</v>
      </c>
      <c r="L406" s="14"/>
      <c r="M406" s="14"/>
      <c r="N406" s="14"/>
    </row>
    <row r="407" spans="1:14" x14ac:dyDescent="0.2">
      <c r="A407" s="85"/>
      <c r="B407" s="90"/>
      <c r="C407" s="90"/>
      <c r="D407" s="90"/>
      <c r="E407" s="12"/>
      <c r="F407" s="90"/>
      <c r="G407" s="90"/>
      <c r="H407" s="90"/>
      <c r="I407" s="96"/>
      <c r="J407" s="12"/>
      <c r="L407" s="14"/>
      <c r="M407" s="14"/>
      <c r="N407" s="14"/>
    </row>
    <row r="408" spans="1:14" s="20" customFormat="1" ht="11.4" x14ac:dyDescent="0.2">
      <c r="A408" s="93" t="s">
        <v>337</v>
      </c>
      <c r="B408" s="21">
        <v>47466.625071600007</v>
      </c>
      <c r="C408" s="21">
        <v>51126.520567800006</v>
      </c>
      <c r="D408" s="21">
        <v>51168.534043400003</v>
      </c>
      <c r="E408" s="16">
        <v>8.2175503307098552E-2</v>
      </c>
      <c r="F408" s="21"/>
      <c r="G408" s="21">
        <v>321583.70818999998</v>
      </c>
      <c r="H408" s="21">
        <v>336352.05758999998</v>
      </c>
      <c r="I408" s="21">
        <v>324282.22441999998</v>
      </c>
      <c r="J408" s="16">
        <v>-3.5884523069315151</v>
      </c>
    </row>
    <row r="409" spans="1:14" x14ac:dyDescent="0.2">
      <c r="A409" s="85" t="s">
        <v>180</v>
      </c>
      <c r="B409" s="13">
        <v>9306.3144457999988</v>
      </c>
      <c r="C409" s="95">
        <v>10576.744397400002</v>
      </c>
      <c r="D409" s="95">
        <v>10669.2375144</v>
      </c>
      <c r="E409" s="12">
        <v>0.87449515205013029</v>
      </c>
      <c r="F409" s="13"/>
      <c r="G409" s="95">
        <v>68173.90943</v>
      </c>
      <c r="H409" s="95">
        <v>75994.987180000026</v>
      </c>
      <c r="I409" s="95">
        <v>73181.882919999989</v>
      </c>
      <c r="J409" s="12">
        <v>-3.7016971308080855</v>
      </c>
      <c r="L409" s="14"/>
      <c r="M409" s="14"/>
      <c r="N409" s="14"/>
    </row>
    <row r="410" spans="1:14" x14ac:dyDescent="0.2">
      <c r="A410" s="85" t="s">
        <v>181</v>
      </c>
      <c r="B410" s="13">
        <v>6901.8101774000006</v>
      </c>
      <c r="C410" s="95">
        <v>8039.6850366999988</v>
      </c>
      <c r="D410" s="95">
        <v>7708.1821000999998</v>
      </c>
      <c r="E410" s="12">
        <v>-4.1233323828823671</v>
      </c>
      <c r="F410" s="95"/>
      <c r="G410" s="95">
        <v>95675.187119999988</v>
      </c>
      <c r="H410" s="95">
        <v>98820.501019999996</v>
      </c>
      <c r="I410" s="95">
        <v>78051.781019999995</v>
      </c>
      <c r="J410" s="12">
        <v>-21.016610708942551</v>
      </c>
      <c r="L410" s="14"/>
      <c r="M410" s="14"/>
      <c r="N410" s="14"/>
    </row>
    <row r="411" spans="1:14" x14ac:dyDescent="0.2">
      <c r="A411" s="85" t="s">
        <v>182</v>
      </c>
      <c r="B411" s="13">
        <v>9061.6180588000025</v>
      </c>
      <c r="C411" s="95">
        <v>8278.4889411000004</v>
      </c>
      <c r="D411" s="95">
        <v>8310.5092931999989</v>
      </c>
      <c r="E411" s="12">
        <v>0.38678981548223135</v>
      </c>
      <c r="F411" s="95"/>
      <c r="G411" s="95">
        <v>76189.358129999979</v>
      </c>
      <c r="H411" s="95">
        <v>74982.730859999996</v>
      </c>
      <c r="I411" s="95">
        <v>79134.095779999989</v>
      </c>
      <c r="J411" s="12">
        <v>5.5364280180072285</v>
      </c>
      <c r="L411" s="14"/>
      <c r="M411" s="14"/>
      <c r="N411" s="14"/>
    </row>
    <row r="412" spans="1:14" x14ac:dyDescent="0.2">
      <c r="A412" s="85" t="s">
        <v>183</v>
      </c>
      <c r="B412" s="13">
        <v>22196.882389599999</v>
      </c>
      <c r="C412" s="95">
        <v>24231.602192600007</v>
      </c>
      <c r="D412" s="95">
        <v>24480.605135700003</v>
      </c>
      <c r="E412" s="12">
        <v>1.0275958689023099</v>
      </c>
      <c r="F412" s="95"/>
      <c r="G412" s="95">
        <v>81545.25351000001</v>
      </c>
      <c r="H412" s="95">
        <v>86553.838529999979</v>
      </c>
      <c r="I412" s="95">
        <v>93914.464700000011</v>
      </c>
      <c r="J412" s="12">
        <v>8.5041013720596652</v>
      </c>
      <c r="L412" s="14"/>
      <c r="M412" s="14"/>
      <c r="N412" s="14"/>
    </row>
    <row r="413" spans="1:14" x14ac:dyDescent="0.2">
      <c r="A413" s="85"/>
      <c r="B413" s="95"/>
      <c r="C413" s="95"/>
      <c r="D413" s="95"/>
      <c r="E413" s="12"/>
      <c r="F413" s="95"/>
      <c r="G413" s="95"/>
      <c r="H413" s="95"/>
      <c r="I413" s="95"/>
      <c r="J413" s="12"/>
      <c r="L413" s="14"/>
      <c r="M413" s="14"/>
      <c r="N413" s="14"/>
    </row>
    <row r="414" spans="1:14" s="20" customFormat="1" x14ac:dyDescent="0.2">
      <c r="A414" s="93" t="s">
        <v>188</v>
      </c>
      <c r="B414" s="21">
        <v>3835.653414899999</v>
      </c>
      <c r="C414" s="21">
        <v>5258.0612092999991</v>
      </c>
      <c r="D414" s="21">
        <v>3879.8612991999998</v>
      </c>
      <c r="E414" s="16">
        <v>-26.21118041878934</v>
      </c>
      <c r="F414" s="21"/>
      <c r="G414" s="21">
        <v>133804.95600000001</v>
      </c>
      <c r="H414" s="21">
        <v>137109.75865999999</v>
      </c>
      <c r="I414" s="21">
        <v>151763.47743999999</v>
      </c>
      <c r="J414" s="16">
        <v>10.687582651456466</v>
      </c>
    </row>
    <row r="415" spans="1:14" x14ac:dyDescent="0.2">
      <c r="A415" s="85" t="s">
        <v>189</v>
      </c>
      <c r="B415" s="95">
        <v>1266.4670395999999</v>
      </c>
      <c r="C415" s="95">
        <v>1117.0352499999999</v>
      </c>
      <c r="D415" s="95">
        <v>1398.3365303</v>
      </c>
      <c r="E415" s="12">
        <v>25.182847210954179</v>
      </c>
      <c r="F415" s="95"/>
      <c r="G415" s="95">
        <v>17989.398009999997</v>
      </c>
      <c r="H415" s="95">
        <v>21579.126910000003</v>
      </c>
      <c r="I415" s="95">
        <v>24120.541459999997</v>
      </c>
      <c r="J415" s="12">
        <v>11.777188950227057</v>
      </c>
      <c r="L415" s="14"/>
      <c r="M415" s="14"/>
      <c r="N415" s="14"/>
    </row>
    <row r="416" spans="1:14" x14ac:dyDescent="0.2">
      <c r="A416" s="85" t="s">
        <v>190</v>
      </c>
      <c r="B416" s="95">
        <v>167.19879429999997</v>
      </c>
      <c r="C416" s="95">
        <v>159.8972162</v>
      </c>
      <c r="D416" s="95">
        <v>373.26880929999999</v>
      </c>
      <c r="E416" s="12">
        <v>133.44296928416441</v>
      </c>
      <c r="F416" s="95"/>
      <c r="G416" s="95">
        <v>66997.606899999984</v>
      </c>
      <c r="H416" s="95">
        <v>63334.88996</v>
      </c>
      <c r="I416" s="95">
        <v>74603.284909999988</v>
      </c>
      <c r="J416" s="12">
        <v>17.791765261006518</v>
      </c>
      <c r="L416" s="14"/>
      <c r="M416" s="14"/>
      <c r="N416" s="14"/>
    </row>
    <row r="417" spans="1:14" x14ac:dyDescent="0.2">
      <c r="A417" s="85" t="s">
        <v>425</v>
      </c>
      <c r="B417" s="95">
        <v>2401.9875809999994</v>
      </c>
      <c r="C417" s="95">
        <v>3981.1287430999992</v>
      </c>
      <c r="D417" s="95">
        <v>2108.2559595999996</v>
      </c>
      <c r="E417" s="12">
        <v>-47.043763323304212</v>
      </c>
      <c r="F417" s="95"/>
      <c r="G417" s="95">
        <v>48817.951090000002</v>
      </c>
      <c r="H417" s="95">
        <v>52195.74179</v>
      </c>
      <c r="I417" s="95">
        <v>53039.651069999993</v>
      </c>
      <c r="J417" s="12">
        <v>1.6168163360821666</v>
      </c>
      <c r="L417" s="14"/>
      <c r="M417" s="14"/>
      <c r="N417" s="14"/>
    </row>
    <row r="418" spans="1:14" x14ac:dyDescent="0.2">
      <c r="A418" s="85"/>
      <c r="B418" s="90"/>
      <c r="C418" s="90"/>
      <c r="D418" s="90"/>
      <c r="E418" s="12"/>
      <c r="F418" s="90"/>
      <c r="G418" s="90"/>
      <c r="H418" s="90"/>
      <c r="I418" s="95"/>
      <c r="J418" s="12"/>
      <c r="L418" s="14"/>
      <c r="M418" s="14"/>
      <c r="N418" s="14"/>
    </row>
    <row r="419" spans="1:14" s="20" customFormat="1" x14ac:dyDescent="0.2">
      <c r="A419" s="93" t="s">
        <v>365</v>
      </c>
      <c r="B419" s="21"/>
      <c r="C419" s="21"/>
      <c r="D419" s="21"/>
      <c r="E419" s="16"/>
      <c r="F419" s="21"/>
      <c r="G419" s="21">
        <v>39132.385389999996</v>
      </c>
      <c r="H419" s="21">
        <v>43203.16992</v>
      </c>
      <c r="I419" s="21">
        <v>53713.661949999994</v>
      </c>
      <c r="J419" s="16">
        <v>24.328057523238328</v>
      </c>
    </row>
    <row r="420" spans="1:14" ht="20.399999999999999" x14ac:dyDescent="0.2">
      <c r="A420" s="97" t="s">
        <v>191</v>
      </c>
      <c r="B420" s="95">
        <v>709.24110710000014</v>
      </c>
      <c r="C420" s="95">
        <v>697.71139240000002</v>
      </c>
      <c r="D420" s="95">
        <v>886.80104780000011</v>
      </c>
      <c r="E420" s="12">
        <v>27.101414346921587</v>
      </c>
      <c r="F420" s="95"/>
      <c r="G420" s="95">
        <v>16483.73934</v>
      </c>
      <c r="H420" s="95">
        <v>17590.923219999997</v>
      </c>
      <c r="I420" s="95">
        <v>21327.817859999996</v>
      </c>
      <c r="J420" s="12">
        <v>21.24331164012662</v>
      </c>
    </row>
    <row r="421" spans="1:14" x14ac:dyDescent="0.2">
      <c r="A421" s="85" t="s">
        <v>192</v>
      </c>
      <c r="B421" s="95">
        <v>9328.0277105999994</v>
      </c>
      <c r="C421" s="95">
        <v>10413.545806400003</v>
      </c>
      <c r="D421" s="95">
        <v>13741.663477500006</v>
      </c>
      <c r="E421" s="12">
        <v>31.959504792830444</v>
      </c>
      <c r="F421" s="95"/>
      <c r="G421" s="95">
        <v>22648.646049999996</v>
      </c>
      <c r="H421" s="95">
        <v>25612.246700000007</v>
      </c>
      <c r="I421" s="95">
        <v>32385.844089999999</v>
      </c>
      <c r="J421" s="12">
        <v>26.446713048410516</v>
      </c>
    </row>
    <row r="422" spans="1:14" x14ac:dyDescent="0.2">
      <c r="A422" s="85"/>
      <c r="B422" s="90"/>
      <c r="C422" s="90"/>
      <c r="D422" s="90"/>
      <c r="E422" s="12"/>
      <c r="F422" s="90"/>
      <c r="G422" s="90"/>
      <c r="H422" s="90"/>
      <c r="J422" s="12"/>
    </row>
    <row r="423" spans="1:14" s="21" customFormat="1" x14ac:dyDescent="0.2">
      <c r="A423" s="88" t="s">
        <v>412</v>
      </c>
      <c r="B423" s="88"/>
      <c r="C423" s="88"/>
      <c r="D423" s="88"/>
      <c r="E423" s="16"/>
      <c r="F423" s="88"/>
      <c r="G423" s="88">
        <v>609940.94994999992</v>
      </c>
      <c r="H423" s="88">
        <v>646977.40548000019</v>
      </c>
      <c r="I423" s="88">
        <v>775661.78135999967</v>
      </c>
      <c r="J423" s="16">
        <v>19.890088091179464</v>
      </c>
      <c r="L423" s="208"/>
      <c r="M423" s="208"/>
      <c r="N423" s="208"/>
    </row>
    <row r="424" spans="1:14" x14ac:dyDescent="0.2">
      <c r="A424" s="85" t="s">
        <v>193</v>
      </c>
      <c r="B424" s="95">
        <v>5467</v>
      </c>
      <c r="C424" s="95">
        <v>6809</v>
      </c>
      <c r="D424" s="95">
        <v>4951</v>
      </c>
      <c r="E424" s="12">
        <v>-27.287413717139074</v>
      </c>
      <c r="F424" s="95"/>
      <c r="G424" s="95">
        <v>85581.264479999983</v>
      </c>
      <c r="H424" s="95">
        <v>99819.836750000002</v>
      </c>
      <c r="I424" s="95">
        <v>115138.86101000001</v>
      </c>
      <c r="J424" s="12">
        <v>15.346673325429975</v>
      </c>
    </row>
    <row r="425" spans="1:14" x14ac:dyDescent="0.2">
      <c r="A425" s="85" t="s">
        <v>194</v>
      </c>
      <c r="B425" s="95">
        <v>174</v>
      </c>
      <c r="C425" s="95">
        <v>156</v>
      </c>
      <c r="D425" s="95">
        <v>139</v>
      </c>
      <c r="E425" s="12">
        <v>-10.897435897435898</v>
      </c>
      <c r="F425" s="95"/>
      <c r="G425" s="95">
        <v>10006.27792</v>
      </c>
      <c r="H425" s="95">
        <v>7765.6989600000015</v>
      </c>
      <c r="I425" s="95">
        <v>6953.7257499999987</v>
      </c>
      <c r="J425" s="12">
        <v>-10.455893464095894</v>
      </c>
    </row>
    <row r="426" spans="1:14" ht="11.25" customHeight="1" x14ac:dyDescent="0.2">
      <c r="A426" s="97" t="s">
        <v>195</v>
      </c>
      <c r="B426" s="95">
        <v>762</v>
      </c>
      <c r="C426" s="95">
        <v>0</v>
      </c>
      <c r="D426" s="95">
        <v>0</v>
      </c>
      <c r="E426" s="12" t="s">
        <v>511</v>
      </c>
      <c r="F426" s="95"/>
      <c r="G426" s="95">
        <v>6211.7378499999995</v>
      </c>
      <c r="H426" s="95">
        <v>0</v>
      </c>
      <c r="I426" s="95">
        <v>0</v>
      </c>
      <c r="J426" s="12" t="s">
        <v>511</v>
      </c>
    </row>
    <row r="427" spans="1:14" x14ac:dyDescent="0.2">
      <c r="A427" s="85" t="s">
        <v>196</v>
      </c>
      <c r="B427" s="90"/>
      <c r="C427" s="90"/>
      <c r="D427" s="90"/>
      <c r="E427" s="12"/>
      <c r="F427" s="90"/>
      <c r="G427" s="95">
        <v>508141.66969999997</v>
      </c>
      <c r="H427" s="95">
        <v>539391.86977000022</v>
      </c>
      <c r="I427" s="95">
        <v>653569.1945999997</v>
      </c>
      <c r="J427" s="12">
        <v>21.167787508307342</v>
      </c>
    </row>
    <row r="428" spans="1:14" x14ac:dyDescent="0.2">
      <c r="B428" s="95"/>
      <c r="C428" s="95"/>
      <c r="D428" s="95"/>
      <c r="F428" s="90"/>
      <c r="G428" s="90"/>
      <c r="H428" s="90"/>
      <c r="I428" s="95"/>
    </row>
    <row r="429" spans="1:14" x14ac:dyDescent="0.25">
      <c r="A429" s="98"/>
      <c r="B429" s="98"/>
      <c r="C429" s="99"/>
      <c r="D429" s="99"/>
      <c r="E429" s="99"/>
      <c r="F429" s="99"/>
      <c r="G429" s="99"/>
      <c r="H429" s="99"/>
      <c r="I429" s="99"/>
      <c r="J429" s="99"/>
    </row>
    <row r="430" spans="1:14" ht="11.4" x14ac:dyDescent="0.2">
      <c r="A430" s="9" t="s">
        <v>455</v>
      </c>
      <c r="B430" s="90"/>
      <c r="C430" s="90"/>
      <c r="E430" s="90"/>
      <c r="F430" s="90"/>
      <c r="G430" s="90"/>
      <c r="I430" s="94"/>
      <c r="J430" s="90"/>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3"/>
  <sheetViews>
    <sheetView tabSelected="1" view="pageBreakPreview" zoomScaleNormal="100" zoomScaleSheetLayoutView="100"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316" t="s">
        <v>278</v>
      </c>
      <c r="D13" s="316"/>
      <c r="E13" s="316"/>
      <c r="F13" s="316"/>
      <c r="G13" s="316"/>
      <c r="H13" s="316"/>
      <c r="I13" s="144"/>
    </row>
    <row r="14" spans="1:9" ht="19.8" x14ac:dyDescent="0.3">
      <c r="A14" s="143"/>
      <c r="B14" s="143"/>
      <c r="C14" s="316" t="s">
        <v>279</v>
      </c>
      <c r="D14" s="316"/>
      <c r="E14" s="316"/>
      <c r="F14" s="316"/>
      <c r="G14" s="316"/>
      <c r="H14" s="316"/>
      <c r="I14" s="144"/>
    </row>
    <row r="15" spans="1:9" ht="14.4" x14ac:dyDescent="0.3">
      <c r="A15" s="143"/>
      <c r="B15" s="143"/>
      <c r="C15" s="143"/>
      <c r="D15" s="143"/>
      <c r="E15" s="143"/>
      <c r="F15" s="143"/>
      <c r="G15" s="143"/>
      <c r="H15" s="144"/>
      <c r="I15" s="144"/>
    </row>
    <row r="16" spans="1:9" ht="14.4" x14ac:dyDescent="0.3">
      <c r="A16" s="143"/>
      <c r="B16" s="143"/>
      <c r="C16" s="143"/>
      <c r="D16" s="307"/>
      <c r="E16" s="143"/>
      <c r="F16" s="143"/>
      <c r="G16" s="143"/>
      <c r="H16" s="144"/>
      <c r="I16" s="144"/>
    </row>
    <row r="17" spans="1:9" ht="16.2" x14ac:dyDescent="0.3">
      <c r="A17" s="143"/>
      <c r="B17" s="143"/>
      <c r="C17" s="148" t="s">
        <v>494</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307"/>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495</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223</v>
      </c>
      <c r="E45" s="143"/>
      <c r="F45" s="143"/>
      <c r="G45" s="143"/>
      <c r="H45" s="144"/>
      <c r="I45" s="144"/>
    </row>
    <row r="46" spans="1:9" ht="16.2" x14ac:dyDescent="0.3">
      <c r="A46" s="142"/>
      <c r="B46" s="143"/>
      <c r="C46" s="143"/>
      <c r="D46" s="151" t="s">
        <v>496</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172</v>
      </c>
      <c r="E49" s="143"/>
      <c r="F49" s="143"/>
      <c r="G49" s="143"/>
      <c r="H49" s="144"/>
      <c r="I49" s="144"/>
    </row>
    <row r="50" spans="1:9" ht="16.2" x14ac:dyDescent="0.3">
      <c r="A50" s="147"/>
      <c r="B50" s="143"/>
      <c r="C50" s="143"/>
      <c r="D50" s="145" t="s">
        <v>382</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307" t="s">
        <v>280</v>
      </c>
      <c r="E56" s="143"/>
      <c r="F56" s="143"/>
      <c r="G56" s="143"/>
      <c r="H56" s="144"/>
      <c r="I56" s="144"/>
    </row>
    <row r="57" spans="1:9" ht="14.4" x14ac:dyDescent="0.3">
      <c r="A57" s="143"/>
      <c r="B57" s="143"/>
      <c r="C57" s="143"/>
      <c r="D57" s="307" t="s">
        <v>281</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490</v>
      </c>
      <c r="E63" s="143"/>
      <c r="F63" s="143"/>
      <c r="G63" s="143"/>
      <c r="H63" s="144"/>
      <c r="I63" s="144"/>
    </row>
    <row r="64" spans="1:9" ht="14.4" x14ac:dyDescent="0.3">
      <c r="A64" s="319" t="s">
        <v>491</v>
      </c>
      <c r="B64" s="319"/>
      <c r="C64" s="319"/>
      <c r="D64" s="319"/>
      <c r="E64" s="319"/>
      <c r="F64" s="319"/>
      <c r="G64" s="319"/>
      <c r="H64" s="319"/>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241</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409</v>
      </c>
      <c r="B80" s="143"/>
      <c r="C80" s="143"/>
      <c r="D80" s="143"/>
      <c r="E80" s="143"/>
      <c r="F80" s="143"/>
      <c r="G80" s="143"/>
      <c r="H80" s="144"/>
      <c r="I80" s="144"/>
    </row>
    <row r="81" spans="1:9" ht="11.1" customHeight="1" x14ac:dyDescent="0.3">
      <c r="A81" s="149" t="s">
        <v>407</v>
      </c>
      <c r="B81" s="143"/>
      <c r="C81" s="143"/>
      <c r="D81" s="143"/>
      <c r="E81" s="143"/>
      <c r="F81" s="143"/>
      <c r="G81" s="143"/>
      <c r="H81" s="144"/>
      <c r="I81" s="144"/>
    </row>
    <row r="82" spans="1:9" ht="11.1" customHeight="1" x14ac:dyDescent="0.3">
      <c r="A82" s="149" t="s">
        <v>408</v>
      </c>
      <c r="B82" s="143"/>
      <c r="C82" s="149"/>
      <c r="D82" s="150"/>
      <c r="E82" s="143"/>
      <c r="F82" s="143"/>
      <c r="G82" s="143"/>
      <c r="H82" s="144"/>
      <c r="I82" s="144"/>
    </row>
    <row r="83" spans="1:9" ht="11.1" customHeight="1" x14ac:dyDescent="0.3">
      <c r="A83" s="152" t="s">
        <v>282</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317" t="s">
        <v>283</v>
      </c>
      <c r="B85" s="317"/>
      <c r="C85" s="317"/>
      <c r="D85" s="317"/>
      <c r="E85" s="317"/>
      <c r="F85" s="317"/>
      <c r="G85" s="317"/>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482</v>
      </c>
      <c r="C89" s="153"/>
      <c r="D89" s="153"/>
      <c r="E89" s="153"/>
      <c r="F89" s="153"/>
      <c r="G89" s="233">
        <v>4</v>
      </c>
      <c r="H89" s="144"/>
      <c r="I89" s="144"/>
    </row>
    <row r="90" spans="1:9" ht="12.9" customHeight="1" x14ac:dyDescent="0.3">
      <c r="A90" s="159" t="s">
        <v>45</v>
      </c>
      <c r="B90" s="160" t="s">
        <v>489</v>
      </c>
      <c r="C90" s="153"/>
      <c r="D90" s="153"/>
      <c r="E90" s="153"/>
      <c r="F90" s="153"/>
      <c r="G90" s="233">
        <v>5</v>
      </c>
      <c r="H90" s="144"/>
      <c r="I90" s="144"/>
    </row>
    <row r="91" spans="1:9" ht="12.9" customHeight="1" x14ac:dyDescent="0.3">
      <c r="A91" s="159" t="s">
        <v>46</v>
      </c>
      <c r="B91" s="160" t="s">
        <v>478</v>
      </c>
      <c r="C91" s="153"/>
      <c r="D91" s="153"/>
      <c r="E91" s="153"/>
      <c r="F91" s="153"/>
      <c r="G91" s="276">
        <v>6</v>
      </c>
      <c r="H91" s="144"/>
      <c r="I91" s="144"/>
    </row>
    <row r="92" spans="1:9" ht="12.9" customHeight="1" x14ac:dyDescent="0.3">
      <c r="A92" s="159" t="s">
        <v>47</v>
      </c>
      <c r="B92" s="160" t="s">
        <v>251</v>
      </c>
      <c r="C92" s="153"/>
      <c r="D92" s="153"/>
      <c r="E92" s="153"/>
      <c r="F92" s="153"/>
      <c r="G92" s="276">
        <v>7</v>
      </c>
      <c r="H92" s="144"/>
      <c r="I92" s="144"/>
    </row>
    <row r="93" spans="1:9" ht="12.9" customHeight="1" x14ac:dyDescent="0.3">
      <c r="A93" s="159" t="s">
        <v>48</v>
      </c>
      <c r="B93" s="160" t="s">
        <v>224</v>
      </c>
      <c r="C93" s="153"/>
      <c r="D93" s="153"/>
      <c r="E93" s="153"/>
      <c r="F93" s="153"/>
      <c r="G93" s="276">
        <v>8</v>
      </c>
      <c r="H93" s="144"/>
      <c r="I93" s="144"/>
    </row>
    <row r="94" spans="1:9" ht="12.9" customHeight="1" x14ac:dyDescent="0.3">
      <c r="A94" s="159" t="s">
        <v>49</v>
      </c>
      <c r="B94" s="160" t="s">
        <v>237</v>
      </c>
      <c r="C94" s="153"/>
      <c r="D94" s="153"/>
      <c r="E94" s="153"/>
      <c r="F94" s="153"/>
      <c r="G94" s="276">
        <v>10</v>
      </c>
      <c r="H94" s="144"/>
      <c r="I94" s="144"/>
    </row>
    <row r="95" spans="1:9" ht="12.9" customHeight="1" x14ac:dyDescent="0.3">
      <c r="A95" s="159" t="s">
        <v>50</v>
      </c>
      <c r="B95" s="160" t="s">
        <v>235</v>
      </c>
      <c r="C95" s="153"/>
      <c r="D95" s="153"/>
      <c r="E95" s="153"/>
      <c r="F95" s="153"/>
      <c r="G95" s="276">
        <v>12</v>
      </c>
      <c r="H95" s="144"/>
      <c r="I95" s="144"/>
    </row>
    <row r="96" spans="1:9" ht="12.9" customHeight="1" x14ac:dyDescent="0.3">
      <c r="A96" s="159" t="s">
        <v>51</v>
      </c>
      <c r="B96" s="160" t="s">
        <v>236</v>
      </c>
      <c r="C96" s="153"/>
      <c r="D96" s="153"/>
      <c r="E96" s="153"/>
      <c r="F96" s="153"/>
      <c r="G96" s="276">
        <v>13</v>
      </c>
      <c r="H96" s="144"/>
      <c r="I96" s="144"/>
    </row>
    <row r="97" spans="1:9" ht="12.9" customHeight="1" x14ac:dyDescent="0.3">
      <c r="A97" s="159" t="s">
        <v>52</v>
      </c>
      <c r="B97" s="160" t="s">
        <v>225</v>
      </c>
      <c r="C97" s="153"/>
      <c r="D97" s="153"/>
      <c r="E97" s="153"/>
      <c r="F97" s="153"/>
      <c r="G97" s="276">
        <v>14</v>
      </c>
      <c r="H97" s="144"/>
      <c r="I97" s="144"/>
    </row>
    <row r="98" spans="1:9" ht="12.9" customHeight="1" x14ac:dyDescent="0.3">
      <c r="A98" s="159" t="s">
        <v>75</v>
      </c>
      <c r="B98" s="160" t="s">
        <v>155</v>
      </c>
      <c r="C98" s="153"/>
      <c r="D98" s="153"/>
      <c r="E98" s="153"/>
      <c r="F98" s="153"/>
      <c r="G98" s="276">
        <v>15</v>
      </c>
      <c r="H98" s="144"/>
      <c r="I98" s="144"/>
    </row>
    <row r="99" spans="1:9" ht="12.9" customHeight="1" x14ac:dyDescent="0.3">
      <c r="A99" s="159" t="s">
        <v>89</v>
      </c>
      <c r="B99" s="160" t="s">
        <v>257</v>
      </c>
      <c r="C99" s="160"/>
      <c r="D99" s="160"/>
      <c r="E99" s="153"/>
      <c r="F99" s="153"/>
      <c r="G99" s="276">
        <v>16</v>
      </c>
      <c r="H99" s="144"/>
      <c r="I99" s="144"/>
    </row>
    <row r="100" spans="1:9" ht="12.9" customHeight="1" x14ac:dyDescent="0.3">
      <c r="A100" s="159" t="s">
        <v>90</v>
      </c>
      <c r="B100" s="160" t="s">
        <v>226</v>
      </c>
      <c r="C100" s="153"/>
      <c r="D100" s="153"/>
      <c r="E100" s="153"/>
      <c r="F100" s="153"/>
      <c r="G100" s="276">
        <v>17</v>
      </c>
      <c r="H100" s="144"/>
      <c r="I100" s="144"/>
    </row>
    <row r="101" spans="1:9" ht="12.9" customHeight="1" x14ac:dyDescent="0.3">
      <c r="A101" s="159" t="s">
        <v>106</v>
      </c>
      <c r="B101" s="160" t="s">
        <v>284</v>
      </c>
      <c r="C101" s="153"/>
      <c r="D101" s="153"/>
      <c r="E101" s="153"/>
      <c r="F101" s="153"/>
      <c r="G101" s="276">
        <v>19</v>
      </c>
      <c r="H101" s="144"/>
      <c r="I101" s="144"/>
    </row>
    <row r="102" spans="1:9" ht="12.9" customHeight="1" x14ac:dyDescent="0.3">
      <c r="A102" s="159" t="s">
        <v>107</v>
      </c>
      <c r="B102" s="160" t="s">
        <v>227</v>
      </c>
      <c r="C102" s="153"/>
      <c r="D102" s="153"/>
      <c r="E102" s="153"/>
      <c r="F102" s="153"/>
      <c r="G102" s="276">
        <v>20</v>
      </c>
      <c r="H102" s="144"/>
      <c r="I102" s="144"/>
    </row>
    <row r="103" spans="1:9" ht="12.9" customHeight="1" x14ac:dyDescent="0.3">
      <c r="A103" s="159" t="s">
        <v>109</v>
      </c>
      <c r="B103" s="160" t="s">
        <v>238</v>
      </c>
      <c r="C103" s="153"/>
      <c r="D103" s="153"/>
      <c r="E103" s="153"/>
      <c r="F103" s="153"/>
      <c r="G103" s="276">
        <v>21</v>
      </c>
      <c r="H103" s="144"/>
      <c r="I103" s="144"/>
    </row>
    <row r="104" spans="1:9" ht="12.9" customHeight="1" x14ac:dyDescent="0.3">
      <c r="A104" s="159" t="s">
        <v>197</v>
      </c>
      <c r="B104" s="160" t="s">
        <v>228</v>
      </c>
      <c r="C104" s="153"/>
      <c r="D104" s="153"/>
      <c r="E104" s="153"/>
      <c r="F104" s="153"/>
      <c r="G104" s="276">
        <v>22</v>
      </c>
      <c r="H104" s="144"/>
      <c r="I104" s="144"/>
    </row>
    <row r="105" spans="1:9" ht="12.9" customHeight="1" x14ac:dyDescent="0.3">
      <c r="A105" s="159" t="s">
        <v>207</v>
      </c>
      <c r="B105" s="160" t="s">
        <v>229</v>
      </c>
      <c r="C105" s="153"/>
      <c r="D105" s="153"/>
      <c r="E105" s="153"/>
      <c r="F105" s="153"/>
      <c r="G105" s="276">
        <v>23</v>
      </c>
      <c r="H105" s="144"/>
      <c r="I105" s="144"/>
    </row>
    <row r="106" spans="1:9" ht="12.9" customHeight="1" x14ac:dyDescent="0.3">
      <c r="A106" s="159" t="s">
        <v>208</v>
      </c>
      <c r="B106" s="160" t="s">
        <v>230</v>
      </c>
      <c r="C106" s="153"/>
      <c r="D106" s="153"/>
      <c r="E106" s="153"/>
      <c r="F106" s="153"/>
      <c r="G106" s="276">
        <v>24</v>
      </c>
      <c r="H106" s="144"/>
      <c r="I106" s="144"/>
    </row>
    <row r="107" spans="1:9" ht="12.9" customHeight="1" x14ac:dyDescent="0.3">
      <c r="A107" s="159" t="s">
        <v>265</v>
      </c>
      <c r="B107" s="160" t="s">
        <v>287</v>
      </c>
      <c r="C107" s="153"/>
      <c r="D107" s="153"/>
      <c r="E107" s="153"/>
      <c r="F107" s="153"/>
      <c r="G107" s="276">
        <v>25</v>
      </c>
      <c r="H107" s="144"/>
      <c r="I107" s="144"/>
    </row>
    <row r="108" spans="1:9" ht="12.9" customHeight="1" x14ac:dyDescent="0.3">
      <c r="A108" s="159" t="s">
        <v>288</v>
      </c>
      <c r="B108" s="160" t="s">
        <v>231</v>
      </c>
      <c r="C108" s="153"/>
      <c r="D108" s="153"/>
      <c r="E108" s="153"/>
      <c r="F108" s="153"/>
      <c r="G108" s="276">
        <v>26</v>
      </c>
      <c r="H108" s="144"/>
      <c r="I108" s="144"/>
    </row>
    <row r="109" spans="1:9" ht="12.9" customHeight="1" x14ac:dyDescent="0.3">
      <c r="A109" s="159" t="s">
        <v>483</v>
      </c>
      <c r="B109" s="160" t="s">
        <v>232</v>
      </c>
      <c r="C109" s="153"/>
      <c r="D109" s="153"/>
      <c r="E109" s="153"/>
      <c r="F109" s="153"/>
      <c r="G109" s="277">
        <v>27</v>
      </c>
      <c r="H109" s="144"/>
      <c r="I109" s="144"/>
    </row>
    <row r="110" spans="1:9" ht="6.9" customHeight="1" x14ac:dyDescent="0.3">
      <c r="A110" s="159"/>
      <c r="B110" s="153"/>
      <c r="C110" s="153"/>
      <c r="D110" s="153"/>
      <c r="E110" s="153"/>
      <c r="F110" s="153"/>
      <c r="G110" s="161"/>
      <c r="H110" s="144"/>
      <c r="I110" s="144"/>
    </row>
    <row r="111" spans="1:9" ht="14.4" x14ac:dyDescent="0.3">
      <c r="A111" s="154" t="s">
        <v>53</v>
      </c>
      <c r="B111" s="155" t="s">
        <v>42</v>
      </c>
      <c r="C111" s="155"/>
      <c r="D111" s="155"/>
      <c r="E111" s="155"/>
      <c r="F111" s="155"/>
      <c r="G111" s="156" t="s">
        <v>43</v>
      </c>
      <c r="H111" s="144"/>
      <c r="I111" s="144"/>
    </row>
    <row r="112" spans="1:9" ht="6.9" customHeight="1" x14ac:dyDescent="0.3">
      <c r="A112" s="162"/>
      <c r="B112" s="157"/>
      <c r="C112" s="157"/>
      <c r="D112" s="157"/>
      <c r="E112" s="157"/>
      <c r="F112" s="157"/>
      <c r="G112" s="163"/>
      <c r="H112" s="144"/>
      <c r="I112" s="144"/>
    </row>
    <row r="113" spans="1:9" ht="12.9" customHeight="1" x14ac:dyDescent="0.3">
      <c r="A113" s="159" t="s">
        <v>44</v>
      </c>
      <c r="B113" s="160" t="s">
        <v>482</v>
      </c>
      <c r="C113" s="153"/>
      <c r="D113" s="153"/>
      <c r="E113" s="153"/>
      <c r="F113" s="153"/>
      <c r="G113" s="233">
        <v>4</v>
      </c>
      <c r="H113" s="144"/>
      <c r="I113" s="144"/>
    </row>
    <row r="114" spans="1:9" ht="12.9" customHeight="1" x14ac:dyDescent="0.3">
      <c r="A114" s="159" t="s">
        <v>45</v>
      </c>
      <c r="B114" s="160" t="s">
        <v>481</v>
      </c>
      <c r="C114" s="153"/>
      <c r="D114" s="153"/>
      <c r="E114" s="153"/>
      <c r="F114" s="153"/>
      <c r="G114" s="233">
        <v>5</v>
      </c>
      <c r="H114" s="144"/>
      <c r="I114" s="144"/>
    </row>
    <row r="115" spans="1:9" ht="12.9" customHeight="1" x14ac:dyDescent="0.3">
      <c r="A115" s="159" t="s">
        <v>46</v>
      </c>
      <c r="B115" s="160" t="s">
        <v>479</v>
      </c>
      <c r="C115" s="153"/>
      <c r="D115" s="153"/>
      <c r="E115" s="153"/>
      <c r="F115" s="153"/>
      <c r="G115" s="233">
        <v>6</v>
      </c>
      <c r="H115" s="144"/>
      <c r="I115" s="144"/>
    </row>
    <row r="116" spans="1:9" ht="12.9" customHeight="1" x14ac:dyDescent="0.3">
      <c r="A116" s="159" t="s">
        <v>47</v>
      </c>
      <c r="B116" s="160" t="s">
        <v>480</v>
      </c>
      <c r="C116" s="153"/>
      <c r="D116" s="153"/>
      <c r="E116" s="153"/>
      <c r="F116" s="153"/>
      <c r="G116" s="233">
        <v>7</v>
      </c>
      <c r="H116" s="144"/>
      <c r="I116" s="144"/>
    </row>
    <row r="117" spans="1:9" ht="12.9" customHeight="1" x14ac:dyDescent="0.3">
      <c r="A117" s="159" t="s">
        <v>48</v>
      </c>
      <c r="B117" s="160" t="s">
        <v>233</v>
      </c>
      <c r="C117" s="153"/>
      <c r="D117" s="153"/>
      <c r="E117" s="153"/>
      <c r="F117" s="153"/>
      <c r="G117" s="233">
        <v>9</v>
      </c>
      <c r="H117" s="144"/>
      <c r="I117" s="144"/>
    </row>
    <row r="118" spans="1:9" ht="12.9" customHeight="1" x14ac:dyDescent="0.3">
      <c r="A118" s="159" t="s">
        <v>49</v>
      </c>
      <c r="B118" s="160" t="s">
        <v>234</v>
      </c>
      <c r="C118" s="153"/>
      <c r="D118" s="153"/>
      <c r="E118" s="153"/>
      <c r="F118" s="153"/>
      <c r="G118" s="233">
        <v>9</v>
      </c>
      <c r="H118" s="144"/>
      <c r="I118" s="144"/>
    </row>
    <row r="119" spans="1:9" ht="12.9" customHeight="1" x14ac:dyDescent="0.3">
      <c r="A119" s="159" t="s">
        <v>50</v>
      </c>
      <c r="B119" s="160" t="s">
        <v>239</v>
      </c>
      <c r="C119" s="153"/>
      <c r="D119" s="153"/>
      <c r="E119" s="153"/>
      <c r="F119" s="153"/>
      <c r="G119" s="233">
        <v>11</v>
      </c>
      <c r="H119" s="144"/>
      <c r="I119" s="144"/>
    </row>
    <row r="120" spans="1:9" ht="12.9" customHeight="1" x14ac:dyDescent="0.3">
      <c r="A120" s="159" t="s">
        <v>51</v>
      </c>
      <c r="B120" s="160" t="s">
        <v>240</v>
      </c>
      <c r="C120" s="153"/>
      <c r="D120" s="153"/>
      <c r="E120" s="153"/>
      <c r="F120" s="153"/>
      <c r="G120" s="233">
        <v>11</v>
      </c>
      <c r="H120" s="144"/>
      <c r="I120" s="144"/>
    </row>
    <row r="121" spans="1:9" ht="12.9" customHeight="1" x14ac:dyDescent="0.3">
      <c r="A121" s="159" t="s">
        <v>52</v>
      </c>
      <c r="B121" s="160" t="s">
        <v>235</v>
      </c>
      <c r="C121" s="153"/>
      <c r="D121" s="153"/>
      <c r="E121" s="153"/>
      <c r="F121" s="153"/>
      <c r="G121" s="233">
        <v>12</v>
      </c>
      <c r="H121" s="144"/>
      <c r="I121" s="144"/>
    </row>
    <row r="122" spans="1:9" ht="12.9" customHeight="1" x14ac:dyDescent="0.3">
      <c r="A122" s="159" t="s">
        <v>75</v>
      </c>
      <c r="B122" s="160" t="s">
        <v>236</v>
      </c>
      <c r="C122" s="153"/>
      <c r="D122" s="153"/>
      <c r="E122" s="153"/>
      <c r="F122" s="153"/>
      <c r="G122" s="233">
        <v>13</v>
      </c>
      <c r="H122" s="144"/>
      <c r="I122" s="144"/>
    </row>
    <row r="123" spans="1:9" ht="12.9" customHeight="1" x14ac:dyDescent="0.3">
      <c r="A123" s="159" t="s">
        <v>89</v>
      </c>
      <c r="B123" s="160" t="s">
        <v>225</v>
      </c>
      <c r="C123" s="153"/>
      <c r="D123" s="153"/>
      <c r="E123" s="153"/>
      <c r="F123" s="153"/>
      <c r="G123" s="233">
        <v>14</v>
      </c>
      <c r="H123" s="144"/>
      <c r="I123" s="144"/>
    </row>
    <row r="124" spans="1:9" ht="12.9" customHeight="1" x14ac:dyDescent="0.3">
      <c r="A124" s="159" t="s">
        <v>90</v>
      </c>
      <c r="B124" s="160" t="s">
        <v>155</v>
      </c>
      <c r="C124" s="153"/>
      <c r="D124" s="153"/>
      <c r="E124" s="153"/>
      <c r="F124" s="153"/>
      <c r="G124" s="233">
        <v>15</v>
      </c>
      <c r="H124" s="144"/>
      <c r="I124" s="144"/>
    </row>
    <row r="125" spans="1:9" ht="12.9" customHeight="1" x14ac:dyDescent="0.3">
      <c r="A125" s="159" t="s">
        <v>106</v>
      </c>
      <c r="B125" s="160" t="s">
        <v>257</v>
      </c>
      <c r="C125" s="153"/>
      <c r="D125" s="153"/>
      <c r="E125" s="153"/>
      <c r="F125" s="153"/>
      <c r="G125" s="233">
        <v>16</v>
      </c>
      <c r="H125" s="144"/>
      <c r="I125" s="144"/>
    </row>
    <row r="126" spans="1:9" ht="54.75" customHeight="1" x14ac:dyDescent="0.3">
      <c r="A126" s="318" t="s">
        <v>243</v>
      </c>
      <c r="B126" s="318"/>
      <c r="C126" s="318"/>
      <c r="D126" s="318"/>
      <c r="E126" s="318"/>
      <c r="F126" s="318"/>
      <c r="G126" s="318"/>
      <c r="H126" s="144"/>
      <c r="I126" s="144"/>
    </row>
    <row r="127" spans="1:9" ht="15" customHeight="1" x14ac:dyDescent="0.3">
      <c r="A127" s="160"/>
      <c r="B127" s="160"/>
      <c r="C127" s="160"/>
      <c r="D127" s="160"/>
      <c r="E127" s="160"/>
      <c r="F127" s="160"/>
      <c r="G127" s="160"/>
      <c r="H127" s="144"/>
      <c r="I127" s="144"/>
    </row>
    <row r="128" spans="1:9" ht="11.1" customHeight="1" x14ac:dyDescent="0.3">
      <c r="A128" s="164" t="s">
        <v>409</v>
      </c>
      <c r="B128" s="144"/>
      <c r="C128" s="165"/>
      <c r="D128" s="165"/>
      <c r="E128" s="165"/>
      <c r="F128" s="165"/>
      <c r="G128" s="165"/>
      <c r="H128" s="144"/>
      <c r="I128" s="144"/>
    </row>
    <row r="129" spans="1:9" ht="11.1" customHeight="1" x14ac:dyDescent="0.3">
      <c r="A129" s="164" t="s">
        <v>407</v>
      </c>
      <c r="B129" s="144"/>
      <c r="C129" s="165"/>
      <c r="D129" s="165"/>
      <c r="E129" s="165"/>
      <c r="F129" s="165"/>
      <c r="G129" s="165"/>
      <c r="H129" s="144"/>
      <c r="I129" s="144"/>
    </row>
    <row r="130" spans="1:9" ht="11.1" customHeight="1" x14ac:dyDescent="0.3">
      <c r="A130" s="164" t="s">
        <v>408</v>
      </c>
      <c r="B130" s="144"/>
      <c r="C130" s="165"/>
      <c r="D130" s="165"/>
      <c r="E130" s="165"/>
      <c r="F130" s="165"/>
      <c r="G130" s="165"/>
      <c r="H130" s="144"/>
      <c r="I130" s="144"/>
    </row>
    <row r="131" spans="1:9" ht="11.1" customHeight="1" x14ac:dyDescent="0.3">
      <c r="A131" s="152" t="s">
        <v>282</v>
      </c>
      <c r="B131" s="166"/>
      <c r="C131" s="165"/>
      <c r="D131" s="165"/>
      <c r="E131" s="165"/>
      <c r="F131" s="165"/>
      <c r="G131" s="165"/>
      <c r="H131" s="144"/>
      <c r="I131" s="144"/>
    </row>
    <row r="132" spans="1:9" ht="11.1" customHeight="1" x14ac:dyDescent="0.3">
      <c r="A132" s="144"/>
      <c r="B132" s="144"/>
      <c r="C132" s="144"/>
      <c r="D132" s="144"/>
      <c r="E132" s="144"/>
      <c r="F132" s="144"/>
      <c r="G132" s="144"/>
      <c r="H132" s="144"/>
      <c r="I132" s="144"/>
    </row>
    <row r="133" spans="1:9" ht="14.4" x14ac:dyDescent="0.3">
      <c r="A133" s="144"/>
      <c r="B133" s="144"/>
      <c r="C133" s="144"/>
      <c r="D133" s="144"/>
      <c r="E133" s="144"/>
      <c r="F133" s="144"/>
      <c r="G133" s="144"/>
      <c r="H133" s="144"/>
      <c r="I133" s="144"/>
    </row>
  </sheetData>
  <mergeCells count="5">
    <mergeCell ref="C13:H13"/>
    <mergeCell ref="C14:H14"/>
    <mergeCell ref="A85:G85"/>
    <mergeCell ref="A126:G126"/>
    <mergeCell ref="A64:H64"/>
  </mergeCells>
  <hyperlinks>
    <hyperlink ref="G89" location="balanza_periodos!A1" display="balanza_periodos!A1" xr:uid="{00000000-0004-0000-0000-000000000000}"/>
    <hyperlink ref="G113" location="balanza_periodos!A23" display="balanza_periodos!A23" xr:uid="{00000000-0004-0000-0000-000001000000}"/>
    <hyperlink ref="G115" location="evolución_comercio!A13" display="evolución_comercio!A13" xr:uid="{00000000-0004-0000-0000-000002000000}"/>
    <hyperlink ref="G116" location="evolución_comercio!A54" display="evolución_comercio!A54" xr:uid="{00000000-0004-0000-0000-000003000000}"/>
    <hyperlink ref="G117" location="'balanza productos_clase_sector'!A38" display="'balanza productos_clase_sector'!A38" xr:uid="{00000000-0004-0000-0000-000004000000}"/>
    <hyperlink ref="G118" location="'balanza productos_clase_sector'!A60" display="'balanza productos_clase_sector'!A60" xr:uid="{00000000-0004-0000-0000-000005000000}"/>
    <hyperlink ref="G119" location="'zona economica'!A42" display="'zona economica'!A42" xr:uid="{00000000-0004-0000-0000-000006000000}"/>
    <hyperlink ref="G120" location="'zona economica'!A64" display="'zona economica'!A64" xr:uid="{00000000-0004-0000-0000-000007000000}"/>
    <hyperlink ref="G121" location="'prin paises exp e imp'!A25" display="'prin paises exp e imp'!A25" xr:uid="{00000000-0004-0000-0000-000008000000}"/>
    <hyperlink ref="G122" location="'prin paises exp e imp'!A73" display="'prin paises exp e imp'!A73" xr:uid="{00000000-0004-0000-0000-000009000000}"/>
    <hyperlink ref="G123" location="'prin prod exp e imp'!A26" display="'prin prod exp e imp'!A26" xr:uid="{00000000-0004-0000-0000-00000A000000}"/>
    <hyperlink ref="G124" location="'prin prod exp e imp'!A76" display="'prin prod exp e imp'!A76" xr:uid="{00000000-0004-0000-0000-00000B000000}"/>
    <hyperlink ref="G125"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0" location="productos!A1" display="productos!A1" xr:uid="{00000000-0004-0000-0000-000017000000}"/>
    <hyperlink ref="G101" location="productos!A96" display="productos!A96" xr:uid="{00000000-0004-0000-0000-000018000000}"/>
    <hyperlink ref="G102" location="productos!A128" display="productos!A128" xr:uid="{00000000-0004-0000-0000-000019000000}"/>
    <hyperlink ref="G103" location="productos!A158" display="productos!A158" xr:uid="{00000000-0004-0000-0000-00001A000000}"/>
    <hyperlink ref="G104" location="productos!A193" display="productos!A193" xr:uid="{00000000-0004-0000-0000-00001B000000}"/>
    <hyperlink ref="G105" location="productos!A231" display="productos!A231" xr:uid="{00000000-0004-0000-0000-00001C000000}"/>
    <hyperlink ref="G106" location="productos!A271" display="productos!A271" xr:uid="{00000000-0004-0000-0000-00001D000000}"/>
    <hyperlink ref="G107" location="productos!A310" display="productos!A310" xr:uid="{00000000-0004-0000-0000-00001E000000}"/>
    <hyperlink ref="G108" location="productos!A350" display="productos!A350" xr:uid="{00000000-0004-0000-0000-00001F000000}"/>
    <hyperlink ref="G109" location="productos!A390" display="productos!A390" xr:uid="{00000000-0004-0000-0000-000020000000}"/>
    <hyperlink ref="G114" location="balanza_anuales!A23" display="balanza_anuales!A23" xr:uid="{00000000-0004-0000-0000-00002100000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view="pageBreakPreview" zoomScale="115" zoomScaleNormal="80" zoomScaleSheetLayoutView="115"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2" width="11.44140625" style="1"/>
    <col min="13" max="13" width="7.109375" style="1" bestFit="1" customWidth="1"/>
    <col min="14" max="14" width="9.6640625" style="1" bestFit="1" customWidth="1"/>
    <col min="15" max="15" width="22" style="1" bestFit="1" customWidth="1"/>
    <col min="16" max="16" width="12.109375" style="1" bestFit="1" customWidth="1"/>
    <col min="17" max="17" width="13.6640625" style="1" bestFit="1" customWidth="1"/>
    <col min="18" max="18" width="14.6640625" style="1" bestFit="1" customWidth="1"/>
    <col min="19" max="16384" width="11.44140625" style="1"/>
  </cols>
  <sheetData>
    <row r="1" spans="1:16" s="34" customFormat="1" ht="15.9" customHeight="1" x14ac:dyDescent="0.25">
      <c r="A1" s="323" t="s">
        <v>130</v>
      </c>
      <c r="B1" s="323"/>
      <c r="C1" s="323"/>
      <c r="D1" s="323"/>
      <c r="E1" s="323"/>
      <c r="F1" s="323"/>
      <c r="G1" s="134"/>
      <c r="H1" s="134"/>
      <c r="I1" s="134"/>
      <c r="J1" s="134"/>
      <c r="K1" s="134"/>
      <c r="L1"/>
      <c r="M1"/>
      <c r="N1"/>
      <c r="O1"/>
      <c r="P1"/>
    </row>
    <row r="2" spans="1:16" s="34" customFormat="1" ht="15.9" customHeight="1" x14ac:dyDescent="0.25">
      <c r="A2" s="320" t="s">
        <v>131</v>
      </c>
      <c r="B2" s="320"/>
      <c r="C2" s="320"/>
      <c r="D2" s="320"/>
      <c r="E2" s="320"/>
      <c r="F2" s="320"/>
      <c r="G2" s="134"/>
      <c r="H2" s="134"/>
      <c r="I2" s="134"/>
      <c r="J2" s="134"/>
      <c r="K2" s="134"/>
      <c r="L2"/>
      <c r="M2"/>
      <c r="N2"/>
      <c r="O2"/>
      <c r="P2"/>
    </row>
    <row r="3" spans="1:16" s="34" customFormat="1" ht="15.9" customHeight="1" x14ac:dyDescent="0.25">
      <c r="A3" s="320" t="s">
        <v>132</v>
      </c>
      <c r="B3" s="320"/>
      <c r="C3" s="320"/>
      <c r="D3" s="320"/>
      <c r="E3" s="320"/>
      <c r="F3" s="320"/>
      <c r="G3" s="134"/>
      <c r="H3" s="134"/>
      <c r="I3" s="134"/>
      <c r="J3" s="134"/>
      <c r="K3" s="134"/>
      <c r="L3"/>
      <c r="M3"/>
      <c r="N3"/>
      <c r="O3"/>
      <c r="P3"/>
    </row>
    <row r="4" spans="1:16" s="34" customFormat="1" ht="15.9" customHeight="1" thickBot="1" x14ac:dyDescent="0.3">
      <c r="A4" s="320" t="s">
        <v>244</v>
      </c>
      <c r="B4" s="320"/>
      <c r="C4" s="320"/>
      <c r="D4" s="320"/>
      <c r="E4" s="320"/>
      <c r="F4" s="320"/>
      <c r="G4" s="309"/>
      <c r="H4" s="309"/>
      <c r="I4" s="309"/>
      <c r="J4" s="309"/>
      <c r="K4" s="309"/>
      <c r="L4"/>
      <c r="M4"/>
      <c r="N4"/>
      <c r="O4"/>
      <c r="P4"/>
    </row>
    <row r="5" spans="1:16" s="34" customFormat="1" ht="13.8" thickTop="1" x14ac:dyDescent="0.25">
      <c r="A5" s="38" t="s">
        <v>133</v>
      </c>
      <c r="B5" s="50">
        <v>2016</v>
      </c>
      <c r="C5" s="322" t="s">
        <v>497</v>
      </c>
      <c r="D5" s="322"/>
      <c r="E5" s="51" t="s">
        <v>148</v>
      </c>
      <c r="F5" s="51" t="s">
        <v>139</v>
      </c>
      <c r="G5" s="36"/>
      <c r="H5" s="36"/>
      <c r="I5" s="36"/>
      <c r="J5" s="36"/>
      <c r="K5" s="36"/>
      <c r="L5"/>
      <c r="M5"/>
      <c r="N5"/>
      <c r="O5"/>
      <c r="P5"/>
    </row>
    <row r="6" spans="1:16" s="34" customFormat="1" ht="13.8" thickBot="1" x14ac:dyDescent="0.3">
      <c r="A6" s="39"/>
      <c r="B6" s="52" t="s">
        <v>383</v>
      </c>
      <c r="C6" s="52">
        <v>2017</v>
      </c>
      <c r="D6" s="52">
        <v>2018</v>
      </c>
      <c r="E6" s="52" t="s">
        <v>498</v>
      </c>
      <c r="F6" s="53">
        <v>2018</v>
      </c>
      <c r="L6"/>
      <c r="M6"/>
      <c r="N6"/>
      <c r="O6"/>
      <c r="P6"/>
    </row>
    <row r="7" spans="1:16" s="34" customFormat="1" ht="13.8" thickTop="1" x14ac:dyDescent="0.25">
      <c r="A7" s="36" t="s">
        <v>485</v>
      </c>
      <c r="B7" s="306">
        <v>60733437.127039902</v>
      </c>
      <c r="C7" s="306">
        <v>69229867.713176608</v>
      </c>
      <c r="D7" s="306">
        <v>75481906.473180398</v>
      </c>
      <c r="E7" s="27">
        <v>9.030840252225171E-2</v>
      </c>
      <c r="F7" s="296"/>
      <c r="G7" s="304"/>
      <c r="L7"/>
      <c r="M7"/>
      <c r="N7"/>
      <c r="O7"/>
      <c r="P7"/>
    </row>
    <row r="8" spans="1:16" s="34" customFormat="1" x14ac:dyDescent="0.25">
      <c r="A8" s="36" t="s">
        <v>486</v>
      </c>
      <c r="B8" s="306">
        <v>30843707.508539397</v>
      </c>
      <c r="C8" s="306">
        <v>37956963.888640605</v>
      </c>
      <c r="D8" s="306">
        <v>40061938.378419802</v>
      </c>
      <c r="E8" s="27">
        <v>5.5456872050010125E-2</v>
      </c>
      <c r="F8" s="296"/>
      <c r="L8"/>
      <c r="M8"/>
      <c r="N8"/>
      <c r="O8"/>
      <c r="P8"/>
    </row>
    <row r="9" spans="1:16" s="34" customFormat="1" x14ac:dyDescent="0.25">
      <c r="A9" s="36"/>
      <c r="B9" s="36"/>
      <c r="C9" s="36"/>
      <c r="D9" s="36"/>
      <c r="E9" s="36"/>
      <c r="F9" s="296"/>
      <c r="L9"/>
      <c r="M9"/>
      <c r="N9"/>
      <c r="O9"/>
      <c r="P9"/>
    </row>
    <row r="10" spans="1:16" s="34" customFormat="1" ht="15.9" customHeight="1" x14ac:dyDescent="0.25">
      <c r="A10" s="320" t="s">
        <v>135</v>
      </c>
      <c r="B10" s="320"/>
      <c r="C10" s="320"/>
      <c r="D10" s="320"/>
      <c r="E10" s="320"/>
      <c r="F10" s="320"/>
      <c r="L10"/>
      <c r="M10"/>
      <c r="N10"/>
      <c r="O10"/>
      <c r="P10"/>
    </row>
    <row r="11" spans="1:16" s="34" customFormat="1" ht="15.9" customHeight="1" x14ac:dyDescent="0.25">
      <c r="A11" s="26" t="s">
        <v>249</v>
      </c>
      <c r="B11" s="115">
        <v>15208204</v>
      </c>
      <c r="C11" s="115">
        <v>15379342</v>
      </c>
      <c r="D11" s="115">
        <v>17717287</v>
      </c>
      <c r="E11" s="27">
        <v>0.15201853239234814</v>
      </c>
      <c r="F11" s="27">
        <v>0.23472230403050509</v>
      </c>
      <c r="L11"/>
      <c r="M11"/>
      <c r="N11"/>
      <c r="O11"/>
      <c r="P11"/>
    </row>
    <row r="12" spans="1:16" s="34" customFormat="1" ht="15.9" customHeight="1" x14ac:dyDescent="0.25">
      <c r="A12" s="113" t="s">
        <v>272</v>
      </c>
      <c r="B12" s="111">
        <v>9248681</v>
      </c>
      <c r="C12" s="111">
        <v>9235988</v>
      </c>
      <c r="D12" s="111">
        <v>10033905</v>
      </c>
      <c r="E12" s="31">
        <v>8.6392165082934277E-2</v>
      </c>
      <c r="F12" s="31">
        <v>0.56633416843109219</v>
      </c>
      <c r="L12"/>
      <c r="M12"/>
      <c r="N12"/>
      <c r="O12"/>
      <c r="P12"/>
    </row>
    <row r="13" spans="1:16" s="34" customFormat="1" ht="15.9" customHeight="1" x14ac:dyDescent="0.25">
      <c r="A13" s="113" t="s">
        <v>273</v>
      </c>
      <c r="B13" s="111">
        <v>1236616</v>
      </c>
      <c r="C13" s="111">
        <v>1182554</v>
      </c>
      <c r="D13" s="111">
        <v>1390583</v>
      </c>
      <c r="E13" s="31">
        <v>0.17591501106926194</v>
      </c>
      <c r="F13" s="31">
        <v>7.8487355315743315E-2</v>
      </c>
      <c r="G13" s="33"/>
      <c r="H13" s="33"/>
      <c r="I13" s="33"/>
      <c r="J13" s="33"/>
      <c r="K13" s="33"/>
      <c r="L13"/>
      <c r="M13"/>
      <c r="N13"/>
      <c r="O13"/>
      <c r="P13"/>
    </row>
    <row r="14" spans="1:16" s="34" customFormat="1" ht="15.9" customHeight="1" x14ac:dyDescent="0.25">
      <c r="A14" s="113" t="s">
        <v>274</v>
      </c>
      <c r="B14" s="111">
        <v>4722907</v>
      </c>
      <c r="C14" s="111">
        <v>4960800</v>
      </c>
      <c r="D14" s="111">
        <v>6292799</v>
      </c>
      <c r="E14" s="31">
        <v>0.26850487824544428</v>
      </c>
      <c r="F14" s="31">
        <v>0.35517847625316451</v>
      </c>
      <c r="G14" s="33"/>
      <c r="H14" s="33"/>
      <c r="I14" s="33"/>
      <c r="J14" s="33"/>
      <c r="K14" s="33"/>
      <c r="L14"/>
      <c r="M14"/>
      <c r="N14"/>
      <c r="O14"/>
      <c r="P14"/>
    </row>
    <row r="15" spans="1:16" s="34" customFormat="1" ht="15.9" customHeight="1" x14ac:dyDescent="0.25">
      <c r="A15" s="320" t="s">
        <v>137</v>
      </c>
      <c r="B15" s="320"/>
      <c r="C15" s="320"/>
      <c r="D15" s="320"/>
      <c r="E15" s="320"/>
      <c r="F15" s="320"/>
      <c r="L15"/>
      <c r="M15"/>
      <c r="N15"/>
      <c r="O15"/>
      <c r="P15"/>
    </row>
    <row r="16" spans="1:16" s="34" customFormat="1" ht="15.9" customHeight="1" x14ac:dyDescent="0.25">
      <c r="A16" s="32" t="s">
        <v>249</v>
      </c>
      <c r="B16" s="115">
        <v>5136928</v>
      </c>
      <c r="C16" s="115">
        <v>5839363</v>
      </c>
      <c r="D16" s="115">
        <v>6555585</v>
      </c>
      <c r="E16" s="27">
        <v>0.12265413196610658</v>
      </c>
      <c r="F16" s="28"/>
      <c r="G16" s="28"/>
      <c r="H16" s="28"/>
      <c r="I16" s="28"/>
      <c r="J16" s="28"/>
      <c r="K16" s="28"/>
      <c r="L16"/>
      <c r="M16"/>
      <c r="N16"/>
      <c r="O16"/>
      <c r="P16"/>
    </row>
    <row r="17" spans="1:18" s="34" customFormat="1" ht="15.9" customHeight="1" x14ac:dyDescent="0.25">
      <c r="A17" s="113" t="s">
        <v>272</v>
      </c>
      <c r="B17" s="23">
        <v>3320129</v>
      </c>
      <c r="C17" s="23">
        <v>3613241</v>
      </c>
      <c r="D17" s="23">
        <v>4080730</v>
      </c>
      <c r="E17" s="31">
        <v>0.12938218070701621</v>
      </c>
      <c r="F17" s="31">
        <v>0.62248144139691575</v>
      </c>
      <c r="G17" s="33"/>
      <c r="H17" s="33"/>
      <c r="I17" s="33"/>
      <c r="J17" s="33"/>
      <c r="K17" s="33"/>
      <c r="L17"/>
      <c r="M17"/>
      <c r="N17"/>
      <c r="O17"/>
      <c r="P17"/>
    </row>
    <row r="18" spans="1:18" s="34" customFormat="1" ht="15.9" customHeight="1" x14ac:dyDescent="0.25">
      <c r="A18" s="113" t="s">
        <v>273</v>
      </c>
      <c r="B18" s="23">
        <v>1561996</v>
      </c>
      <c r="C18" s="23">
        <v>1965514</v>
      </c>
      <c r="D18" s="23">
        <v>2143392</v>
      </c>
      <c r="E18" s="31">
        <v>9.0499482578094079E-2</v>
      </c>
      <c r="F18" s="31">
        <v>0.32695663316088497</v>
      </c>
      <c r="G18" s="33"/>
      <c r="H18" s="33"/>
      <c r="I18" s="33"/>
      <c r="J18" s="33"/>
      <c r="K18" s="33"/>
      <c r="L18"/>
      <c r="M18"/>
      <c r="N18"/>
      <c r="O18"/>
      <c r="P18"/>
    </row>
    <row r="19" spans="1:18" s="34" customFormat="1" ht="15.9" customHeight="1" x14ac:dyDescent="0.25">
      <c r="A19" s="113" t="s">
        <v>274</v>
      </c>
      <c r="B19" s="23">
        <v>254803</v>
      </c>
      <c r="C19" s="23">
        <v>260608</v>
      </c>
      <c r="D19" s="23">
        <v>331463</v>
      </c>
      <c r="E19" s="31">
        <v>0.27188344179764246</v>
      </c>
      <c r="F19" s="31">
        <v>5.0561925442199285E-2</v>
      </c>
      <c r="G19" s="33"/>
      <c r="H19" s="33"/>
      <c r="I19" s="33"/>
      <c r="J19" s="33"/>
      <c r="K19" s="33"/>
      <c r="L19"/>
      <c r="M19"/>
      <c r="N19"/>
      <c r="O19"/>
      <c r="P19"/>
    </row>
    <row r="20" spans="1:18" s="34" customFormat="1" ht="15.9" customHeight="1" x14ac:dyDescent="0.25">
      <c r="A20" s="320" t="s">
        <v>149</v>
      </c>
      <c r="B20" s="320"/>
      <c r="C20" s="320"/>
      <c r="D20" s="320"/>
      <c r="E20" s="320"/>
      <c r="F20" s="320"/>
      <c r="M20" s="30"/>
      <c r="N20" s="30"/>
      <c r="O20" s="30"/>
    </row>
    <row r="21" spans="1:18" s="34" customFormat="1" ht="15.9" customHeight="1" x14ac:dyDescent="0.25">
      <c r="A21" s="32" t="s">
        <v>249</v>
      </c>
      <c r="B21" s="115">
        <v>10071276</v>
      </c>
      <c r="C21" s="115">
        <v>9539979</v>
      </c>
      <c r="D21" s="115">
        <v>11161702</v>
      </c>
      <c r="E21" s="27">
        <v>0.16999230291806722</v>
      </c>
      <c r="F21" s="33"/>
      <c r="G21" s="33"/>
      <c r="H21" s="33"/>
      <c r="I21" s="33"/>
      <c r="J21" s="33"/>
      <c r="K21" s="33"/>
    </row>
    <row r="22" spans="1:18" s="34" customFormat="1" ht="15.9" customHeight="1" x14ac:dyDescent="0.25">
      <c r="A22" s="113" t="s">
        <v>272</v>
      </c>
      <c r="B22" s="23">
        <v>5928552</v>
      </c>
      <c r="C22" s="23">
        <v>5622747</v>
      </c>
      <c r="D22" s="23">
        <v>5953175</v>
      </c>
      <c r="E22" s="31">
        <v>5.8766293414944687E-2</v>
      </c>
      <c r="F22" s="31">
        <v>0.53335727830755564</v>
      </c>
      <c r="G22" s="33"/>
      <c r="H22" s="33"/>
      <c r="I22" s="33"/>
      <c r="J22" s="33"/>
      <c r="K22" s="33"/>
    </row>
    <row r="23" spans="1:18" s="34" customFormat="1" ht="15.9" customHeight="1" x14ac:dyDescent="0.25">
      <c r="A23" s="113" t="s">
        <v>273</v>
      </c>
      <c r="B23" s="23">
        <v>-325380</v>
      </c>
      <c r="C23" s="23">
        <v>-782960</v>
      </c>
      <c r="D23" s="23">
        <v>-752809</v>
      </c>
      <c r="E23" s="31">
        <v>3.850899151936242E-2</v>
      </c>
      <c r="F23" s="31">
        <v>-6.7445717507957123E-2</v>
      </c>
      <c r="G23" s="33"/>
      <c r="H23" s="33"/>
      <c r="I23" s="33"/>
      <c r="J23" s="33"/>
      <c r="K23" s="33"/>
    </row>
    <row r="24" spans="1:18" s="34" customFormat="1" ht="15.9" customHeight="1" thickBot="1" x14ac:dyDescent="0.3">
      <c r="A24" s="114" t="s">
        <v>274</v>
      </c>
      <c r="B24" s="66">
        <v>4468104</v>
      </c>
      <c r="C24" s="66">
        <v>4700192</v>
      </c>
      <c r="D24" s="66">
        <v>5961336</v>
      </c>
      <c r="E24" s="67">
        <v>0.26831754958095327</v>
      </c>
      <c r="F24" s="67">
        <v>0.5340884392004015</v>
      </c>
      <c r="G24" s="33"/>
      <c r="H24" s="33"/>
      <c r="I24" s="33"/>
      <c r="J24" s="33"/>
      <c r="K24" s="33"/>
    </row>
    <row r="25" spans="1:18" ht="27" customHeight="1" thickTop="1" x14ac:dyDescent="0.25">
      <c r="A25" s="321" t="s">
        <v>493</v>
      </c>
      <c r="B25" s="321"/>
      <c r="C25" s="321"/>
      <c r="D25" s="321"/>
      <c r="E25" s="321"/>
      <c r="F25" s="321"/>
      <c r="G25" s="33"/>
      <c r="H25" s="33"/>
      <c r="I25" s="33"/>
      <c r="J25" s="33"/>
      <c r="K25" s="33"/>
      <c r="L25" s="37"/>
      <c r="M25" s="204"/>
      <c r="N25" s="25"/>
      <c r="O25" s="224" t="s">
        <v>410</v>
      </c>
    </row>
    <row r="26" spans="1:18" ht="33" customHeight="1" x14ac:dyDescent="0.25">
      <c r="G26" s="33"/>
      <c r="H26" s="33"/>
      <c r="I26" s="33"/>
      <c r="J26" s="33"/>
      <c r="K26" s="33"/>
      <c r="L26" s="34"/>
      <c r="M26" s="203"/>
      <c r="O26" s="107" t="s">
        <v>201</v>
      </c>
    </row>
    <row r="27" spans="1:18" x14ac:dyDescent="0.25">
      <c r="A27" s="7"/>
      <c r="B27" s="7"/>
      <c r="C27" s="7"/>
      <c r="D27" s="7"/>
      <c r="E27" s="7"/>
      <c r="F27" s="7"/>
      <c r="G27" s="33"/>
      <c r="H27" s="33"/>
      <c r="I27" s="33"/>
      <c r="J27" s="33"/>
      <c r="K27" s="33"/>
      <c r="L27" s="34"/>
      <c r="M27" s="203"/>
      <c r="O27" s="198" t="s">
        <v>272</v>
      </c>
      <c r="P27" s="198" t="s">
        <v>273</v>
      </c>
      <c r="Q27" s="198" t="s">
        <v>274</v>
      </c>
      <c r="R27" s="198" t="s">
        <v>198</v>
      </c>
    </row>
    <row r="28" spans="1:18" ht="14.4" x14ac:dyDescent="0.3">
      <c r="A28" s="7"/>
      <c r="B28" s="7"/>
      <c r="C28" s="7"/>
      <c r="D28" s="7"/>
      <c r="E28" s="7"/>
      <c r="F28" s="7"/>
      <c r="G28" s="33"/>
      <c r="H28" s="33"/>
      <c r="I28" s="33"/>
      <c r="J28" s="33"/>
      <c r="K28" s="33"/>
      <c r="L28">
        <v>5</v>
      </c>
      <c r="M28" s="203" t="s">
        <v>138</v>
      </c>
      <c r="N28" s="112" t="s">
        <v>499</v>
      </c>
      <c r="O28" s="140">
        <v>5424524</v>
      </c>
      <c r="P28" s="140">
        <v>-195643</v>
      </c>
      <c r="Q28" s="140">
        <v>5149868</v>
      </c>
      <c r="R28" s="140">
        <v>10378749</v>
      </c>
    </row>
    <row r="29" spans="1:18" ht="14.4" x14ac:dyDescent="0.3">
      <c r="A29" s="7"/>
      <c r="B29" s="7"/>
      <c r="C29" s="7"/>
      <c r="D29" s="7"/>
      <c r="E29" s="7"/>
      <c r="F29" s="7"/>
      <c r="G29" s="33"/>
      <c r="H29" s="33"/>
      <c r="I29" s="33"/>
      <c r="J29" s="33"/>
      <c r="K29" s="33"/>
      <c r="L29">
        <v>4</v>
      </c>
      <c r="M29" s="203"/>
      <c r="N29" s="112" t="s">
        <v>500</v>
      </c>
      <c r="O29" s="140">
        <v>5149872</v>
      </c>
      <c r="P29" s="140">
        <v>-127785</v>
      </c>
      <c r="Q29" s="140">
        <v>4591408</v>
      </c>
      <c r="R29" s="140">
        <v>9613495</v>
      </c>
    </row>
    <row r="30" spans="1:18" ht="14.4" x14ac:dyDescent="0.3">
      <c r="A30" s="7"/>
      <c r="B30" s="7"/>
      <c r="C30" s="7"/>
      <c r="D30" s="7"/>
      <c r="E30" s="7"/>
      <c r="F30" s="7"/>
      <c r="L30">
        <v>3</v>
      </c>
      <c r="M30" s="203"/>
      <c r="N30" s="112" t="s">
        <v>501</v>
      </c>
      <c r="O30" s="140">
        <v>5928552</v>
      </c>
      <c r="P30" s="140">
        <v>-325380</v>
      </c>
      <c r="Q30" s="140">
        <v>4468104</v>
      </c>
      <c r="R30" s="140">
        <v>10071276</v>
      </c>
    </row>
    <row r="31" spans="1:18" ht="14.4" x14ac:dyDescent="0.3">
      <c r="A31" s="7"/>
      <c r="B31" s="7"/>
      <c r="C31" s="7"/>
      <c r="D31" s="7"/>
      <c r="E31" s="7"/>
      <c r="F31" s="7"/>
      <c r="L31">
        <v>2</v>
      </c>
      <c r="M31" s="203"/>
      <c r="N31" s="112" t="s">
        <v>502</v>
      </c>
      <c r="O31" s="140">
        <v>5622747</v>
      </c>
      <c r="P31" s="140">
        <v>-782960</v>
      </c>
      <c r="Q31" s="140">
        <v>4700192</v>
      </c>
      <c r="R31" s="140">
        <v>9539979</v>
      </c>
    </row>
    <row r="32" spans="1:18" ht="14.4" x14ac:dyDescent="0.3">
      <c r="A32" s="7"/>
      <c r="B32" s="7"/>
      <c r="C32" s="7"/>
      <c r="D32" s="7"/>
      <c r="E32" s="7"/>
      <c r="F32" s="7"/>
      <c r="L32">
        <v>1</v>
      </c>
      <c r="M32" s="203"/>
      <c r="N32" s="112" t="s">
        <v>503</v>
      </c>
      <c r="O32" s="140">
        <v>5953175</v>
      </c>
      <c r="P32" s="140">
        <v>-752809</v>
      </c>
      <c r="Q32" s="140">
        <v>5961336</v>
      </c>
      <c r="R32" s="140">
        <v>11161702</v>
      </c>
    </row>
    <row r="33" spans="1:18" x14ac:dyDescent="0.25">
      <c r="A33" s="7"/>
      <c r="B33" s="7"/>
      <c r="C33" s="7"/>
      <c r="D33" s="7"/>
      <c r="E33" s="7"/>
      <c r="F33" s="7"/>
    </row>
    <row r="34" spans="1:18" x14ac:dyDescent="0.25">
      <c r="A34" s="7"/>
      <c r="B34" s="7"/>
      <c r="C34" s="7"/>
      <c r="D34" s="7"/>
      <c r="E34" s="7"/>
      <c r="F34" s="7"/>
      <c r="N34"/>
      <c r="O34" s="313"/>
      <c r="P34" s="313"/>
      <c r="Q34" s="313"/>
      <c r="R34"/>
    </row>
    <row r="35" spans="1:18" x14ac:dyDescent="0.25">
      <c r="A35" s="7"/>
      <c r="B35" s="7"/>
      <c r="C35" s="7"/>
      <c r="D35" s="7"/>
      <c r="E35" s="7"/>
      <c r="F35" s="7"/>
      <c r="L35" s="6"/>
      <c r="N35"/>
      <c r="O35" s="314"/>
      <c r="P35" s="314"/>
      <c r="Q35" s="314"/>
      <c r="R35"/>
    </row>
    <row r="36" spans="1:18" x14ac:dyDescent="0.25">
      <c r="A36" s="7"/>
      <c r="B36" s="7"/>
      <c r="C36" s="7"/>
      <c r="D36" s="7"/>
      <c r="E36" s="7"/>
      <c r="F36" s="7"/>
      <c r="L36" s="6"/>
      <c r="N36"/>
      <c r="O36" s="314"/>
      <c r="P36" s="314"/>
      <c r="Q36" s="314"/>
      <c r="R36"/>
    </row>
    <row r="37" spans="1:18" x14ac:dyDescent="0.25">
      <c r="A37" s="7"/>
      <c r="B37" s="7"/>
      <c r="C37" s="7"/>
      <c r="D37" s="7"/>
      <c r="E37" s="7"/>
      <c r="F37" s="7"/>
      <c r="L37" s="6"/>
      <c r="N37"/>
      <c r="O37" s="314"/>
      <c r="P37" s="314"/>
      <c r="Q37" s="314"/>
      <c r="R37"/>
    </row>
    <row r="38" spans="1:18" x14ac:dyDescent="0.25">
      <c r="A38" s="7"/>
      <c r="B38" s="7"/>
      <c r="C38" s="7"/>
      <c r="D38" s="7"/>
      <c r="E38" s="7"/>
      <c r="F38" s="7"/>
      <c r="N38"/>
      <c r="O38" s="314"/>
      <c r="P38" s="314"/>
      <c r="Q38" s="314"/>
      <c r="R38"/>
    </row>
    <row r="39" spans="1:18" x14ac:dyDescent="0.25">
      <c r="A39" s="7"/>
      <c r="B39" s="7"/>
      <c r="C39" s="7"/>
      <c r="D39" s="7"/>
      <c r="E39" s="7"/>
      <c r="F39" s="7"/>
      <c r="L39" s="6"/>
      <c r="N39"/>
      <c r="O39" s="314"/>
      <c r="P39" s="314"/>
      <c r="Q39" s="314"/>
      <c r="R39"/>
    </row>
    <row r="40" spans="1:18" x14ac:dyDescent="0.25">
      <c r="A40" s="7"/>
      <c r="B40" s="7"/>
      <c r="C40" s="7"/>
      <c r="D40" s="7"/>
      <c r="E40" s="7"/>
      <c r="F40" s="7"/>
      <c r="L40" s="6"/>
    </row>
    <row r="41" spans="1:18" x14ac:dyDescent="0.25">
      <c r="A41" s="7"/>
      <c r="B41" s="7"/>
      <c r="C41" s="7"/>
      <c r="D41" s="7"/>
      <c r="E41" s="7"/>
      <c r="F41" s="7"/>
      <c r="L41" s="6"/>
    </row>
    <row r="42" spans="1:18" x14ac:dyDescent="0.25">
      <c r="A42" s="7"/>
      <c r="B42" s="7"/>
      <c r="C42" s="7"/>
      <c r="D42" s="7"/>
      <c r="E42" s="7"/>
      <c r="F42" s="7"/>
      <c r="L42" s="6"/>
    </row>
    <row r="43" spans="1:18" x14ac:dyDescent="0.25">
      <c r="A43" s="7"/>
      <c r="B43" s="7"/>
      <c r="C43" s="7"/>
      <c r="D43" s="7"/>
      <c r="E43" s="7"/>
      <c r="F43" s="7"/>
    </row>
    <row r="44" spans="1:18" x14ac:dyDescent="0.25">
      <c r="A44" s="7"/>
      <c r="B44" s="7"/>
      <c r="C44" s="7"/>
      <c r="D44" s="7"/>
      <c r="E44" s="7"/>
      <c r="F44" s="7"/>
      <c r="L44" s="6"/>
    </row>
    <row r="45" spans="1:18" x14ac:dyDescent="0.25">
      <c r="A45" s="7"/>
      <c r="B45" s="7"/>
      <c r="C45" s="7"/>
      <c r="D45" s="7"/>
      <c r="E45" s="7"/>
      <c r="F45" s="7"/>
      <c r="L45" s="6"/>
    </row>
    <row r="46" spans="1:18" x14ac:dyDescent="0.25">
      <c r="A46" s="7"/>
      <c r="B46" s="7"/>
      <c r="C46" s="7"/>
      <c r="D46" s="7"/>
      <c r="E46" s="7"/>
      <c r="F46" s="7"/>
      <c r="L46" s="6"/>
    </row>
    <row r="47" spans="1:18" x14ac:dyDescent="0.25">
      <c r="A47" s="7"/>
      <c r="B47" s="7"/>
      <c r="C47" s="7"/>
      <c r="D47" s="7"/>
      <c r="E47" s="7"/>
      <c r="F47" s="7"/>
      <c r="L47" s="6"/>
    </row>
    <row r="48" spans="1:18"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5"/>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4" width="11.44140625" style="1"/>
    <col min="15" max="15" width="22" style="1" bestFit="1" customWidth="1"/>
    <col min="16" max="16" width="12" style="1" bestFit="1" customWidth="1"/>
    <col min="17" max="17" width="13.5546875" style="1" bestFit="1" customWidth="1"/>
    <col min="18" max="18" width="14.5546875" style="1" bestFit="1" customWidth="1"/>
    <col min="19" max="16384" width="11.44140625" style="1"/>
  </cols>
  <sheetData>
    <row r="1" spans="1:23" s="34" customFormat="1" ht="15.9" customHeight="1" x14ac:dyDescent="0.25">
      <c r="A1" s="323" t="s">
        <v>140</v>
      </c>
      <c r="B1" s="323"/>
      <c r="C1" s="323"/>
      <c r="D1" s="323"/>
      <c r="E1" s="323"/>
      <c r="F1" s="323"/>
      <c r="G1" s="323"/>
      <c r="H1" s="323"/>
      <c r="I1" s="134"/>
      <c r="J1" s="135"/>
    </row>
    <row r="2" spans="1:23" s="34" customFormat="1" ht="15.9" customHeight="1" x14ac:dyDescent="0.25">
      <c r="A2" s="320" t="s">
        <v>488</v>
      </c>
      <c r="B2" s="320"/>
      <c r="C2" s="320"/>
      <c r="D2" s="320"/>
      <c r="E2" s="320"/>
      <c r="F2" s="320"/>
      <c r="G2" s="320"/>
      <c r="H2" s="320"/>
      <c r="I2" s="134"/>
      <c r="J2" s="301"/>
      <c r="K2" s="29"/>
      <c r="L2" s="29"/>
      <c r="M2" s="29"/>
      <c r="N2" s="29"/>
      <c r="O2" s="29"/>
      <c r="P2" s="29"/>
      <c r="Q2" s="29"/>
      <c r="R2" s="29"/>
      <c r="S2" s="29"/>
      <c r="T2" s="29"/>
      <c r="U2" s="29"/>
      <c r="V2" s="29"/>
      <c r="W2" s="29"/>
    </row>
    <row r="3" spans="1:23" s="34" customFormat="1" ht="15.9" customHeight="1" x14ac:dyDescent="0.3">
      <c r="A3" s="320" t="s">
        <v>132</v>
      </c>
      <c r="B3" s="320"/>
      <c r="C3" s="320"/>
      <c r="D3" s="320"/>
      <c r="E3" s="320"/>
      <c r="F3" s="320"/>
      <c r="G3" s="320"/>
      <c r="H3" s="320"/>
      <c r="I3" s="134"/>
      <c r="J3" s="302"/>
      <c r="K3" s="302"/>
      <c r="L3" s="302"/>
      <c r="M3" s="302"/>
      <c r="N3" s="302"/>
      <c r="O3" s="302"/>
      <c r="P3" s="302"/>
      <c r="Q3" s="302"/>
      <c r="R3" s="302"/>
      <c r="S3" s="302"/>
      <c r="T3" s="29"/>
      <c r="U3" s="29"/>
      <c r="V3" s="29"/>
      <c r="W3" s="29"/>
    </row>
    <row r="4" spans="1:23" s="34" customFormat="1" ht="15.9" customHeight="1" thickBot="1" x14ac:dyDescent="0.35">
      <c r="A4" s="320" t="s">
        <v>244</v>
      </c>
      <c r="B4" s="320"/>
      <c r="C4" s="320"/>
      <c r="D4" s="320"/>
      <c r="E4" s="320"/>
      <c r="F4" s="320"/>
      <c r="G4" s="320"/>
      <c r="H4" s="320"/>
      <c r="I4" s="309"/>
      <c r="J4" s="303"/>
      <c r="K4" s="297"/>
      <c r="L4" s="297"/>
      <c r="M4" s="297"/>
      <c r="N4" s="297"/>
      <c r="O4" s="297"/>
      <c r="P4" s="297"/>
      <c r="Q4" s="297"/>
      <c r="R4" s="297"/>
      <c r="S4" s="297"/>
      <c r="T4" s="29"/>
      <c r="U4" s="29"/>
      <c r="V4" s="29"/>
      <c r="W4" s="29"/>
    </row>
    <row r="5" spans="1:23" s="34" customFormat="1" ht="14.4" thickTop="1" x14ac:dyDescent="0.3">
      <c r="A5" s="38" t="s">
        <v>133</v>
      </c>
      <c r="B5" s="324">
        <v>2013</v>
      </c>
      <c r="C5" s="324">
        <v>2014</v>
      </c>
      <c r="D5" s="324">
        <v>2015</v>
      </c>
      <c r="E5" s="324">
        <v>2016</v>
      </c>
      <c r="F5" s="324">
        <v>2017</v>
      </c>
      <c r="G5" s="64" t="s">
        <v>147</v>
      </c>
      <c r="H5" s="64" t="s">
        <v>139</v>
      </c>
      <c r="I5" s="36"/>
      <c r="J5" s="297"/>
      <c r="K5" s="297"/>
      <c r="L5" s="297"/>
      <c r="M5" s="297"/>
      <c r="N5" s="297"/>
      <c r="O5" s="297"/>
      <c r="P5" s="297"/>
      <c r="Q5" s="297"/>
      <c r="R5" s="297"/>
      <c r="S5" s="297"/>
      <c r="T5" s="29"/>
      <c r="U5" s="29"/>
      <c r="V5" s="29"/>
      <c r="W5" s="29"/>
    </row>
    <row r="6" spans="1:23" s="34" customFormat="1" ht="14.4" thickBot="1" x14ac:dyDescent="0.35">
      <c r="A6" s="298"/>
      <c r="B6" s="325"/>
      <c r="C6" s="325"/>
      <c r="D6" s="325"/>
      <c r="E6" s="325"/>
      <c r="F6" s="325"/>
      <c r="G6" s="299" t="s">
        <v>504</v>
      </c>
      <c r="H6" s="300">
        <v>2017</v>
      </c>
      <c r="J6" s="297"/>
      <c r="K6" s="297"/>
      <c r="L6" s="297"/>
      <c r="M6" s="297"/>
      <c r="N6" s="297"/>
      <c r="O6" s="297"/>
      <c r="P6" s="297"/>
      <c r="Q6" s="297"/>
      <c r="R6" s="297"/>
      <c r="S6" s="297"/>
      <c r="T6" s="29"/>
      <c r="U6" s="29"/>
      <c r="V6" s="29"/>
      <c r="W6" s="29"/>
    </row>
    <row r="7" spans="1:23" s="34" customFormat="1" ht="13.8" thickTop="1" x14ac:dyDescent="0.25">
      <c r="A7" s="36" t="s">
        <v>485</v>
      </c>
      <c r="B7" s="111">
        <v>76769937.148346588</v>
      </c>
      <c r="C7" s="111">
        <v>75064697.829607397</v>
      </c>
      <c r="D7" s="111">
        <v>62035090.309760004</v>
      </c>
      <c r="E7" s="111">
        <v>60733437.127039902</v>
      </c>
      <c r="F7" s="111">
        <v>69229867.713176608</v>
      </c>
      <c r="G7" s="27">
        <v>0.13989708121350344</v>
      </c>
      <c r="H7" s="296"/>
      <c r="J7" s="304"/>
    </row>
    <row r="8" spans="1:23" s="34" customFormat="1" x14ac:dyDescent="0.25">
      <c r="A8" s="36" t="s">
        <v>486</v>
      </c>
      <c r="B8" s="111">
        <v>43700268.470773697</v>
      </c>
      <c r="C8" s="111">
        <v>40437482.567322396</v>
      </c>
      <c r="D8" s="111">
        <v>32339510.383173</v>
      </c>
      <c r="E8" s="111">
        <v>30843707.508539397</v>
      </c>
      <c r="F8" s="111">
        <v>37956963.888640605</v>
      </c>
      <c r="G8" s="27">
        <v>0.23062261169905821</v>
      </c>
      <c r="H8" s="296"/>
    </row>
    <row r="9" spans="1:23" s="34" customFormat="1" x14ac:dyDescent="0.25">
      <c r="A9" s="36" t="s">
        <v>487</v>
      </c>
      <c r="B9" s="111">
        <v>39946291.933376193</v>
      </c>
      <c r="C9" s="111">
        <v>37317437.637290001</v>
      </c>
      <c r="D9" s="111">
        <v>29966636.086979803</v>
      </c>
      <c r="E9" s="111">
        <v>28072830.533</v>
      </c>
      <c r="F9" s="111">
        <v>34868358.377999999</v>
      </c>
      <c r="G9" s="27">
        <v>0.24206778283407376</v>
      </c>
      <c r="H9" s="296"/>
      <c r="J9" s="23"/>
      <c r="K9" s="23"/>
      <c r="L9" s="304"/>
    </row>
    <row r="10" spans="1:23" s="34" customFormat="1" ht="15.9" customHeight="1" x14ac:dyDescent="0.25">
      <c r="A10" s="320" t="s">
        <v>135</v>
      </c>
      <c r="B10" s="320"/>
      <c r="C10" s="320"/>
      <c r="D10" s="320"/>
      <c r="E10" s="320"/>
      <c r="F10" s="320"/>
      <c r="G10" s="320"/>
      <c r="H10" s="320"/>
      <c r="J10" s="305"/>
      <c r="K10" s="30"/>
      <c r="L10" s="304"/>
    </row>
    <row r="11" spans="1:23" s="34" customFormat="1" ht="15.9" customHeight="1" x14ac:dyDescent="0.25">
      <c r="A11" s="26" t="s">
        <v>249</v>
      </c>
      <c r="B11" s="115">
        <v>15505421</v>
      </c>
      <c r="C11" s="115">
        <v>16043216</v>
      </c>
      <c r="D11" s="115">
        <v>14817037</v>
      </c>
      <c r="E11" s="115">
        <v>15208204</v>
      </c>
      <c r="F11" s="115">
        <v>15379342</v>
      </c>
      <c r="G11" s="27">
        <v>1.1253005285831253E-2</v>
      </c>
      <c r="H11" s="27">
        <v>0.22214894391706067</v>
      </c>
      <c r="I11" s="30"/>
      <c r="J11" s="305"/>
      <c r="K11" s="30"/>
      <c r="L11" s="304"/>
    </row>
    <row r="12" spans="1:23" s="34" customFormat="1" ht="15.9" customHeight="1" x14ac:dyDescent="0.25">
      <c r="A12" s="113" t="s">
        <v>272</v>
      </c>
      <c r="B12" s="111">
        <v>9160197</v>
      </c>
      <c r="C12" s="111">
        <v>9232765</v>
      </c>
      <c r="D12" s="111">
        <v>8623933</v>
      </c>
      <c r="E12" s="111">
        <v>9248681</v>
      </c>
      <c r="F12" s="111">
        <v>9235988</v>
      </c>
      <c r="G12" s="31">
        <v>-1.372411914736815E-3</v>
      </c>
      <c r="H12" s="31">
        <v>0.60054506883324399</v>
      </c>
      <c r="I12" s="304"/>
      <c r="J12" s="135"/>
    </row>
    <row r="13" spans="1:23" s="34" customFormat="1" ht="15.9" customHeight="1" x14ac:dyDescent="0.25">
      <c r="A13" s="113" t="s">
        <v>273</v>
      </c>
      <c r="B13" s="111">
        <v>1270145</v>
      </c>
      <c r="C13" s="111">
        <v>1387980</v>
      </c>
      <c r="D13" s="111">
        <v>1338945</v>
      </c>
      <c r="E13" s="111">
        <v>1236616</v>
      </c>
      <c r="F13" s="111">
        <v>1182554</v>
      </c>
      <c r="G13" s="31">
        <v>-4.3717694094205478E-2</v>
      </c>
      <c r="H13" s="31">
        <v>7.6892366396429698E-2</v>
      </c>
      <c r="I13" s="33"/>
    </row>
    <row r="14" spans="1:23" s="34" customFormat="1" ht="15.9" customHeight="1" x14ac:dyDescent="0.25">
      <c r="A14" s="113" t="s">
        <v>274</v>
      </c>
      <c r="B14" s="111">
        <v>5075079</v>
      </c>
      <c r="C14" s="111">
        <v>5422471</v>
      </c>
      <c r="D14" s="111">
        <v>4854159</v>
      </c>
      <c r="E14" s="111">
        <v>4722907</v>
      </c>
      <c r="F14" s="111">
        <v>4960800</v>
      </c>
      <c r="G14" s="31">
        <v>5.0370036928527283E-2</v>
      </c>
      <c r="H14" s="31">
        <v>0.3225625647703263</v>
      </c>
      <c r="I14" s="33"/>
    </row>
    <row r="15" spans="1:23" s="34" customFormat="1" ht="15.9" customHeight="1" x14ac:dyDescent="0.25">
      <c r="A15" s="320" t="s">
        <v>137</v>
      </c>
      <c r="B15" s="320"/>
      <c r="C15" s="320"/>
      <c r="D15" s="320"/>
      <c r="E15" s="320"/>
      <c r="F15" s="320"/>
      <c r="G15" s="320"/>
      <c r="H15" s="320"/>
    </row>
    <row r="16" spans="1:23" s="34" customFormat="1" ht="15.9" customHeight="1" x14ac:dyDescent="0.25">
      <c r="A16" s="32" t="s">
        <v>249</v>
      </c>
      <c r="B16" s="115">
        <v>5736318</v>
      </c>
      <c r="C16" s="115">
        <v>5664467</v>
      </c>
      <c r="D16" s="115">
        <v>5203542</v>
      </c>
      <c r="E16" s="115">
        <v>5136928</v>
      </c>
      <c r="F16" s="115">
        <v>5839363</v>
      </c>
      <c r="G16" s="27">
        <v>0.13674223193317095</v>
      </c>
      <c r="H16" s="28"/>
      <c r="I16" s="28"/>
    </row>
    <row r="17" spans="1:18" s="34" customFormat="1" ht="15.9" customHeight="1" x14ac:dyDescent="0.25">
      <c r="A17" s="113" t="s">
        <v>272</v>
      </c>
      <c r="B17" s="23">
        <v>3850594</v>
      </c>
      <c r="C17" s="23">
        <v>3808241</v>
      </c>
      <c r="D17" s="23">
        <v>3474061</v>
      </c>
      <c r="E17" s="23">
        <v>3320129</v>
      </c>
      <c r="F17" s="23">
        <v>3613241</v>
      </c>
      <c r="G17" s="31">
        <v>8.8283316702453429E-2</v>
      </c>
      <c r="H17" s="31">
        <v>0.61877314357747581</v>
      </c>
      <c r="I17" s="33"/>
    </row>
    <row r="18" spans="1:18" s="34" customFormat="1" ht="15.9" customHeight="1" x14ac:dyDescent="0.25">
      <c r="A18" s="113" t="s">
        <v>273</v>
      </c>
      <c r="B18" s="23">
        <v>1592618</v>
      </c>
      <c r="C18" s="23">
        <v>1583623</v>
      </c>
      <c r="D18" s="23">
        <v>1466730</v>
      </c>
      <c r="E18" s="23">
        <v>1561996</v>
      </c>
      <c r="F18" s="23">
        <v>1965514</v>
      </c>
      <c r="G18" s="31">
        <v>0.25833484848872851</v>
      </c>
      <c r="H18" s="31">
        <v>0.33659733090749794</v>
      </c>
      <c r="I18" s="33"/>
    </row>
    <row r="19" spans="1:18" s="34" customFormat="1" ht="15.9" customHeight="1" x14ac:dyDescent="0.25">
      <c r="A19" s="113" t="s">
        <v>274</v>
      </c>
      <c r="B19" s="23">
        <v>293106</v>
      </c>
      <c r="C19" s="23">
        <v>272603</v>
      </c>
      <c r="D19" s="23">
        <v>262751</v>
      </c>
      <c r="E19" s="23">
        <v>254803</v>
      </c>
      <c r="F19" s="23">
        <v>260608</v>
      </c>
      <c r="G19" s="31">
        <v>2.2782306330773185E-2</v>
      </c>
      <c r="H19" s="31">
        <v>4.4629525515026212E-2</v>
      </c>
      <c r="I19" s="33"/>
    </row>
    <row r="20" spans="1:18" s="34" customFormat="1" ht="15.9" customHeight="1" x14ac:dyDescent="0.25">
      <c r="A20" s="320" t="s">
        <v>149</v>
      </c>
      <c r="B20" s="320"/>
      <c r="C20" s="320"/>
      <c r="D20" s="320"/>
      <c r="E20" s="320"/>
      <c r="F20" s="320"/>
      <c r="G20" s="320"/>
      <c r="H20" s="320"/>
    </row>
    <row r="21" spans="1:18" s="34" customFormat="1" ht="15.9" customHeight="1" x14ac:dyDescent="0.25">
      <c r="A21" s="32" t="s">
        <v>249</v>
      </c>
      <c r="B21" s="115">
        <v>9769103</v>
      </c>
      <c r="C21" s="115">
        <v>10378749</v>
      </c>
      <c r="D21" s="115">
        <v>9613495</v>
      </c>
      <c r="E21" s="115">
        <v>10071276</v>
      </c>
      <c r="F21" s="115">
        <v>9539979</v>
      </c>
      <c r="G21" s="27">
        <v>-5.2753692779345933E-2</v>
      </c>
      <c r="H21" s="33"/>
      <c r="I21" s="33"/>
    </row>
    <row r="22" spans="1:18" s="34" customFormat="1" ht="15.9" customHeight="1" x14ac:dyDescent="0.25">
      <c r="A22" s="113" t="s">
        <v>272</v>
      </c>
      <c r="B22" s="23">
        <v>5309603</v>
      </c>
      <c r="C22" s="23">
        <v>5424524</v>
      </c>
      <c r="D22" s="23">
        <v>5149872</v>
      </c>
      <c r="E22" s="23">
        <v>5928552</v>
      </c>
      <c r="F22" s="23">
        <v>5622747</v>
      </c>
      <c r="G22" s="31">
        <v>-5.158173530400003E-2</v>
      </c>
      <c r="H22" s="31">
        <v>0.58938777538189546</v>
      </c>
      <c r="I22" s="33"/>
    </row>
    <row r="23" spans="1:18" s="34" customFormat="1" ht="15.9" customHeight="1" x14ac:dyDescent="0.25">
      <c r="A23" s="113" t="s">
        <v>273</v>
      </c>
      <c r="B23" s="23">
        <v>-322473</v>
      </c>
      <c r="C23" s="23">
        <v>-195643</v>
      </c>
      <c r="D23" s="23">
        <v>-127785</v>
      </c>
      <c r="E23" s="23">
        <v>-325380</v>
      </c>
      <c r="F23" s="23">
        <v>-782960</v>
      </c>
      <c r="G23" s="31">
        <v>-1.4062941791136516</v>
      </c>
      <c r="H23" s="31">
        <v>-8.207145948644122E-2</v>
      </c>
      <c r="I23" s="33"/>
      <c r="J23" s="304"/>
    </row>
    <row r="24" spans="1:18" s="34" customFormat="1" ht="15.9" customHeight="1" thickBot="1" x14ac:dyDescent="0.3">
      <c r="A24" s="114" t="s">
        <v>274</v>
      </c>
      <c r="B24" s="66">
        <v>4781973</v>
      </c>
      <c r="C24" s="66">
        <v>5149868</v>
      </c>
      <c r="D24" s="66">
        <v>4591408</v>
      </c>
      <c r="E24" s="66">
        <v>4468104</v>
      </c>
      <c r="F24" s="66">
        <v>4700192</v>
      </c>
      <c r="G24" s="67">
        <v>5.1943285116013413E-2</v>
      </c>
      <c r="H24" s="67">
        <v>0.49268368410454572</v>
      </c>
      <c r="I24" s="33"/>
    </row>
    <row r="25" spans="1:18" ht="27" customHeight="1" thickTop="1" x14ac:dyDescent="0.25">
      <c r="A25" s="321" t="s">
        <v>492</v>
      </c>
      <c r="B25" s="321"/>
      <c r="C25" s="321"/>
      <c r="D25" s="321"/>
      <c r="E25" s="321"/>
      <c r="F25" s="321"/>
      <c r="G25" s="321"/>
      <c r="H25" s="321"/>
      <c r="I25" s="33"/>
      <c r="N25" s="25"/>
      <c r="O25" s="224" t="s">
        <v>410</v>
      </c>
    </row>
    <row r="26" spans="1:18" ht="33" customHeight="1" x14ac:dyDescent="0.25">
      <c r="I26" s="33"/>
      <c r="O26" s="107" t="s">
        <v>201</v>
      </c>
    </row>
    <row r="27" spans="1:18" x14ac:dyDescent="0.25">
      <c r="A27" s="7"/>
      <c r="B27" s="7"/>
      <c r="C27" s="7"/>
      <c r="D27" s="7"/>
      <c r="E27" s="7"/>
      <c r="F27" s="7"/>
      <c r="G27" s="7"/>
      <c r="H27" s="7"/>
      <c r="I27" s="33"/>
      <c r="O27" s="198" t="s">
        <v>272</v>
      </c>
      <c r="P27" s="198" t="s">
        <v>273</v>
      </c>
      <c r="Q27" s="198" t="s">
        <v>274</v>
      </c>
      <c r="R27" s="198" t="s">
        <v>198</v>
      </c>
    </row>
    <row r="28" spans="1:18" ht="14.4" x14ac:dyDescent="0.3">
      <c r="A28" s="7"/>
      <c r="B28" s="7"/>
      <c r="C28" s="7"/>
      <c r="D28" s="7"/>
      <c r="E28" s="7"/>
      <c r="F28" s="7"/>
      <c r="G28" s="7"/>
      <c r="H28" s="7"/>
      <c r="I28" s="33"/>
      <c r="N28" s="275">
        <v>2013</v>
      </c>
      <c r="O28" s="315">
        <v>5309603</v>
      </c>
      <c r="P28" s="315">
        <v>-322473</v>
      </c>
      <c r="Q28" s="315">
        <v>4781973</v>
      </c>
      <c r="R28" s="140">
        <v>9769103</v>
      </c>
    </row>
    <row r="29" spans="1:18" ht="14.4" x14ac:dyDescent="0.3">
      <c r="A29" s="7"/>
      <c r="B29" s="7"/>
      <c r="C29" s="7"/>
      <c r="D29" s="7"/>
      <c r="E29" s="7"/>
      <c r="F29" s="7"/>
      <c r="G29" s="7"/>
      <c r="H29" s="7"/>
      <c r="I29" s="33"/>
      <c r="N29" s="275">
        <v>2014</v>
      </c>
      <c r="O29" s="315">
        <v>5424524</v>
      </c>
      <c r="P29" s="315">
        <v>-195643</v>
      </c>
      <c r="Q29" s="315">
        <v>5149868</v>
      </c>
      <c r="R29" s="140">
        <v>10378749</v>
      </c>
    </row>
    <row r="30" spans="1:18" ht="14.4" x14ac:dyDescent="0.3">
      <c r="A30" s="7"/>
      <c r="B30" s="7"/>
      <c r="C30" s="7"/>
      <c r="D30" s="7"/>
      <c r="E30" s="7"/>
      <c r="F30" s="7"/>
      <c r="G30" s="7"/>
      <c r="H30" s="7"/>
      <c r="N30" s="275">
        <v>2015</v>
      </c>
      <c r="O30" s="315">
        <v>5149872</v>
      </c>
      <c r="P30" s="315">
        <v>-127785</v>
      </c>
      <c r="Q30" s="315">
        <v>4591408</v>
      </c>
      <c r="R30" s="140">
        <v>9613495</v>
      </c>
    </row>
    <row r="31" spans="1:18" ht="14.4" x14ac:dyDescent="0.3">
      <c r="A31" s="7"/>
      <c r="B31" s="7"/>
      <c r="C31" s="7"/>
      <c r="D31" s="7"/>
      <c r="E31" s="7"/>
      <c r="F31" s="7"/>
      <c r="G31" s="7"/>
      <c r="H31" s="7"/>
      <c r="N31" s="275">
        <v>2016</v>
      </c>
      <c r="O31" s="315">
        <v>5928552</v>
      </c>
      <c r="P31" s="315">
        <v>-325380</v>
      </c>
      <c r="Q31" s="315">
        <v>4468104</v>
      </c>
      <c r="R31" s="140">
        <v>10071276</v>
      </c>
    </row>
    <row r="32" spans="1:18" ht="14.4" x14ac:dyDescent="0.3">
      <c r="A32" s="7"/>
      <c r="B32" s="7"/>
      <c r="C32" s="7"/>
      <c r="D32" s="7"/>
      <c r="E32" s="7"/>
      <c r="F32" s="7"/>
      <c r="G32" s="7"/>
      <c r="H32" s="7"/>
      <c r="N32" s="275">
        <v>2017</v>
      </c>
      <c r="O32" s="315">
        <v>5622747</v>
      </c>
      <c r="P32" s="315">
        <v>-782960</v>
      </c>
      <c r="Q32" s="315">
        <v>4700192</v>
      </c>
      <c r="R32" s="140">
        <v>9539979</v>
      </c>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sheetData>
  <mergeCells count="13">
    <mergeCell ref="A1:H1"/>
    <mergeCell ref="A2:H2"/>
    <mergeCell ref="A3:H3"/>
    <mergeCell ref="A4:H4"/>
    <mergeCell ref="A10:H10"/>
    <mergeCell ref="A15:H15"/>
    <mergeCell ref="A20:H20"/>
    <mergeCell ref="A25:H25"/>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view="pageBreakPreview" zoomScaleNormal="100" zoomScaleSheetLayoutView="100"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323" t="s">
        <v>199</v>
      </c>
      <c r="B1" s="323"/>
      <c r="C1" s="323"/>
      <c r="D1" s="323"/>
      <c r="E1" s="323"/>
      <c r="F1" s="323"/>
      <c r="G1" s="308"/>
      <c r="H1" s="308"/>
      <c r="I1" s="308"/>
      <c r="J1" s="308"/>
      <c r="K1" s="308"/>
      <c r="L1" s="308"/>
      <c r="M1" s="308"/>
      <c r="N1" s="308"/>
      <c r="O1" s="308"/>
      <c r="P1" s="308"/>
      <c r="Q1" s="32" t="s">
        <v>200</v>
      </c>
      <c r="R1" s="32"/>
      <c r="S1" s="32"/>
      <c r="T1" s="32"/>
      <c r="U1" s="32"/>
      <c r="V1" s="29"/>
      <c r="W1" s="29"/>
      <c r="X1" s="29"/>
      <c r="AA1" s="30"/>
      <c r="AB1" s="30"/>
      <c r="AC1" s="30"/>
      <c r="AD1" s="29"/>
    </row>
    <row r="2" spans="1:30" ht="13.5" customHeight="1" x14ac:dyDescent="0.25">
      <c r="A2" s="320" t="s">
        <v>250</v>
      </c>
      <c r="B2" s="320"/>
      <c r="C2" s="320"/>
      <c r="D2" s="320"/>
      <c r="E2" s="320"/>
      <c r="F2" s="320"/>
      <c r="G2" s="308"/>
      <c r="H2" s="308"/>
      <c r="I2" s="308"/>
      <c r="J2" s="308"/>
      <c r="K2" s="308"/>
      <c r="L2" s="308"/>
      <c r="M2" s="308"/>
      <c r="N2" s="308"/>
      <c r="O2" s="308"/>
      <c r="P2" s="308"/>
      <c r="Q2" s="22" t="s">
        <v>133</v>
      </c>
      <c r="R2" s="36" t="s">
        <v>272</v>
      </c>
      <c r="S2" s="36" t="s">
        <v>273</v>
      </c>
      <c r="T2" s="36" t="s">
        <v>274</v>
      </c>
      <c r="U2" s="36" t="s">
        <v>198</v>
      </c>
    </row>
    <row r="3" spans="1:30" s="34" customFormat="1" ht="15.9" customHeight="1" x14ac:dyDescent="0.25">
      <c r="A3" s="320" t="s">
        <v>132</v>
      </c>
      <c r="B3" s="320"/>
      <c r="C3" s="320"/>
      <c r="D3" s="320"/>
      <c r="E3" s="320"/>
      <c r="F3" s="320"/>
      <c r="G3" s="308"/>
      <c r="H3" s="308"/>
      <c r="I3" s="308"/>
      <c r="J3" s="308"/>
      <c r="K3" s="308"/>
      <c r="L3" s="308"/>
      <c r="M3" s="308"/>
      <c r="N3" s="308"/>
      <c r="O3" s="308"/>
      <c r="P3" s="308"/>
      <c r="Q3" s="250" t="s">
        <v>499</v>
      </c>
      <c r="R3" s="190">
        <v>9232765</v>
      </c>
      <c r="S3" s="190">
        <v>1387980</v>
      </c>
      <c r="T3" s="190">
        <v>5422471</v>
      </c>
      <c r="U3" s="219">
        <v>16043216</v>
      </c>
      <c r="V3" s="29"/>
      <c r="W3" s="29"/>
      <c r="X3" s="29"/>
      <c r="Z3" s="35"/>
      <c r="AA3" s="30"/>
      <c r="AB3" s="30"/>
      <c r="AC3" s="30"/>
      <c r="AD3" s="29"/>
    </row>
    <row r="4" spans="1:30" s="34" customFormat="1" ht="15.9" customHeight="1" x14ac:dyDescent="0.25">
      <c r="A4" s="320" t="s">
        <v>244</v>
      </c>
      <c r="B4" s="320"/>
      <c r="C4" s="320"/>
      <c r="D4" s="320"/>
      <c r="E4" s="320"/>
      <c r="F4" s="320"/>
      <c r="G4" s="308"/>
      <c r="H4" s="308"/>
      <c r="I4" s="308"/>
      <c r="J4" s="308"/>
      <c r="K4" s="308"/>
      <c r="L4" s="308"/>
      <c r="M4" s="308"/>
      <c r="N4" s="308"/>
      <c r="O4" s="308"/>
      <c r="P4" s="308"/>
      <c r="Q4" s="250" t="s">
        <v>500</v>
      </c>
      <c r="R4" s="190">
        <v>8623933</v>
      </c>
      <c r="S4" s="190">
        <v>1338945</v>
      </c>
      <c r="T4" s="190">
        <v>4854159</v>
      </c>
      <c r="U4" s="219">
        <v>14817037</v>
      </c>
      <c r="V4" s="29"/>
      <c r="W4" s="29"/>
      <c r="X4" s="29"/>
      <c r="AD4" s="29"/>
    </row>
    <row r="5" spans="1:30" ht="13.8" thickBot="1" x14ac:dyDescent="0.3">
      <c r="B5" s="41"/>
      <c r="C5" s="41"/>
      <c r="D5" s="41"/>
      <c r="E5" s="41"/>
      <c r="F5" s="41"/>
      <c r="G5" s="41"/>
      <c r="H5" s="41"/>
      <c r="I5" s="41"/>
      <c r="J5" s="41"/>
      <c r="K5" s="41"/>
      <c r="L5" s="41"/>
      <c r="M5" s="41"/>
      <c r="N5" s="41"/>
      <c r="O5" s="41"/>
      <c r="P5" s="41"/>
      <c r="Q5" s="250" t="s">
        <v>501</v>
      </c>
      <c r="R5" s="190">
        <v>9248681</v>
      </c>
      <c r="S5" s="190">
        <v>1236616</v>
      </c>
      <c r="T5" s="190">
        <v>4722907</v>
      </c>
      <c r="U5" s="219">
        <v>15208204</v>
      </c>
    </row>
    <row r="6" spans="1:30" ht="15" customHeight="1" thickTop="1" x14ac:dyDescent="0.25">
      <c r="A6" s="55" t="s">
        <v>133</v>
      </c>
      <c r="B6" s="329" t="s">
        <v>497</v>
      </c>
      <c r="C6" s="329"/>
      <c r="D6" s="329"/>
      <c r="E6" s="329"/>
      <c r="F6" s="329"/>
      <c r="G6" s="108"/>
      <c r="H6" s="108"/>
      <c r="I6" s="108"/>
      <c r="J6" s="108"/>
      <c r="K6" s="108"/>
      <c r="L6" s="108"/>
      <c r="M6" s="108"/>
      <c r="N6" s="108"/>
      <c r="O6" s="108"/>
      <c r="P6" s="108"/>
      <c r="Q6" s="250" t="s">
        <v>502</v>
      </c>
      <c r="R6" s="190">
        <v>9235988</v>
      </c>
      <c r="S6" s="190">
        <v>1182554</v>
      </c>
      <c r="T6" s="190">
        <v>4960800</v>
      </c>
      <c r="U6" s="219">
        <v>15379342</v>
      </c>
    </row>
    <row r="7" spans="1:30" ht="15" customHeight="1" x14ac:dyDescent="0.25">
      <c r="A7" s="57"/>
      <c r="B7" s="56">
        <v>2014</v>
      </c>
      <c r="C7" s="56">
        <v>2015</v>
      </c>
      <c r="D7" s="56">
        <v>2016</v>
      </c>
      <c r="E7" s="56">
        <v>2017</v>
      </c>
      <c r="F7" s="56">
        <v>2018</v>
      </c>
      <c r="G7" s="108"/>
      <c r="H7" s="108"/>
      <c r="I7" s="108"/>
      <c r="J7" s="108"/>
      <c r="K7" s="108"/>
      <c r="L7" s="108"/>
      <c r="M7" s="108"/>
      <c r="N7" s="108"/>
      <c r="O7" s="108"/>
      <c r="P7" s="108"/>
      <c r="Q7" s="250" t="s">
        <v>503</v>
      </c>
      <c r="R7" s="190">
        <v>10033905</v>
      </c>
      <c r="S7" s="190">
        <v>1390583</v>
      </c>
      <c r="T7" s="190">
        <v>6292799</v>
      </c>
      <c r="U7" s="219">
        <v>17717287</v>
      </c>
    </row>
    <row r="8" spans="1:30" s="107" customFormat="1" ht="20.100000000000001" customHeight="1" x14ac:dyDescent="0.25">
      <c r="A8" s="116" t="s">
        <v>272</v>
      </c>
      <c r="B8" s="170">
        <v>9232765</v>
      </c>
      <c r="C8" s="170">
        <v>8623933</v>
      </c>
      <c r="D8" s="170">
        <v>9248681</v>
      </c>
      <c r="E8" s="170">
        <v>9235988</v>
      </c>
      <c r="F8" s="170">
        <v>10033905</v>
      </c>
      <c r="G8" s="170"/>
      <c r="H8" s="170"/>
      <c r="I8" s="170"/>
      <c r="J8" s="170"/>
      <c r="K8" s="170"/>
      <c r="L8" s="170"/>
      <c r="M8" s="170"/>
      <c r="N8" s="170"/>
      <c r="O8" s="141"/>
      <c r="P8" s="141"/>
    </row>
    <row r="9" spans="1:30" s="107" customFormat="1" ht="20.100000000000001" customHeight="1" x14ac:dyDescent="0.25">
      <c r="A9" s="116" t="s">
        <v>273</v>
      </c>
      <c r="B9" s="170">
        <v>1387980</v>
      </c>
      <c r="C9" s="170">
        <v>1338945</v>
      </c>
      <c r="D9" s="170">
        <v>1236616</v>
      </c>
      <c r="E9" s="170">
        <v>1182554</v>
      </c>
      <c r="F9" s="170">
        <v>1390583</v>
      </c>
      <c r="G9" s="170"/>
      <c r="H9" s="170"/>
      <c r="I9" s="170"/>
      <c r="J9" s="170"/>
      <c r="K9" s="170"/>
      <c r="L9" s="170"/>
      <c r="M9" s="170"/>
      <c r="N9" s="170"/>
      <c r="O9" s="141"/>
      <c r="P9" s="141"/>
    </row>
    <row r="10" spans="1:30" s="107" customFormat="1" ht="20.100000000000001" customHeight="1" x14ac:dyDescent="0.25">
      <c r="A10" s="116" t="s">
        <v>274</v>
      </c>
      <c r="B10" s="170">
        <v>5422471</v>
      </c>
      <c r="C10" s="170">
        <v>4854159</v>
      </c>
      <c r="D10" s="170">
        <v>4722907</v>
      </c>
      <c r="E10" s="170">
        <v>4960800</v>
      </c>
      <c r="F10" s="170">
        <v>6292799</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198</v>
      </c>
      <c r="B11" s="193">
        <v>16043216</v>
      </c>
      <c r="C11" s="193">
        <v>14817037</v>
      </c>
      <c r="D11" s="193">
        <v>15208204</v>
      </c>
      <c r="E11" s="193">
        <v>15379342</v>
      </c>
      <c r="F11" s="193">
        <v>17717287</v>
      </c>
      <c r="G11" s="195"/>
      <c r="H11" s="195"/>
      <c r="I11" s="195"/>
      <c r="J11" s="195"/>
      <c r="K11" s="195"/>
      <c r="L11" s="195"/>
      <c r="M11" s="195"/>
      <c r="N11" s="195"/>
      <c r="O11" s="194"/>
      <c r="P11" s="195"/>
      <c r="Q11" s="191"/>
      <c r="R11" s="36" t="s">
        <v>272</v>
      </c>
      <c r="S11" s="36" t="s">
        <v>273</v>
      </c>
      <c r="T11" s="36" t="s">
        <v>274</v>
      </c>
      <c r="U11" s="108" t="s">
        <v>198</v>
      </c>
    </row>
    <row r="12" spans="1:30" ht="30.75" customHeight="1" thickTop="1" x14ac:dyDescent="0.25">
      <c r="A12" s="326" t="s">
        <v>456</v>
      </c>
      <c r="B12" s="327"/>
      <c r="C12" s="327"/>
      <c r="D12" s="327"/>
      <c r="E12" s="327"/>
      <c r="Q12" s="250" t="s">
        <v>499</v>
      </c>
      <c r="R12" s="223">
        <v>3808241</v>
      </c>
      <c r="S12" s="223">
        <v>1583623</v>
      </c>
      <c r="T12" s="223">
        <v>272603</v>
      </c>
      <c r="U12" s="220">
        <v>5664467</v>
      </c>
    </row>
    <row r="13" spans="1:30" x14ac:dyDescent="0.25">
      <c r="A13" s="6"/>
      <c r="B13" s="24"/>
      <c r="C13" s="25"/>
      <c r="D13" s="25"/>
      <c r="E13" s="25"/>
      <c r="Q13" s="250" t="s">
        <v>500</v>
      </c>
      <c r="R13" s="223">
        <v>3474061</v>
      </c>
      <c r="S13" s="223">
        <v>1466730</v>
      </c>
      <c r="T13" s="223">
        <v>262751</v>
      </c>
      <c r="U13" s="220">
        <v>5203542</v>
      </c>
    </row>
    <row r="14" spans="1:30" x14ac:dyDescent="0.25">
      <c r="A14" s="6"/>
      <c r="B14" s="24"/>
      <c r="C14" s="25"/>
      <c r="D14" s="25"/>
      <c r="E14" s="25"/>
      <c r="Q14" s="250" t="s">
        <v>501</v>
      </c>
      <c r="R14" s="223">
        <v>3320129</v>
      </c>
      <c r="S14" s="223">
        <v>1561996</v>
      </c>
      <c r="T14" s="223">
        <v>254803</v>
      </c>
      <c r="U14" s="220">
        <v>5136928</v>
      </c>
    </row>
    <row r="15" spans="1:30" x14ac:dyDescent="0.25">
      <c r="A15" s="6"/>
      <c r="B15" s="24"/>
      <c r="C15" s="25"/>
      <c r="D15" s="25"/>
      <c r="E15" s="25"/>
      <c r="Q15" s="250" t="s">
        <v>502</v>
      </c>
      <c r="R15" s="223">
        <v>3613241</v>
      </c>
      <c r="S15" s="223">
        <v>1965514</v>
      </c>
      <c r="T15" s="223">
        <v>260608</v>
      </c>
      <c r="U15" s="220">
        <v>5839363</v>
      </c>
    </row>
    <row r="16" spans="1:30" x14ac:dyDescent="0.25">
      <c r="Q16" s="250" t="s">
        <v>503</v>
      </c>
      <c r="R16" s="223">
        <v>4080730</v>
      </c>
      <c r="S16" s="223">
        <v>2143392</v>
      </c>
      <c r="T16" s="223">
        <v>331463</v>
      </c>
      <c r="U16" s="220">
        <v>6555585</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323" t="s">
        <v>202</v>
      </c>
      <c r="B37" s="323"/>
      <c r="C37" s="323"/>
      <c r="D37" s="323"/>
      <c r="E37" s="323"/>
      <c r="F37" s="323"/>
      <c r="G37" s="308"/>
      <c r="H37" s="308"/>
      <c r="I37" s="308"/>
      <c r="J37" s="308"/>
      <c r="K37" s="308"/>
      <c r="L37" s="308"/>
      <c r="M37" s="308"/>
      <c r="N37" s="308"/>
      <c r="O37" s="308"/>
      <c r="P37" s="308"/>
      <c r="Q37" s="222"/>
      <c r="R37" s="221"/>
      <c r="S37" s="221"/>
      <c r="T37" s="221"/>
      <c r="U37" s="221"/>
      <c r="V37" s="40"/>
      <c r="W37" s="29"/>
      <c r="X37" s="29"/>
      <c r="AA37" s="30"/>
      <c r="AB37" s="30"/>
      <c r="AC37" s="30"/>
      <c r="AD37" s="29"/>
    </row>
    <row r="38" spans="1:30" ht="13.5" customHeight="1" x14ac:dyDescent="0.25">
      <c r="A38" s="320" t="s">
        <v>251</v>
      </c>
      <c r="B38" s="320"/>
      <c r="C38" s="320"/>
      <c r="D38" s="320"/>
      <c r="E38" s="320"/>
      <c r="F38" s="320"/>
      <c r="G38" s="308"/>
      <c r="H38" s="308"/>
      <c r="I38" s="308"/>
      <c r="J38" s="308"/>
      <c r="K38" s="308"/>
      <c r="L38" s="308"/>
      <c r="M38" s="308"/>
      <c r="N38" s="308"/>
      <c r="O38" s="308"/>
      <c r="P38" s="308"/>
      <c r="R38" s="221"/>
      <c r="S38" s="221"/>
      <c r="T38" s="221"/>
      <c r="U38" s="221"/>
      <c r="V38" s="40"/>
    </row>
    <row r="39" spans="1:30" s="34" customFormat="1" ht="15.9" customHeight="1" x14ac:dyDescent="0.25">
      <c r="A39" s="320" t="s">
        <v>132</v>
      </c>
      <c r="B39" s="320"/>
      <c r="C39" s="320"/>
      <c r="D39" s="320"/>
      <c r="E39" s="320"/>
      <c r="F39" s="320"/>
      <c r="G39" s="308"/>
      <c r="H39" s="308"/>
      <c r="I39" s="308"/>
      <c r="J39" s="308"/>
      <c r="K39" s="308"/>
      <c r="L39" s="308"/>
      <c r="M39" s="308"/>
      <c r="N39" s="308"/>
      <c r="O39" s="308"/>
      <c r="P39" s="308"/>
      <c r="Q39" s="107"/>
      <c r="R39" s="221"/>
      <c r="S39" s="221"/>
      <c r="T39" s="221"/>
      <c r="U39" s="221"/>
      <c r="V39" s="40"/>
      <c r="W39" s="29"/>
      <c r="X39" s="29"/>
      <c r="Z39" s="35"/>
      <c r="AA39" s="30"/>
      <c r="AB39" s="30"/>
      <c r="AC39" s="30"/>
      <c r="AD39" s="29"/>
    </row>
    <row r="40" spans="1:30" s="34" customFormat="1" ht="15.9" customHeight="1" x14ac:dyDescent="0.25">
      <c r="A40" s="320" t="s">
        <v>244</v>
      </c>
      <c r="B40" s="320"/>
      <c r="C40" s="320"/>
      <c r="D40" s="320"/>
      <c r="E40" s="320"/>
      <c r="F40" s="320"/>
      <c r="G40" s="308"/>
      <c r="H40" s="308"/>
      <c r="I40" s="308"/>
      <c r="J40" s="308"/>
      <c r="K40" s="308"/>
      <c r="L40" s="308"/>
      <c r="M40" s="308"/>
      <c r="N40" s="308"/>
      <c r="O40" s="308"/>
      <c r="P40" s="308"/>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133</v>
      </c>
      <c r="B42" s="328" t="s">
        <v>497</v>
      </c>
      <c r="C42" s="328"/>
      <c r="D42" s="328"/>
      <c r="E42" s="328"/>
      <c r="F42" s="328"/>
      <c r="G42" s="108"/>
      <c r="H42" s="108"/>
      <c r="I42" s="108"/>
      <c r="J42" s="108"/>
      <c r="K42" s="108"/>
      <c r="L42" s="108"/>
      <c r="M42" s="108"/>
      <c r="N42" s="108"/>
      <c r="O42" s="108"/>
      <c r="P42" s="108"/>
      <c r="V42" s="40"/>
    </row>
    <row r="43" spans="1:30" ht="15" customHeight="1" x14ac:dyDescent="0.25">
      <c r="A43" s="57"/>
      <c r="B43" s="56">
        <v>2014</v>
      </c>
      <c r="C43" s="56">
        <v>2015</v>
      </c>
      <c r="D43" s="56">
        <v>2016</v>
      </c>
      <c r="E43" s="56">
        <v>2017</v>
      </c>
      <c r="F43" s="56">
        <v>2018</v>
      </c>
      <c r="G43" s="108"/>
      <c r="H43" s="108"/>
      <c r="I43" s="108"/>
      <c r="J43" s="108"/>
      <c r="K43" s="108"/>
      <c r="L43" s="108"/>
      <c r="M43" s="108"/>
      <c r="N43" s="108"/>
      <c r="O43" s="108"/>
      <c r="P43" s="108"/>
    </row>
    <row r="44" spans="1:30" ht="20.100000000000001" customHeight="1" x14ac:dyDescent="0.25">
      <c r="A44" s="116" t="s">
        <v>272</v>
      </c>
      <c r="B44" s="170">
        <v>3808241</v>
      </c>
      <c r="C44" s="170">
        <v>3474061</v>
      </c>
      <c r="D44" s="170">
        <v>3320129</v>
      </c>
      <c r="E44" s="170">
        <v>3613241</v>
      </c>
      <c r="F44" s="170">
        <v>4080730</v>
      </c>
      <c r="G44" s="170"/>
      <c r="H44" s="170"/>
      <c r="I44" s="170"/>
      <c r="J44" s="170"/>
      <c r="K44" s="170"/>
      <c r="L44" s="170"/>
      <c r="M44" s="170"/>
      <c r="N44" s="170"/>
      <c r="O44" s="54"/>
      <c r="P44" s="54"/>
    </row>
    <row r="45" spans="1:30" ht="20.100000000000001" customHeight="1" x14ac:dyDescent="0.25">
      <c r="A45" s="116" t="s">
        <v>273</v>
      </c>
      <c r="B45" s="170">
        <v>1583623</v>
      </c>
      <c r="C45" s="170">
        <v>1466730</v>
      </c>
      <c r="D45" s="170">
        <v>1561996</v>
      </c>
      <c r="E45" s="170">
        <v>1965514</v>
      </c>
      <c r="F45" s="170">
        <v>2143392</v>
      </c>
      <c r="G45" s="170"/>
      <c r="H45" s="170"/>
      <c r="I45" s="170"/>
      <c r="J45" s="170"/>
      <c r="K45" s="170"/>
      <c r="L45" s="170"/>
      <c r="M45" s="170"/>
      <c r="N45" s="170"/>
      <c r="O45" s="42"/>
      <c r="P45" s="42"/>
    </row>
    <row r="46" spans="1:30" ht="20.100000000000001" customHeight="1" x14ac:dyDescent="0.25">
      <c r="A46" s="116" t="s">
        <v>274</v>
      </c>
      <c r="B46" s="170">
        <v>272603</v>
      </c>
      <c r="C46" s="170">
        <v>262751</v>
      </c>
      <c r="D46" s="170">
        <v>254803</v>
      </c>
      <c r="E46" s="170">
        <v>260608</v>
      </c>
      <c r="F46" s="170">
        <v>331463</v>
      </c>
      <c r="G46" s="170"/>
      <c r="H46" s="170"/>
      <c r="I46" s="170"/>
      <c r="J46" s="170"/>
      <c r="K46" s="170"/>
      <c r="L46" s="170"/>
      <c r="M46" s="170"/>
      <c r="N46" s="170"/>
      <c r="O46" s="42"/>
      <c r="P46" s="42"/>
    </row>
    <row r="47" spans="1:30" s="2" customFormat="1" ht="20.100000000000001" customHeight="1" thickBot="1" x14ac:dyDescent="0.3">
      <c r="A47" s="196" t="s">
        <v>198</v>
      </c>
      <c r="B47" s="197">
        <v>5664467</v>
      </c>
      <c r="C47" s="197">
        <v>5203542</v>
      </c>
      <c r="D47" s="197">
        <v>5136928</v>
      </c>
      <c r="E47" s="197">
        <v>5839363</v>
      </c>
      <c r="F47" s="197">
        <v>6555585</v>
      </c>
      <c r="G47" s="231"/>
      <c r="H47" s="231"/>
      <c r="I47" s="231"/>
      <c r="J47" s="231"/>
      <c r="K47" s="231"/>
      <c r="L47" s="231"/>
      <c r="M47" s="231"/>
      <c r="N47" s="231"/>
      <c r="O47" s="195"/>
      <c r="P47" s="195"/>
    </row>
    <row r="48" spans="1:30" ht="30.75" customHeight="1" thickTop="1" x14ac:dyDescent="0.25">
      <c r="A48" s="326" t="s">
        <v>457</v>
      </c>
      <c r="B48" s="327"/>
      <c r="C48" s="327"/>
      <c r="D48" s="327"/>
      <c r="E48" s="327"/>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view="pageBreakPreview" zoomScaleNormal="75" zoomScaleSheetLayoutView="100"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23" t="s">
        <v>473</v>
      </c>
      <c r="B1" s="323"/>
      <c r="C1" s="323"/>
      <c r="D1" s="323"/>
      <c r="E1" s="323"/>
      <c r="F1" s="323"/>
      <c r="U1" s="32"/>
    </row>
    <row r="2" spans="1:21" ht="15.9" customHeight="1" x14ac:dyDescent="0.25">
      <c r="A2" s="320" t="s">
        <v>141</v>
      </c>
      <c r="B2" s="320"/>
      <c r="C2" s="320"/>
      <c r="D2" s="320"/>
      <c r="E2" s="320"/>
      <c r="F2" s="320"/>
      <c r="G2" s="309"/>
      <c r="H2" s="309"/>
      <c r="U2" s="29"/>
    </row>
    <row r="3" spans="1:21" ht="15.9" customHeight="1" x14ac:dyDescent="0.25">
      <c r="A3" s="320" t="s">
        <v>132</v>
      </c>
      <c r="B3" s="320"/>
      <c r="C3" s="320"/>
      <c r="D3" s="320"/>
      <c r="E3" s="320"/>
      <c r="F3" s="320"/>
      <c r="G3" s="309"/>
      <c r="H3" s="309"/>
      <c r="R3" s="35" t="s">
        <v>127</v>
      </c>
      <c r="U3" s="58"/>
    </row>
    <row r="4" spans="1:21" ht="15.9" customHeight="1" thickBot="1" x14ac:dyDescent="0.3">
      <c r="A4" s="320" t="s">
        <v>244</v>
      </c>
      <c r="B4" s="320"/>
      <c r="C4" s="320"/>
      <c r="D4" s="320"/>
      <c r="E4" s="320"/>
      <c r="F4" s="320"/>
      <c r="G4" s="309"/>
      <c r="H4" s="309"/>
      <c r="M4" s="36"/>
      <c r="N4" s="364"/>
      <c r="O4" s="364"/>
      <c r="R4" s="35"/>
      <c r="U4" s="29"/>
    </row>
    <row r="5" spans="1:21" ht="18" customHeight="1" thickTop="1" x14ac:dyDescent="0.25">
      <c r="A5" s="63" t="s">
        <v>142</v>
      </c>
      <c r="B5" s="324">
        <v>2016</v>
      </c>
      <c r="C5" s="322" t="s">
        <v>497</v>
      </c>
      <c r="D5" s="322"/>
      <c r="E5" s="64" t="s">
        <v>147</v>
      </c>
      <c r="F5" s="64" t="s">
        <v>139</v>
      </c>
      <c r="G5" s="36"/>
      <c r="H5" s="36"/>
      <c r="M5" s="36"/>
      <c r="N5" s="36"/>
      <c r="O5" s="36"/>
      <c r="S5" s="30">
        <v>17717287</v>
      </c>
      <c r="U5" s="29"/>
    </row>
    <row r="6" spans="1:21" ht="18" customHeight="1" thickBot="1" x14ac:dyDescent="0.3">
      <c r="A6" s="65"/>
      <c r="B6" s="333"/>
      <c r="C6" s="52">
        <v>2017</v>
      </c>
      <c r="D6" s="52">
        <v>2018</v>
      </c>
      <c r="E6" s="52" t="s">
        <v>498</v>
      </c>
      <c r="F6" s="53">
        <v>2018</v>
      </c>
      <c r="G6" s="36"/>
      <c r="H6" s="36"/>
      <c r="M6" s="23"/>
      <c r="N6" s="23"/>
      <c r="O6" s="23"/>
      <c r="R6" s="34" t="s">
        <v>6</v>
      </c>
      <c r="S6" s="30">
        <v>6639004</v>
      </c>
      <c r="T6" s="59">
        <v>37.471899619845864</v>
      </c>
      <c r="U6" s="32"/>
    </row>
    <row r="7" spans="1:21" ht="18" customHeight="1" thickTop="1" x14ac:dyDescent="0.25">
      <c r="A7" s="320" t="s">
        <v>145</v>
      </c>
      <c r="B7" s="320"/>
      <c r="C7" s="320"/>
      <c r="D7" s="320"/>
      <c r="E7" s="320"/>
      <c r="F7" s="320"/>
      <c r="G7" s="36"/>
      <c r="H7" s="36"/>
      <c r="M7" s="23"/>
      <c r="N7" s="23"/>
      <c r="O7" s="23"/>
      <c r="R7" s="34" t="s">
        <v>7</v>
      </c>
      <c r="S7" s="30">
        <v>11078283</v>
      </c>
      <c r="T7" s="59">
        <v>62.528100380154136</v>
      </c>
      <c r="U7" s="29"/>
    </row>
    <row r="8" spans="1:21" ht="18" customHeight="1" x14ac:dyDescent="0.25">
      <c r="A8" s="60" t="s">
        <v>134</v>
      </c>
      <c r="B8" s="23">
        <v>15208204</v>
      </c>
      <c r="C8" s="23">
        <v>15379342</v>
      </c>
      <c r="D8" s="23">
        <v>17717287</v>
      </c>
      <c r="E8" s="31">
        <v>0.15201853239234814</v>
      </c>
      <c r="F8" s="60"/>
      <c r="G8" s="28"/>
      <c r="H8" s="28"/>
      <c r="M8" s="23"/>
      <c r="N8" s="23"/>
      <c r="O8" s="23"/>
      <c r="T8" s="59">
        <v>100</v>
      </c>
      <c r="U8" s="29"/>
    </row>
    <row r="9" spans="1:21" s="35" customFormat="1" ht="18" customHeight="1" x14ac:dyDescent="0.25">
      <c r="A9" s="26" t="s">
        <v>144</v>
      </c>
      <c r="B9" s="22">
        <v>6131531</v>
      </c>
      <c r="C9" s="22">
        <v>5995392</v>
      </c>
      <c r="D9" s="22">
        <v>6639004</v>
      </c>
      <c r="E9" s="27">
        <v>0.10735111232092914</v>
      </c>
      <c r="F9" s="27">
        <v>0.37471899619845861</v>
      </c>
      <c r="G9" s="28"/>
      <c r="H9" s="28"/>
      <c r="M9" s="22"/>
      <c r="N9" s="22"/>
      <c r="O9" s="22"/>
      <c r="P9" s="32"/>
      <c r="Q9" s="32"/>
      <c r="R9" s="35" t="s">
        <v>126</v>
      </c>
      <c r="S9" s="30">
        <v>17717287</v>
      </c>
      <c r="T9" s="59"/>
      <c r="U9" s="29"/>
    </row>
    <row r="10" spans="1:21" ht="18" customHeight="1" x14ac:dyDescent="0.25">
      <c r="A10" s="113" t="s">
        <v>275</v>
      </c>
      <c r="B10" s="23">
        <v>5680838</v>
      </c>
      <c r="C10" s="23">
        <v>5516910</v>
      </c>
      <c r="D10" s="23">
        <v>6102087</v>
      </c>
      <c r="E10" s="31">
        <v>0.10606970206148007</v>
      </c>
      <c r="F10" s="31">
        <v>0.91912687505535473</v>
      </c>
      <c r="G10" s="60"/>
      <c r="H10" s="23"/>
      <c r="I10" s="23"/>
      <c r="J10" s="23"/>
      <c r="M10" s="23"/>
      <c r="N10" s="23"/>
      <c r="O10" s="23"/>
      <c r="R10" s="34" t="s">
        <v>8</v>
      </c>
      <c r="S10" s="30">
        <v>10033905</v>
      </c>
      <c r="T10" s="59">
        <v>56.633416843109217</v>
      </c>
      <c r="U10" s="32"/>
    </row>
    <row r="11" spans="1:21" ht="18" customHeight="1" x14ac:dyDescent="0.25">
      <c r="A11" s="113" t="s">
        <v>276</v>
      </c>
      <c r="B11" s="23">
        <v>89564</v>
      </c>
      <c r="C11" s="23">
        <v>93138</v>
      </c>
      <c r="D11" s="23">
        <v>106400</v>
      </c>
      <c r="E11" s="31">
        <v>0.14239086087311301</v>
      </c>
      <c r="F11" s="31">
        <v>1.6026500360596257E-2</v>
      </c>
      <c r="G11" s="60"/>
      <c r="H11" s="23"/>
      <c r="I11" s="23"/>
      <c r="J11" s="23"/>
      <c r="M11" s="23"/>
      <c r="N11" s="23"/>
      <c r="O11" s="23"/>
      <c r="R11" s="34" t="s">
        <v>9</v>
      </c>
      <c r="S11" s="30">
        <v>1390583</v>
      </c>
      <c r="T11" s="59">
        <v>7.8487355315743317</v>
      </c>
      <c r="U11" s="29"/>
    </row>
    <row r="12" spans="1:21" ht="18" customHeight="1" x14ac:dyDescent="0.25">
      <c r="A12" s="113" t="s">
        <v>277</v>
      </c>
      <c r="B12" s="23">
        <v>361129</v>
      </c>
      <c r="C12" s="23">
        <v>385344</v>
      </c>
      <c r="D12" s="23">
        <v>430517</v>
      </c>
      <c r="E12" s="31">
        <v>0.11722772380003321</v>
      </c>
      <c r="F12" s="31">
        <v>6.4846624584049051E-2</v>
      </c>
      <c r="G12" s="28"/>
      <c r="H12" s="33"/>
      <c r="M12" s="23"/>
      <c r="N12" s="23"/>
      <c r="O12" s="23"/>
      <c r="R12" s="34" t="s">
        <v>10</v>
      </c>
      <c r="S12" s="30">
        <v>6292799</v>
      </c>
      <c r="T12" s="59">
        <v>35.517847625316449</v>
      </c>
      <c r="U12" s="29"/>
    </row>
    <row r="13" spans="1:21" s="35" customFormat="1" ht="18" customHeight="1" x14ac:dyDescent="0.25">
      <c r="A13" s="26" t="s">
        <v>143</v>
      </c>
      <c r="B13" s="22">
        <v>9076671</v>
      </c>
      <c r="C13" s="22">
        <v>9383950</v>
      </c>
      <c r="D13" s="22">
        <v>11078283</v>
      </c>
      <c r="E13" s="27">
        <v>0.18055648207844244</v>
      </c>
      <c r="F13" s="27">
        <v>0.62528100380154139</v>
      </c>
      <c r="G13" s="28"/>
      <c r="H13" s="28"/>
      <c r="M13" s="22"/>
      <c r="N13" s="22"/>
      <c r="O13" s="22"/>
      <c r="P13" s="32"/>
      <c r="Q13" s="32"/>
      <c r="R13" s="34"/>
      <c r="S13" s="34"/>
      <c r="T13" s="59">
        <v>100</v>
      </c>
      <c r="U13" s="29"/>
    </row>
    <row r="14" spans="1:21" ht="18" customHeight="1" x14ac:dyDescent="0.25">
      <c r="A14" s="113" t="s">
        <v>275</v>
      </c>
      <c r="B14" s="23">
        <v>3567842</v>
      </c>
      <c r="C14" s="23">
        <v>3719078</v>
      </c>
      <c r="D14" s="23">
        <v>3931818</v>
      </c>
      <c r="E14" s="31">
        <v>5.720234961460878E-2</v>
      </c>
      <c r="F14" s="31">
        <v>0.35491221879780466</v>
      </c>
      <c r="G14" s="28"/>
      <c r="H14" s="33"/>
      <c r="M14" s="23"/>
      <c r="N14" s="23"/>
      <c r="O14" s="23"/>
      <c r="T14" s="59"/>
      <c r="U14" s="29"/>
    </row>
    <row r="15" spans="1:21" ht="18" customHeight="1" x14ac:dyDescent="0.25">
      <c r="A15" s="113" t="s">
        <v>276</v>
      </c>
      <c r="B15" s="23">
        <v>1147051</v>
      </c>
      <c r="C15" s="23">
        <v>1089417</v>
      </c>
      <c r="D15" s="23">
        <v>1284183</v>
      </c>
      <c r="E15" s="31">
        <v>0.17878002638108273</v>
      </c>
      <c r="F15" s="31">
        <v>0.11591895603316868</v>
      </c>
      <c r="G15" s="28"/>
      <c r="H15" s="33"/>
      <c r="J15" s="30"/>
      <c r="U15" s="29"/>
    </row>
    <row r="16" spans="1:21" ht="18" customHeight="1" x14ac:dyDescent="0.25">
      <c r="A16" s="113" t="s">
        <v>277</v>
      </c>
      <c r="B16" s="23">
        <v>4361778</v>
      </c>
      <c r="C16" s="23">
        <v>4575455</v>
      </c>
      <c r="D16" s="23">
        <v>5862282</v>
      </c>
      <c r="E16" s="31">
        <v>0.28124569031932345</v>
      </c>
      <c r="F16" s="31">
        <v>0.52916882516902664</v>
      </c>
      <c r="G16" s="28"/>
      <c r="H16" s="33"/>
      <c r="M16" s="23"/>
      <c r="N16" s="23"/>
      <c r="O16" s="23"/>
    </row>
    <row r="17" spans="1:15" ht="18" customHeight="1" x14ac:dyDescent="0.25">
      <c r="A17" s="320" t="s">
        <v>146</v>
      </c>
      <c r="B17" s="320"/>
      <c r="C17" s="320"/>
      <c r="D17" s="320"/>
      <c r="E17" s="320"/>
      <c r="F17" s="320"/>
      <c r="G17" s="28"/>
      <c r="H17" s="33"/>
      <c r="M17" s="23"/>
      <c r="N17" s="23"/>
      <c r="O17" s="23"/>
    </row>
    <row r="18" spans="1:15" ht="18" customHeight="1" x14ac:dyDescent="0.25">
      <c r="A18" s="60" t="s">
        <v>134</v>
      </c>
      <c r="B18" s="23">
        <v>5136928</v>
      </c>
      <c r="C18" s="23">
        <v>5839363</v>
      </c>
      <c r="D18" s="23">
        <v>6555585</v>
      </c>
      <c r="E18" s="31">
        <v>0.12265413196610658</v>
      </c>
      <c r="F18" s="61"/>
      <c r="G18" s="28"/>
      <c r="K18" s="117"/>
      <c r="M18" s="23"/>
      <c r="N18" s="23"/>
      <c r="O18" s="23"/>
    </row>
    <row r="19" spans="1:15" ht="18" customHeight="1" x14ac:dyDescent="0.25">
      <c r="A19" s="26" t="s">
        <v>144</v>
      </c>
      <c r="B19" s="22">
        <v>1037216</v>
      </c>
      <c r="C19" s="22">
        <v>1199238</v>
      </c>
      <c r="D19" s="22">
        <v>1399487</v>
      </c>
      <c r="E19" s="27">
        <v>0.16698019909309078</v>
      </c>
      <c r="F19" s="27">
        <v>0.21348010894527339</v>
      </c>
      <c r="G19" s="28"/>
      <c r="H19" s="22"/>
      <c r="I19" s="30"/>
      <c r="K19" s="230"/>
      <c r="L19" s="34"/>
      <c r="M19" s="23"/>
      <c r="N19" s="23"/>
      <c r="O19" s="23"/>
    </row>
    <row r="20" spans="1:15" ht="18" customHeight="1" x14ac:dyDescent="0.25">
      <c r="A20" s="113" t="s">
        <v>275</v>
      </c>
      <c r="B20" s="23">
        <v>981512</v>
      </c>
      <c r="C20" s="23">
        <v>1122592</v>
      </c>
      <c r="D20" s="23">
        <v>1298932</v>
      </c>
      <c r="E20" s="31">
        <v>0.1570828938741769</v>
      </c>
      <c r="F20" s="31">
        <v>0.92814867162038661</v>
      </c>
      <c r="G20" s="28"/>
      <c r="H20" s="23"/>
      <c r="M20" s="23"/>
      <c r="N20" s="23"/>
      <c r="O20" s="23"/>
    </row>
    <row r="21" spans="1:15" ht="18" customHeight="1" x14ac:dyDescent="0.25">
      <c r="A21" s="113" t="s">
        <v>276</v>
      </c>
      <c r="B21" s="23">
        <v>37755</v>
      </c>
      <c r="C21" s="23">
        <v>57912</v>
      </c>
      <c r="D21" s="23">
        <v>81057</v>
      </c>
      <c r="E21" s="31">
        <v>0.39965810194778284</v>
      </c>
      <c r="F21" s="31">
        <v>5.7919080348727781E-2</v>
      </c>
      <c r="G21" s="28"/>
      <c r="H21" s="23"/>
      <c r="J21" s="117"/>
      <c r="K21" s="30"/>
      <c r="M21" s="23"/>
      <c r="N21" s="23"/>
      <c r="O21" s="23"/>
    </row>
    <row r="22" spans="1:15" ht="18" customHeight="1" x14ac:dyDescent="0.25">
      <c r="A22" s="113" t="s">
        <v>277</v>
      </c>
      <c r="B22" s="23">
        <v>17949</v>
      </c>
      <c r="C22" s="23">
        <v>18734</v>
      </c>
      <c r="D22" s="23">
        <v>19498</v>
      </c>
      <c r="E22" s="31">
        <v>4.0781466851713459E-2</v>
      </c>
      <c r="F22" s="31">
        <v>1.3932248030885603E-2</v>
      </c>
      <c r="G22" s="28"/>
      <c r="H22" s="23"/>
      <c r="J22" s="117"/>
      <c r="K22" s="30"/>
      <c r="M22" s="23"/>
      <c r="N22" s="23"/>
      <c r="O22" s="23"/>
    </row>
    <row r="23" spans="1:15" ht="18" customHeight="1" x14ac:dyDescent="0.25">
      <c r="A23" s="26" t="s">
        <v>143</v>
      </c>
      <c r="B23" s="22">
        <v>4099712</v>
      </c>
      <c r="C23" s="22">
        <v>4640125</v>
      </c>
      <c r="D23" s="22">
        <v>5156099</v>
      </c>
      <c r="E23" s="27">
        <v>0.11119829745965895</v>
      </c>
      <c r="F23" s="27">
        <v>0.78652004359641436</v>
      </c>
      <c r="G23" s="28"/>
      <c r="H23" s="22"/>
      <c r="J23" s="117"/>
      <c r="K23" s="30"/>
      <c r="M23" s="23"/>
      <c r="N23" s="23"/>
      <c r="O23" s="23"/>
    </row>
    <row r="24" spans="1:15" ht="18" customHeight="1" x14ac:dyDescent="0.25">
      <c r="A24" s="113" t="s">
        <v>275</v>
      </c>
      <c r="B24" s="23">
        <v>2338617</v>
      </c>
      <c r="C24" s="23">
        <v>2490648</v>
      </c>
      <c r="D24" s="23">
        <v>2781799</v>
      </c>
      <c r="E24" s="31">
        <v>0.11689769088205158</v>
      </c>
      <c r="F24" s="31">
        <v>0.53951621177172893</v>
      </c>
      <c r="G24" s="28"/>
      <c r="H24" s="23"/>
      <c r="M24" s="23"/>
      <c r="N24" s="23"/>
      <c r="O24" s="23"/>
    </row>
    <row r="25" spans="1:15" ht="18" customHeight="1" x14ac:dyDescent="0.25">
      <c r="A25" s="113" t="s">
        <v>276</v>
      </c>
      <c r="B25" s="23">
        <v>1524241</v>
      </c>
      <c r="C25" s="23">
        <v>1907603</v>
      </c>
      <c r="D25" s="23">
        <v>2062336</v>
      </c>
      <c r="E25" s="31">
        <v>8.1113837627640559E-2</v>
      </c>
      <c r="F25" s="31">
        <v>0.39997990729037591</v>
      </c>
      <c r="G25" s="28"/>
      <c r="H25" s="23"/>
    </row>
    <row r="26" spans="1:15" ht="18" customHeight="1" x14ac:dyDescent="0.25">
      <c r="A26" s="113" t="s">
        <v>277</v>
      </c>
      <c r="B26" s="23">
        <v>236854</v>
      </c>
      <c r="C26" s="23">
        <v>241874</v>
      </c>
      <c r="D26" s="23">
        <v>311964</v>
      </c>
      <c r="E26" s="31">
        <v>0.28977897583039103</v>
      </c>
      <c r="F26" s="31">
        <v>6.0503880937895105E-2</v>
      </c>
      <c r="G26" s="28"/>
      <c r="H26" s="23"/>
      <c r="M26" s="23"/>
      <c r="N26" s="23"/>
      <c r="O26" s="23"/>
    </row>
    <row r="27" spans="1:15" ht="18" customHeight="1" x14ac:dyDescent="0.25">
      <c r="A27" s="320" t="s">
        <v>136</v>
      </c>
      <c r="B27" s="320"/>
      <c r="C27" s="320"/>
      <c r="D27" s="320"/>
      <c r="E27" s="320"/>
      <c r="F27" s="320"/>
      <c r="G27" s="28"/>
      <c r="H27" s="33"/>
      <c r="M27" s="23"/>
      <c r="N27" s="23"/>
      <c r="O27" s="23"/>
    </row>
    <row r="28" spans="1:15" ht="18" customHeight="1" x14ac:dyDescent="0.25">
      <c r="A28" s="60" t="s">
        <v>134</v>
      </c>
      <c r="B28" s="23">
        <v>10071276</v>
      </c>
      <c r="C28" s="23">
        <v>9539979</v>
      </c>
      <c r="D28" s="23">
        <v>11161702</v>
      </c>
      <c r="E28" s="31">
        <v>0.16999230291806722</v>
      </c>
      <c r="F28" s="28"/>
      <c r="G28" s="28"/>
      <c r="H28" s="28"/>
      <c r="M28" s="23"/>
      <c r="N28" s="23"/>
      <c r="O28" s="23"/>
    </row>
    <row r="29" spans="1:15" ht="18" customHeight="1" x14ac:dyDescent="0.25">
      <c r="A29" s="26" t="s">
        <v>340</v>
      </c>
      <c r="B29" s="22">
        <v>5094315</v>
      </c>
      <c r="C29" s="22">
        <v>4796154</v>
      </c>
      <c r="D29" s="22">
        <v>5239517</v>
      </c>
      <c r="E29" s="27">
        <v>9.2441360306612333E-2</v>
      </c>
      <c r="F29" s="27">
        <v>0.46941917997810728</v>
      </c>
      <c r="G29" s="28"/>
      <c r="H29" s="33"/>
      <c r="M29" s="23"/>
      <c r="N29" s="23"/>
      <c r="O29" s="23"/>
    </row>
    <row r="30" spans="1:15" ht="18" customHeight="1" x14ac:dyDescent="0.25">
      <c r="A30" s="113" t="s">
        <v>341</v>
      </c>
      <c r="B30" s="23">
        <v>4699326</v>
      </c>
      <c r="C30" s="23">
        <v>4394318</v>
      </c>
      <c r="D30" s="23">
        <v>4803155</v>
      </c>
      <c r="E30" s="31">
        <v>9.3037645432123936E-2</v>
      </c>
      <c r="F30" s="31">
        <v>0.91671713251431386</v>
      </c>
      <c r="G30" s="28"/>
      <c r="H30" s="33"/>
      <c r="M30" s="23"/>
      <c r="N30" s="23"/>
      <c r="O30" s="23"/>
    </row>
    <row r="31" spans="1:15" ht="18" customHeight="1" x14ac:dyDescent="0.25">
      <c r="A31" s="113" t="s">
        <v>342</v>
      </c>
      <c r="B31" s="23">
        <v>51809</v>
      </c>
      <c r="C31" s="23">
        <v>35226</v>
      </c>
      <c r="D31" s="23">
        <v>25343</v>
      </c>
      <c r="E31" s="31">
        <v>-0.28055981377391698</v>
      </c>
      <c r="F31" s="31">
        <v>4.8368962253581768E-3</v>
      </c>
      <c r="G31" s="28"/>
      <c r="H31" s="33"/>
      <c r="M31" s="23"/>
      <c r="N31" s="23"/>
      <c r="O31" s="23"/>
    </row>
    <row r="32" spans="1:15" ht="18" customHeight="1" x14ac:dyDescent="0.25">
      <c r="A32" s="113" t="s">
        <v>343</v>
      </c>
      <c r="B32" s="23">
        <v>343180</v>
      </c>
      <c r="C32" s="23">
        <v>366610</v>
      </c>
      <c r="D32" s="23">
        <v>411019</v>
      </c>
      <c r="E32" s="31">
        <v>0.12113417528163443</v>
      </c>
      <c r="F32" s="31">
        <v>7.8445971260327998E-2</v>
      </c>
      <c r="G32" s="28"/>
      <c r="H32" s="33"/>
      <c r="M32" s="23"/>
      <c r="N32" s="23"/>
      <c r="O32" s="23"/>
    </row>
    <row r="33" spans="1:15" ht="18" customHeight="1" x14ac:dyDescent="0.25">
      <c r="A33" s="26" t="s">
        <v>344</v>
      </c>
      <c r="B33" s="22">
        <v>4976959</v>
      </c>
      <c r="C33" s="22">
        <v>4743825</v>
      </c>
      <c r="D33" s="22">
        <v>5922184</v>
      </c>
      <c r="E33" s="27">
        <v>0.24839849699345992</v>
      </c>
      <c r="F33" s="27">
        <v>0.53058073042982157</v>
      </c>
      <c r="G33" s="28"/>
      <c r="H33" s="33"/>
      <c r="M33" s="23"/>
      <c r="N33" s="23"/>
      <c r="O33" s="23"/>
    </row>
    <row r="34" spans="1:15" ht="18" customHeight="1" x14ac:dyDescent="0.25">
      <c r="A34" s="113" t="s">
        <v>341</v>
      </c>
      <c r="B34" s="23">
        <v>1229225</v>
      </c>
      <c r="C34" s="23">
        <v>1228430</v>
      </c>
      <c r="D34" s="23">
        <v>1150019</v>
      </c>
      <c r="E34" s="31">
        <v>-6.3830254878177839E-2</v>
      </c>
      <c r="F34" s="31">
        <v>0.1941883264687487</v>
      </c>
      <c r="G34" s="28"/>
      <c r="H34" s="33"/>
      <c r="M34" s="23"/>
      <c r="N34" s="23"/>
      <c r="O34" s="23"/>
    </row>
    <row r="35" spans="1:15" ht="18" customHeight="1" x14ac:dyDescent="0.25">
      <c r="A35" s="113" t="s">
        <v>342</v>
      </c>
      <c r="B35" s="23">
        <v>-377190</v>
      </c>
      <c r="C35" s="23">
        <v>-818186</v>
      </c>
      <c r="D35" s="23">
        <v>-778153</v>
      </c>
      <c r="E35" s="31">
        <v>4.892897214080906E-2</v>
      </c>
      <c r="F35" s="31">
        <v>-0.13139628893664904</v>
      </c>
      <c r="G35" s="33"/>
      <c r="H35" s="33"/>
      <c r="M35" s="23"/>
      <c r="N35" s="23"/>
      <c r="O35" s="23"/>
    </row>
    <row r="36" spans="1:15" ht="18" customHeight="1" thickBot="1" x14ac:dyDescent="0.3">
      <c r="A36" s="66" t="s">
        <v>343</v>
      </c>
      <c r="B36" s="66">
        <v>4124924</v>
      </c>
      <c r="C36" s="66">
        <v>4333581</v>
      </c>
      <c r="D36" s="66">
        <v>5550318</v>
      </c>
      <c r="E36" s="67">
        <v>0.28076941448654125</v>
      </c>
      <c r="F36" s="67">
        <v>0.93720796246790039</v>
      </c>
      <c r="G36" s="28"/>
      <c r="H36" s="33"/>
      <c r="M36" s="23"/>
      <c r="N36" s="23"/>
      <c r="O36" s="23"/>
    </row>
    <row r="37" spans="1:15" ht="25.5" customHeight="1" thickTop="1" x14ac:dyDescent="0.25">
      <c r="A37" s="326" t="s">
        <v>456</v>
      </c>
      <c r="B37" s="327"/>
      <c r="C37" s="327"/>
      <c r="D37" s="327"/>
      <c r="E37" s="327"/>
      <c r="F37" s="60"/>
      <c r="G37" s="60"/>
      <c r="H37" s="60"/>
      <c r="M37" s="23"/>
      <c r="N37" s="23"/>
      <c r="O37" s="23"/>
    </row>
    <row r="39" spans="1:15" ht="15.9" customHeight="1" x14ac:dyDescent="0.25">
      <c r="A39" s="332"/>
      <c r="B39" s="332"/>
      <c r="C39" s="332"/>
      <c r="D39" s="332"/>
      <c r="E39" s="332"/>
      <c r="F39" s="309"/>
      <c r="G39" s="309"/>
      <c r="H39" s="309"/>
    </row>
    <row r="40" spans="1:15" ht="15.9" customHeight="1" x14ac:dyDescent="0.25"/>
    <row r="41" spans="1:15" ht="15.9" customHeight="1" x14ac:dyDescent="0.25">
      <c r="G41" s="309"/>
    </row>
    <row r="42" spans="1:15" ht="15.9" customHeight="1" x14ac:dyDescent="0.25">
      <c r="H42" s="62"/>
      <c r="I42" s="30"/>
      <c r="J42" s="30"/>
      <c r="K42" s="30"/>
    </row>
    <row r="43" spans="1:15" ht="15.9" customHeight="1" x14ac:dyDescent="0.25">
      <c r="G43" s="309"/>
      <c r="I43" s="30"/>
      <c r="J43" s="30"/>
      <c r="K43" s="30"/>
    </row>
    <row r="44" spans="1:15" ht="15.9" customHeight="1" x14ac:dyDescent="0.25">
      <c r="I44" s="30"/>
      <c r="J44" s="30"/>
      <c r="K44" s="30"/>
    </row>
    <row r="45" spans="1:15" ht="15.9" customHeight="1" x14ac:dyDescent="0.25">
      <c r="G45" s="309"/>
      <c r="I45" s="30"/>
      <c r="J45" s="30"/>
      <c r="K45" s="30"/>
    </row>
    <row r="46" spans="1:15" ht="15.9" customHeight="1" x14ac:dyDescent="0.25">
      <c r="I46" s="30"/>
      <c r="J46" s="30"/>
      <c r="K46" s="30"/>
    </row>
    <row r="47" spans="1:15" ht="15.9" customHeight="1" x14ac:dyDescent="0.25">
      <c r="G47" s="309"/>
      <c r="I47" s="30"/>
      <c r="J47" s="30"/>
      <c r="K47" s="30"/>
    </row>
    <row r="48" spans="1:15" ht="15.9" customHeight="1" x14ac:dyDescent="0.25">
      <c r="I48" s="30"/>
      <c r="J48" s="30"/>
      <c r="K48" s="30"/>
    </row>
    <row r="49" spans="7:11" ht="15.9" customHeight="1" x14ac:dyDescent="0.25">
      <c r="G49" s="309"/>
      <c r="I49" s="30"/>
      <c r="J49" s="30"/>
      <c r="K49" s="30"/>
    </row>
    <row r="50" spans="7:11" ht="15.9" customHeight="1" x14ac:dyDescent="0.25">
      <c r="I50" s="30"/>
      <c r="J50" s="30"/>
      <c r="K50" s="30"/>
    </row>
    <row r="51" spans="7:11" ht="15.9" customHeight="1" x14ac:dyDescent="0.25">
      <c r="G51" s="309"/>
    </row>
    <row r="52" spans="7:11" ht="15.9" customHeight="1" x14ac:dyDescent="0.25">
      <c r="I52" s="30"/>
      <c r="J52" s="30"/>
      <c r="K52" s="30"/>
    </row>
    <row r="53" spans="7:11" ht="15.9" customHeight="1" x14ac:dyDescent="0.25">
      <c r="G53" s="309"/>
      <c r="I53" s="30"/>
      <c r="J53" s="30"/>
      <c r="K53" s="30"/>
    </row>
    <row r="54" spans="7:11" ht="15.9" customHeight="1" x14ac:dyDescent="0.25">
      <c r="I54" s="30"/>
      <c r="J54" s="30"/>
      <c r="K54" s="30"/>
    </row>
    <row r="55" spans="7:11" ht="15.9" customHeight="1" x14ac:dyDescent="0.25">
      <c r="G55" s="309"/>
      <c r="I55" s="30"/>
      <c r="J55" s="30"/>
      <c r="K55" s="30"/>
    </row>
    <row r="56" spans="7:11" ht="15.9" customHeight="1" x14ac:dyDescent="0.25">
      <c r="I56" s="30"/>
      <c r="J56" s="30"/>
      <c r="K56" s="30"/>
    </row>
    <row r="57" spans="7:11" ht="15.9" customHeight="1" x14ac:dyDescent="0.25">
      <c r="G57" s="309"/>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09"/>
      <c r="I60" s="30"/>
      <c r="J60" s="30"/>
      <c r="K60" s="30"/>
    </row>
    <row r="61" spans="7:11" ht="15.9" customHeight="1" x14ac:dyDescent="0.25"/>
    <row r="62" spans="7:11" ht="15.9" customHeight="1" x14ac:dyDescent="0.25">
      <c r="G62" s="309"/>
      <c r="I62" s="30"/>
      <c r="J62" s="30"/>
      <c r="K62" s="30"/>
    </row>
    <row r="63" spans="7:11" ht="15.9" customHeight="1" x14ac:dyDescent="0.25">
      <c r="I63" s="30"/>
      <c r="J63" s="30"/>
      <c r="K63" s="30"/>
    </row>
    <row r="64" spans="7:11" ht="15.9" customHeight="1" x14ac:dyDescent="0.25">
      <c r="G64" s="309"/>
      <c r="I64" s="30"/>
      <c r="J64" s="30"/>
      <c r="K64" s="30"/>
    </row>
    <row r="65" spans="1:11" ht="15.9" customHeight="1" x14ac:dyDescent="0.25">
      <c r="I65" s="30"/>
      <c r="J65" s="30"/>
      <c r="K65" s="30"/>
    </row>
    <row r="66" spans="1:11" ht="15.9" customHeight="1" x14ac:dyDescent="0.25">
      <c r="G66" s="309"/>
      <c r="I66" s="30"/>
      <c r="J66" s="30"/>
      <c r="K66" s="30"/>
    </row>
    <row r="67" spans="1:11" ht="15.9" customHeight="1" x14ac:dyDescent="0.25">
      <c r="I67" s="30"/>
      <c r="J67" s="30"/>
      <c r="K67" s="30"/>
    </row>
    <row r="68" spans="1:11" ht="15.9" customHeight="1" x14ac:dyDescent="0.25">
      <c r="G68" s="309"/>
      <c r="I68" s="30"/>
      <c r="J68" s="30"/>
      <c r="K68" s="30"/>
    </row>
    <row r="69" spans="1:11" ht="15.9" customHeight="1" x14ac:dyDescent="0.25">
      <c r="I69" s="30"/>
      <c r="J69" s="30"/>
      <c r="K69" s="30"/>
    </row>
    <row r="70" spans="1:11" ht="15.9" customHeight="1" x14ac:dyDescent="0.25">
      <c r="G70" s="309"/>
      <c r="I70" s="30"/>
      <c r="J70" s="30"/>
      <c r="K70" s="30"/>
    </row>
    <row r="71" spans="1:11" ht="15.9" customHeight="1" x14ac:dyDescent="0.25"/>
    <row r="72" spans="1:11" ht="15.9" customHeight="1" x14ac:dyDescent="0.25">
      <c r="G72" s="309"/>
    </row>
    <row r="73" spans="1:11" ht="15.9" customHeight="1" x14ac:dyDescent="0.25"/>
    <row r="74" spans="1:11" ht="15.9" customHeight="1" x14ac:dyDescent="0.25">
      <c r="G74" s="309"/>
    </row>
    <row r="75" spans="1:11" ht="15.9" customHeight="1" x14ac:dyDescent="0.25"/>
    <row r="76" spans="1:11" ht="15.9" customHeight="1" x14ac:dyDescent="0.25">
      <c r="G76" s="309"/>
    </row>
    <row r="77" spans="1:11" ht="15.9" customHeight="1" x14ac:dyDescent="0.25"/>
    <row r="78" spans="1:11" ht="15.9" customHeight="1" x14ac:dyDescent="0.25">
      <c r="G78" s="309"/>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30"/>
      <c r="B81" s="331"/>
      <c r="C81" s="331"/>
      <c r="D81" s="331"/>
      <c r="E81" s="331"/>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323" t="s">
        <v>474</v>
      </c>
      <c r="B1" s="323"/>
      <c r="C1" s="323"/>
      <c r="D1" s="323"/>
      <c r="U1" s="69"/>
      <c r="V1" s="69"/>
      <c r="W1" s="69"/>
      <c r="X1" s="69"/>
      <c r="Y1" s="69"/>
      <c r="Z1" s="69"/>
    </row>
    <row r="2" spans="1:256" ht="15.9" customHeight="1" x14ac:dyDescent="0.2">
      <c r="A2" s="320" t="s">
        <v>150</v>
      </c>
      <c r="B2" s="320"/>
      <c r="C2" s="320"/>
      <c r="D2" s="320"/>
      <c r="E2" s="69"/>
      <c r="F2" s="69"/>
      <c r="G2" s="69"/>
      <c r="H2" s="69"/>
      <c r="I2" s="69"/>
      <c r="J2" s="69"/>
      <c r="K2" s="69"/>
      <c r="L2" s="69"/>
      <c r="M2" s="69"/>
      <c r="N2" s="69"/>
      <c r="O2" s="69"/>
      <c r="P2" s="69"/>
      <c r="Q2" s="334"/>
      <c r="R2" s="334"/>
      <c r="S2" s="334"/>
      <c r="T2" s="334"/>
      <c r="U2" s="69"/>
      <c r="V2" s="69" t="s">
        <v>169</v>
      </c>
      <c r="W2" s="69"/>
      <c r="X2" s="69"/>
      <c r="Y2" s="69"/>
      <c r="Z2" s="69"/>
      <c r="AA2" s="310"/>
      <c r="AB2" s="310"/>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34"/>
      <c r="FS2" s="334"/>
      <c r="FT2" s="334"/>
      <c r="FU2" s="334"/>
      <c r="FV2" s="334"/>
      <c r="FW2" s="334"/>
      <c r="FX2" s="334"/>
      <c r="FY2" s="334"/>
      <c r="FZ2" s="334"/>
      <c r="GA2" s="334"/>
      <c r="GB2" s="334"/>
      <c r="GC2" s="334"/>
      <c r="GD2" s="334"/>
      <c r="GE2" s="334"/>
      <c r="GF2" s="334"/>
      <c r="GG2" s="334"/>
      <c r="GH2" s="334"/>
      <c r="GI2" s="334"/>
      <c r="GJ2" s="334"/>
      <c r="GK2" s="334"/>
      <c r="GL2" s="334"/>
      <c r="GM2" s="334"/>
      <c r="GN2" s="334"/>
      <c r="GO2" s="334"/>
      <c r="GP2" s="334"/>
      <c r="GQ2" s="334"/>
      <c r="GR2" s="334"/>
      <c r="GS2" s="334"/>
      <c r="GT2" s="334"/>
      <c r="GU2" s="334"/>
      <c r="GV2" s="334"/>
      <c r="GW2" s="334"/>
      <c r="GX2" s="334"/>
      <c r="GY2" s="334"/>
      <c r="GZ2" s="334"/>
      <c r="HA2" s="334"/>
      <c r="HB2" s="334"/>
      <c r="HC2" s="334"/>
      <c r="HD2" s="334"/>
      <c r="HE2" s="334"/>
      <c r="HF2" s="334"/>
      <c r="HG2" s="334"/>
      <c r="HH2" s="334"/>
      <c r="HI2" s="334"/>
      <c r="HJ2" s="334"/>
      <c r="HK2" s="334"/>
      <c r="HL2" s="334"/>
      <c r="HM2" s="334"/>
      <c r="HN2" s="334"/>
      <c r="HO2" s="334"/>
      <c r="HP2" s="334"/>
      <c r="HQ2" s="334"/>
      <c r="HR2" s="334"/>
      <c r="HS2" s="334"/>
      <c r="HT2" s="334"/>
      <c r="HU2" s="334"/>
      <c r="HV2" s="334"/>
      <c r="HW2" s="334"/>
      <c r="HX2" s="334"/>
      <c r="HY2" s="334"/>
      <c r="HZ2" s="334"/>
      <c r="IA2" s="334"/>
      <c r="IB2" s="334"/>
      <c r="IC2" s="334"/>
      <c r="ID2" s="334"/>
      <c r="IE2" s="334"/>
      <c r="IF2" s="334"/>
      <c r="IG2" s="334"/>
      <c r="IH2" s="334"/>
      <c r="II2" s="334"/>
      <c r="IJ2" s="334"/>
      <c r="IK2" s="334"/>
      <c r="IL2" s="334"/>
      <c r="IM2" s="334"/>
      <c r="IN2" s="334"/>
      <c r="IO2" s="334"/>
      <c r="IP2" s="334"/>
      <c r="IQ2" s="334"/>
      <c r="IR2" s="334"/>
      <c r="IS2" s="334"/>
      <c r="IT2" s="334"/>
      <c r="IU2" s="334"/>
      <c r="IV2" s="334"/>
    </row>
    <row r="3" spans="1:256" ht="15.9" customHeight="1" thickBot="1" x14ac:dyDescent="0.25">
      <c r="A3" s="340" t="s">
        <v>244</v>
      </c>
      <c r="B3" s="340"/>
      <c r="C3" s="340"/>
      <c r="D3" s="340"/>
      <c r="E3" s="69"/>
      <c r="F3" s="69"/>
      <c r="M3" s="69"/>
      <c r="N3" s="69"/>
      <c r="O3" s="69"/>
      <c r="P3" s="69"/>
      <c r="Q3" s="334"/>
      <c r="R3" s="334"/>
      <c r="S3" s="334"/>
      <c r="T3" s="334"/>
      <c r="U3" s="69"/>
      <c r="V3" s="69"/>
      <c r="W3" s="69"/>
      <c r="X3" s="69"/>
      <c r="Y3" s="69"/>
      <c r="Z3" s="69"/>
      <c r="AA3" s="310"/>
      <c r="AB3" s="310"/>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c r="GO3" s="334"/>
      <c r="GP3" s="334"/>
      <c r="GQ3" s="334"/>
      <c r="GR3" s="334"/>
      <c r="GS3" s="334"/>
      <c r="GT3" s="334"/>
      <c r="GU3" s="334"/>
      <c r="GV3" s="334"/>
      <c r="GW3" s="334"/>
      <c r="GX3" s="334"/>
      <c r="GY3" s="334"/>
      <c r="GZ3" s="334"/>
      <c r="HA3" s="334"/>
      <c r="HB3" s="334"/>
      <c r="HC3" s="334"/>
      <c r="HD3" s="334"/>
      <c r="HE3" s="334"/>
      <c r="HF3" s="334"/>
      <c r="HG3" s="334"/>
      <c r="HH3" s="334"/>
      <c r="HI3" s="334"/>
      <c r="HJ3" s="334"/>
      <c r="HK3" s="334"/>
      <c r="HL3" s="334"/>
      <c r="HM3" s="334"/>
      <c r="HN3" s="334"/>
      <c r="HO3" s="334"/>
      <c r="HP3" s="334"/>
      <c r="HQ3" s="334"/>
      <c r="HR3" s="334"/>
      <c r="HS3" s="334"/>
      <c r="HT3" s="334"/>
      <c r="HU3" s="334"/>
      <c r="HV3" s="334"/>
      <c r="HW3" s="334"/>
      <c r="HX3" s="334"/>
      <c r="HY3" s="334"/>
      <c r="HZ3" s="334"/>
      <c r="IA3" s="334"/>
      <c r="IB3" s="334"/>
      <c r="IC3" s="334"/>
      <c r="ID3" s="334"/>
      <c r="IE3" s="334"/>
      <c r="IF3" s="334"/>
      <c r="IG3" s="334"/>
      <c r="IH3" s="334"/>
      <c r="II3" s="334"/>
      <c r="IJ3" s="334"/>
      <c r="IK3" s="334"/>
      <c r="IL3" s="334"/>
      <c r="IM3" s="334"/>
      <c r="IN3" s="334"/>
      <c r="IO3" s="334"/>
      <c r="IP3" s="334"/>
      <c r="IQ3" s="334"/>
      <c r="IR3" s="334"/>
      <c r="IS3" s="334"/>
      <c r="IT3" s="334"/>
      <c r="IU3" s="334"/>
      <c r="IV3" s="334"/>
    </row>
    <row r="4" spans="1:256" s="69" customFormat="1" ht="14.1" customHeight="1" thickTop="1" x14ac:dyDescent="0.25">
      <c r="A4" s="38" t="s">
        <v>151</v>
      </c>
      <c r="B4" s="64" t="s">
        <v>4</v>
      </c>
      <c r="C4" s="64" t="s">
        <v>5</v>
      </c>
      <c r="D4" s="64" t="s">
        <v>33</v>
      </c>
      <c r="U4" s="68"/>
      <c r="V4" s="68" t="s">
        <v>32</v>
      </c>
      <c r="W4" s="70">
        <v>17717287</v>
      </c>
      <c r="X4" s="71">
        <v>100.00000000000001</v>
      </c>
      <c r="Y4" s="68"/>
      <c r="Z4" s="68"/>
    </row>
    <row r="5" spans="1:256" s="69" customFormat="1" ht="14.1" customHeight="1" thickBot="1" x14ac:dyDescent="0.3">
      <c r="A5" s="65"/>
      <c r="B5" s="39"/>
      <c r="C5" s="251"/>
      <c r="D5" s="39"/>
      <c r="E5" s="73"/>
      <c r="F5" s="73"/>
      <c r="U5" s="68"/>
      <c r="V5" s="68" t="s">
        <v>38</v>
      </c>
      <c r="W5" s="70">
        <v>7691255.2085600058</v>
      </c>
      <c r="X5" s="74">
        <v>43.411021160068167</v>
      </c>
      <c r="Y5" s="68"/>
      <c r="Z5" s="68"/>
    </row>
    <row r="6" spans="1:256" ht="14.1" customHeight="1" thickTop="1" x14ac:dyDescent="0.2">
      <c r="A6" s="339" t="s">
        <v>35</v>
      </c>
      <c r="B6" s="339"/>
      <c r="C6" s="339"/>
      <c r="D6" s="339"/>
      <c r="E6" s="69"/>
      <c r="F6" s="69"/>
      <c r="V6" s="68" t="s">
        <v>36</v>
      </c>
      <c r="W6" s="70">
        <v>649440.92233999993</v>
      </c>
      <c r="X6" s="74">
        <v>3.6655777057740271</v>
      </c>
    </row>
    <row r="7" spans="1:256" ht="14.1" customHeight="1" x14ac:dyDescent="0.25">
      <c r="A7" s="252">
        <v>2016</v>
      </c>
      <c r="B7" s="253">
        <v>5837130.9580800002</v>
      </c>
      <c r="C7" s="169">
        <v>380547.62445999979</v>
      </c>
      <c r="D7" s="253">
        <v>5456583.3336200006</v>
      </c>
      <c r="E7" s="75"/>
      <c r="F7" s="75"/>
      <c r="V7" s="68" t="s">
        <v>37</v>
      </c>
      <c r="W7" s="70">
        <v>4390304.2812500009</v>
      </c>
      <c r="X7" s="74">
        <v>24.779777407511663</v>
      </c>
    </row>
    <row r="8" spans="1:256" ht="14.1" customHeight="1" x14ac:dyDescent="0.25">
      <c r="A8" s="254" t="s">
        <v>505</v>
      </c>
      <c r="B8" s="253">
        <v>6050480.221210001</v>
      </c>
      <c r="C8" s="169">
        <v>437432.24563999963</v>
      </c>
      <c r="D8" s="253">
        <v>5613047.9755700016</v>
      </c>
      <c r="E8" s="75"/>
      <c r="F8" s="75"/>
      <c r="V8" s="68" t="s">
        <v>39</v>
      </c>
      <c r="W8" s="70">
        <v>3130441.0042600012</v>
      </c>
      <c r="X8" s="74">
        <v>17.668850791094602</v>
      </c>
    </row>
    <row r="9" spans="1:256" ht="14.1" customHeight="1" x14ac:dyDescent="0.25">
      <c r="A9" s="254" t="s">
        <v>506</v>
      </c>
      <c r="B9" s="253">
        <v>7691255.2085600058</v>
      </c>
      <c r="C9" s="169">
        <v>548446.40178000042</v>
      </c>
      <c r="D9" s="253">
        <v>7142808.8067800049</v>
      </c>
      <c r="E9" s="75"/>
      <c r="F9" s="75"/>
      <c r="V9" s="68" t="s">
        <v>40</v>
      </c>
      <c r="W9" s="70">
        <v>1855845.5835899934</v>
      </c>
      <c r="X9" s="74">
        <v>10.474772935551552</v>
      </c>
    </row>
    <row r="10" spans="1:256" ht="14.1" customHeight="1" x14ac:dyDescent="0.25">
      <c r="A10" s="168" t="s">
        <v>507</v>
      </c>
      <c r="B10" s="257">
        <v>27.118095214959247</v>
      </c>
      <c r="C10" s="257">
        <v>25.378594570132318</v>
      </c>
      <c r="D10" s="257">
        <v>27.253656798731662</v>
      </c>
      <c r="E10" s="77"/>
      <c r="F10" s="77"/>
      <c r="V10" s="69" t="s">
        <v>170</v>
      </c>
    </row>
    <row r="11" spans="1:256" ht="14.1" customHeight="1" x14ac:dyDescent="0.25">
      <c r="A11" s="168"/>
      <c r="B11" s="255"/>
      <c r="C11" s="256"/>
      <c r="D11" s="255"/>
      <c r="E11" s="77"/>
      <c r="F11" s="77"/>
      <c r="G11"/>
      <c r="H11"/>
      <c r="I11"/>
      <c r="V11" s="68" t="s">
        <v>34</v>
      </c>
      <c r="W11" s="70">
        <v>6555585</v>
      </c>
      <c r="X11" s="71">
        <v>100</v>
      </c>
    </row>
    <row r="12" spans="1:256" ht="14.1" customHeight="1" x14ac:dyDescent="0.25">
      <c r="A12" s="339" t="s">
        <v>413</v>
      </c>
      <c r="B12" s="339"/>
      <c r="C12" s="339"/>
      <c r="D12" s="339"/>
      <c r="E12" s="69"/>
      <c r="F12" s="69"/>
      <c r="G12"/>
      <c r="H12"/>
      <c r="I12"/>
      <c r="V12" s="68" t="s">
        <v>38</v>
      </c>
      <c r="W12" s="70">
        <v>548446.40178000042</v>
      </c>
      <c r="X12" s="74">
        <v>8.3660939760524862</v>
      </c>
    </row>
    <row r="13" spans="1:256" ht="14.1" customHeight="1" x14ac:dyDescent="0.25">
      <c r="A13" s="252">
        <v>2016</v>
      </c>
      <c r="B13" s="253">
        <v>2633031.4314999995</v>
      </c>
      <c r="C13" s="169">
        <v>587683.29191999999</v>
      </c>
      <c r="D13" s="253">
        <v>2045348.1395799995</v>
      </c>
      <c r="E13" s="75"/>
      <c r="F13" s="75"/>
      <c r="G13"/>
      <c r="H13"/>
      <c r="I13"/>
      <c r="V13" s="68" t="s">
        <v>36</v>
      </c>
      <c r="W13" s="70">
        <v>3217648.5493499995</v>
      </c>
      <c r="X13" s="74">
        <v>49.082554026070888</v>
      </c>
    </row>
    <row r="14" spans="1:256" ht="14.1" customHeight="1" x14ac:dyDescent="0.25">
      <c r="A14" s="254" t="s">
        <v>505</v>
      </c>
      <c r="B14" s="253">
        <v>2856626.6027300013</v>
      </c>
      <c r="C14" s="169">
        <v>738838.19504999975</v>
      </c>
      <c r="D14" s="253">
        <v>2117788.4076800016</v>
      </c>
      <c r="E14" s="75"/>
      <c r="F14" s="75"/>
      <c r="G14"/>
      <c r="H14"/>
      <c r="I14"/>
      <c r="V14" s="68" t="s">
        <v>37</v>
      </c>
      <c r="W14" s="70">
        <v>1294855.7378099998</v>
      </c>
      <c r="X14" s="74">
        <v>19.751947962081186</v>
      </c>
    </row>
    <row r="15" spans="1:256" ht="14.1" customHeight="1" x14ac:dyDescent="0.25">
      <c r="A15" s="254" t="s">
        <v>506</v>
      </c>
      <c r="B15" s="253">
        <v>3130441.0042600012</v>
      </c>
      <c r="C15" s="169">
        <v>881125.63578999997</v>
      </c>
      <c r="D15" s="253">
        <v>2249315.368470001</v>
      </c>
      <c r="E15" s="75"/>
      <c r="F15" s="75"/>
      <c r="G15"/>
      <c r="H15"/>
      <c r="I15"/>
      <c r="J15"/>
      <c r="K15"/>
      <c r="V15" s="68" t="s">
        <v>39</v>
      </c>
      <c r="W15" s="70">
        <v>881125.63578999997</v>
      </c>
      <c r="X15" s="74">
        <v>13.440839159129201</v>
      </c>
    </row>
    <row r="16" spans="1:256" ht="14.1" customHeight="1" x14ac:dyDescent="0.25">
      <c r="A16" s="252" t="s">
        <v>507</v>
      </c>
      <c r="B16" s="257">
        <v>9.5852360006842616</v>
      </c>
      <c r="C16" s="257">
        <v>19.258268142237988</v>
      </c>
      <c r="D16" s="257">
        <v>6.2105808263482221</v>
      </c>
      <c r="E16" s="77"/>
      <c r="F16" s="77"/>
      <c r="G16"/>
      <c r="H16"/>
      <c r="I16"/>
      <c r="J16"/>
      <c r="K16"/>
      <c r="V16" s="68" t="s">
        <v>40</v>
      </c>
      <c r="W16" s="70">
        <v>613508.67527000047</v>
      </c>
      <c r="X16" s="74">
        <v>9.3585648766662395</v>
      </c>
    </row>
    <row r="17" spans="1:11" ht="14.1" customHeight="1" x14ac:dyDescent="0.25">
      <c r="A17" s="168"/>
      <c r="B17" s="257"/>
      <c r="C17" s="258"/>
      <c r="D17" s="257"/>
      <c r="E17" s="77"/>
      <c r="F17" s="77"/>
      <c r="G17" s="40"/>
      <c r="H17" s="40"/>
      <c r="I17" s="40"/>
      <c r="J17"/>
      <c r="K17"/>
    </row>
    <row r="18" spans="1:11" ht="14.1" customHeight="1" x14ac:dyDescent="0.25">
      <c r="A18" s="339" t="s">
        <v>36</v>
      </c>
      <c r="B18" s="339"/>
      <c r="C18" s="339"/>
      <c r="D18" s="339"/>
      <c r="E18" s="69"/>
      <c r="F18" s="69"/>
      <c r="G18" s="40"/>
      <c r="H18" s="40"/>
      <c r="I18" s="40"/>
      <c r="J18"/>
      <c r="K18"/>
    </row>
    <row r="19" spans="1:11" ht="14.1" customHeight="1" x14ac:dyDescent="0.25">
      <c r="A19" s="252">
        <v>2016</v>
      </c>
      <c r="B19" s="253">
        <v>668258.53289999987</v>
      </c>
      <c r="C19" s="169">
        <v>2530584.5606000004</v>
      </c>
      <c r="D19" s="253">
        <v>-1862326.0277000004</v>
      </c>
      <c r="E19" s="75"/>
      <c r="F19" s="75"/>
      <c r="G19" s="229"/>
      <c r="H19"/>
      <c r="I19"/>
      <c r="J19"/>
      <c r="K19"/>
    </row>
    <row r="20" spans="1:11" ht="14.1" customHeight="1" x14ac:dyDescent="0.25">
      <c r="A20" s="254" t="s">
        <v>505</v>
      </c>
      <c r="B20" s="253">
        <v>720431.23915000004</v>
      </c>
      <c r="C20" s="169">
        <v>2901813.8348199991</v>
      </c>
      <c r="D20" s="253">
        <v>-2181382.5956699988</v>
      </c>
      <c r="E20" s="75"/>
      <c r="F20" s="75"/>
      <c r="G20"/>
      <c r="H20"/>
      <c r="I20"/>
      <c r="J20"/>
      <c r="K20"/>
    </row>
    <row r="21" spans="1:11" ht="14.1" customHeight="1" x14ac:dyDescent="0.25">
      <c r="A21" s="254" t="s">
        <v>506</v>
      </c>
      <c r="B21" s="253">
        <v>649440.92233999993</v>
      </c>
      <c r="C21" s="169">
        <v>3217648.5493499995</v>
      </c>
      <c r="D21" s="253">
        <v>-2568207.6270099995</v>
      </c>
      <c r="E21" s="75"/>
      <c r="F21" s="75"/>
      <c r="G21"/>
      <c r="H21"/>
      <c r="I21"/>
      <c r="J21"/>
      <c r="K21"/>
    </row>
    <row r="22" spans="1:11" ht="14.1" customHeight="1" x14ac:dyDescent="0.25">
      <c r="A22" s="252" t="s">
        <v>507</v>
      </c>
      <c r="B22" s="257">
        <v>-9.8538643179546082</v>
      </c>
      <c r="C22" s="257">
        <v>10.884044687504634</v>
      </c>
      <c r="D22" s="257">
        <v>17.733020888121164</v>
      </c>
      <c r="E22" s="77"/>
      <c r="F22" s="77"/>
      <c r="G22"/>
      <c r="H22"/>
      <c r="I22"/>
      <c r="J22"/>
      <c r="K22"/>
    </row>
    <row r="23" spans="1:11" ht="14.1" customHeight="1" x14ac:dyDescent="0.25">
      <c r="A23" s="168"/>
      <c r="B23" s="257"/>
      <c r="C23" s="258"/>
      <c r="D23" s="257"/>
      <c r="E23" s="77"/>
      <c r="F23" s="77"/>
      <c r="G23"/>
      <c r="H23"/>
      <c r="I23"/>
      <c r="J23"/>
      <c r="K23"/>
    </row>
    <row r="24" spans="1:11" ht="14.1" customHeight="1" x14ac:dyDescent="0.25">
      <c r="A24" s="339" t="s">
        <v>37</v>
      </c>
      <c r="B24" s="339"/>
      <c r="C24" s="339"/>
      <c r="D24" s="339"/>
      <c r="E24" s="69"/>
      <c r="F24" s="69"/>
      <c r="G24"/>
      <c r="H24"/>
      <c r="I24"/>
      <c r="J24"/>
      <c r="K24"/>
    </row>
    <row r="25" spans="1:11" ht="14.1" customHeight="1" x14ac:dyDescent="0.25">
      <c r="A25" s="252">
        <v>2016</v>
      </c>
      <c r="B25" s="253">
        <v>4548611.1715899967</v>
      </c>
      <c r="C25" s="169">
        <v>1156598.4536000001</v>
      </c>
      <c r="D25" s="253">
        <v>3392012.7179899965</v>
      </c>
      <c r="E25" s="75"/>
      <c r="F25" s="75"/>
      <c r="G25" s="70"/>
      <c r="H25" s="70"/>
      <c r="I25" s="70"/>
      <c r="J25" s="70"/>
    </row>
    <row r="26" spans="1:11" ht="14.1" customHeight="1" x14ac:dyDescent="0.25">
      <c r="A26" s="254" t="s">
        <v>505</v>
      </c>
      <c r="B26" s="253">
        <v>4141177.342319998</v>
      </c>
      <c r="C26" s="169">
        <v>1259690.9112300007</v>
      </c>
      <c r="D26" s="253">
        <v>2881486.4310899973</v>
      </c>
      <c r="E26" s="75"/>
      <c r="F26" s="75"/>
    </row>
    <row r="27" spans="1:11" ht="14.1" customHeight="1" x14ac:dyDescent="0.25">
      <c r="A27" s="254" t="s">
        <v>506</v>
      </c>
      <c r="B27" s="253">
        <v>4390304.2812500009</v>
      </c>
      <c r="C27" s="169">
        <v>1294855.7378099998</v>
      </c>
      <c r="D27" s="253">
        <v>3095448.5434400011</v>
      </c>
      <c r="E27" s="75"/>
      <c r="F27" s="75"/>
    </row>
    <row r="28" spans="1:11" ht="14.1" customHeight="1" x14ac:dyDescent="0.25">
      <c r="A28" s="252" t="s">
        <v>507</v>
      </c>
      <c r="B28" s="257">
        <v>6.0158481112145612</v>
      </c>
      <c r="C28" s="257">
        <v>2.7915440419954418</v>
      </c>
      <c r="D28" s="257">
        <v>7.425407596629463</v>
      </c>
      <c r="E28" s="72"/>
      <c r="F28" s="77"/>
    </row>
    <row r="29" spans="1:11" ht="14.1" customHeight="1" x14ac:dyDescent="0.25">
      <c r="A29" s="168"/>
      <c r="B29" s="257"/>
      <c r="C29" s="258"/>
      <c r="D29" s="257"/>
      <c r="E29" s="77"/>
      <c r="F29" s="78"/>
      <c r="G29" s="79"/>
      <c r="H29" s="80"/>
    </row>
    <row r="30" spans="1:11" ht="14.1" customHeight="1" x14ac:dyDescent="0.2">
      <c r="A30" s="339" t="s">
        <v>152</v>
      </c>
      <c r="B30" s="339"/>
      <c r="C30" s="339"/>
      <c r="D30" s="339"/>
      <c r="E30" s="69"/>
      <c r="F30" s="69"/>
    </row>
    <row r="31" spans="1:11" ht="14.1" customHeight="1" x14ac:dyDescent="0.25">
      <c r="A31" s="252">
        <v>2016</v>
      </c>
      <c r="B31" s="253">
        <v>1521171.9059300032</v>
      </c>
      <c r="C31" s="169">
        <v>481514.06941999961</v>
      </c>
      <c r="D31" s="253">
        <v>1039657.8365100045</v>
      </c>
      <c r="E31" s="81"/>
      <c r="F31" s="75"/>
      <c r="G31" s="75"/>
      <c r="H31" s="75"/>
    </row>
    <row r="32" spans="1:11" ht="14.1" customHeight="1" x14ac:dyDescent="0.25">
      <c r="A32" s="254" t="s">
        <v>505</v>
      </c>
      <c r="B32" s="253">
        <v>1610626.5945900008</v>
      </c>
      <c r="C32" s="169">
        <v>501587.81326000113</v>
      </c>
      <c r="D32" s="253">
        <v>1109038.7813299969</v>
      </c>
      <c r="E32" s="82"/>
      <c r="F32" s="75"/>
      <c r="G32" s="75"/>
      <c r="H32" s="75"/>
    </row>
    <row r="33" spans="1:8" ht="14.1" customHeight="1" x14ac:dyDescent="0.25">
      <c r="A33" s="254" t="s">
        <v>506</v>
      </c>
      <c r="B33" s="253">
        <v>1855845.5835899934</v>
      </c>
      <c r="C33" s="169">
        <v>613508.67527000047</v>
      </c>
      <c r="D33" s="253">
        <v>1242336.9083199929</v>
      </c>
      <c r="E33" s="82"/>
      <c r="F33" s="75"/>
      <c r="G33" s="75"/>
      <c r="H33" s="75"/>
    </row>
    <row r="34" spans="1:8" ht="14.1" customHeight="1" x14ac:dyDescent="0.25">
      <c r="A34" s="252" t="s">
        <v>507</v>
      </c>
      <c r="B34" s="257">
        <v>15.225067673889692</v>
      </c>
      <c r="C34" s="257">
        <v>22.313313651419286</v>
      </c>
      <c r="D34" s="257">
        <v>12.019248491034773</v>
      </c>
      <c r="E34" s="77"/>
      <c r="F34" s="75"/>
      <c r="G34" s="75"/>
      <c r="H34" s="75"/>
    </row>
    <row r="35" spans="1:8" ht="14.1" customHeight="1" x14ac:dyDescent="0.25">
      <c r="A35" s="168"/>
      <c r="B35" s="253"/>
      <c r="C35" s="169"/>
      <c r="D35" s="117"/>
      <c r="E35" s="77"/>
      <c r="F35" s="83"/>
      <c r="G35" s="83"/>
      <c r="H35" s="75"/>
    </row>
    <row r="36" spans="1:8" ht="14.1" customHeight="1" x14ac:dyDescent="0.25">
      <c r="A36" s="320" t="s">
        <v>136</v>
      </c>
      <c r="B36" s="320"/>
      <c r="C36" s="320"/>
      <c r="D36" s="320"/>
      <c r="E36" s="79"/>
      <c r="F36" s="79"/>
      <c r="G36" s="79"/>
      <c r="H36" s="80"/>
    </row>
    <row r="37" spans="1:8" ht="14.1" customHeight="1" x14ac:dyDescent="0.25">
      <c r="A37" s="252">
        <v>2016</v>
      </c>
      <c r="B37" s="253">
        <v>15208204</v>
      </c>
      <c r="C37" s="169">
        <v>5136928</v>
      </c>
      <c r="D37" s="253">
        <v>10071276</v>
      </c>
      <c r="E37" s="81"/>
      <c r="F37" s="75"/>
      <c r="G37" s="75"/>
      <c r="H37" s="75"/>
    </row>
    <row r="38" spans="1:8" ht="14.1" customHeight="1" x14ac:dyDescent="0.25">
      <c r="A38" s="254" t="s">
        <v>505</v>
      </c>
      <c r="B38" s="253">
        <v>15379342</v>
      </c>
      <c r="C38" s="169">
        <v>5839363</v>
      </c>
      <c r="D38" s="253">
        <v>9539979</v>
      </c>
      <c r="E38" s="83"/>
      <c r="F38" s="75"/>
      <c r="G38" s="75"/>
      <c r="H38" s="75"/>
    </row>
    <row r="39" spans="1:8" ht="14.1" customHeight="1" x14ac:dyDescent="0.25">
      <c r="A39" s="254" t="s">
        <v>506</v>
      </c>
      <c r="B39" s="253">
        <v>17717287</v>
      </c>
      <c r="C39" s="169">
        <v>6555585</v>
      </c>
      <c r="D39" s="253">
        <v>11161702</v>
      </c>
      <c r="E39" s="83"/>
      <c r="F39" s="75"/>
      <c r="G39" s="75"/>
      <c r="H39" s="75"/>
    </row>
    <row r="40" spans="1:8" ht="14.1" customHeight="1" thickBot="1" x14ac:dyDescent="0.3">
      <c r="A40" s="259" t="s">
        <v>507</v>
      </c>
      <c r="B40" s="259">
        <v>15.201853239234818</v>
      </c>
      <c r="C40" s="259">
        <v>12.265413196610652</v>
      </c>
      <c r="D40" s="259">
        <v>16.999230291806722</v>
      </c>
      <c r="E40" s="77"/>
      <c r="F40" s="75"/>
      <c r="G40" s="75"/>
      <c r="H40" s="75"/>
    </row>
    <row r="41" spans="1:8" ht="26.25" customHeight="1" thickTop="1" x14ac:dyDescent="0.2">
      <c r="A41" s="337" t="s">
        <v>458</v>
      </c>
      <c r="B41" s="338"/>
      <c r="C41" s="338"/>
      <c r="D41" s="338"/>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35"/>
      <c r="B83" s="336"/>
      <c r="C83" s="336"/>
      <c r="D83" s="336"/>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view="pageBreakPreview" zoomScale="80" zoomScaleNormal="80" zoomScaleSheetLayoutView="80"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41" t="s">
        <v>475</v>
      </c>
      <c r="B1" s="341"/>
      <c r="C1" s="341"/>
      <c r="D1" s="341"/>
      <c r="E1" s="341"/>
      <c r="F1" s="341"/>
    </row>
    <row r="2" spans="1:6" ht="15.9" customHeight="1" x14ac:dyDescent="0.2">
      <c r="A2" s="342" t="s">
        <v>153</v>
      </c>
      <c r="B2" s="342"/>
      <c r="C2" s="342"/>
      <c r="D2" s="342"/>
      <c r="E2" s="342"/>
      <c r="F2" s="342"/>
    </row>
    <row r="3" spans="1:6" ht="15.9" customHeight="1" thickBot="1" x14ac:dyDescent="0.25">
      <c r="A3" s="342" t="s">
        <v>245</v>
      </c>
      <c r="B3" s="342"/>
      <c r="C3" s="342"/>
      <c r="D3" s="342"/>
      <c r="E3" s="342"/>
      <c r="F3" s="342"/>
    </row>
    <row r="4" spans="1:6" ht="12.75" customHeight="1" thickTop="1" x14ac:dyDescent="0.2">
      <c r="A4" s="344" t="s">
        <v>23</v>
      </c>
      <c r="B4" s="346">
        <v>2016</v>
      </c>
      <c r="C4" s="365" t="s">
        <v>497</v>
      </c>
      <c r="D4" s="365"/>
      <c r="E4" s="101" t="s">
        <v>148</v>
      </c>
      <c r="F4" s="102" t="s">
        <v>139</v>
      </c>
    </row>
    <row r="5" spans="1:6" ht="13.5" customHeight="1" thickBot="1" x14ac:dyDescent="0.25">
      <c r="A5" s="345"/>
      <c r="B5" s="347"/>
      <c r="C5" s="366">
        <v>2017</v>
      </c>
      <c r="D5" s="366">
        <v>2018</v>
      </c>
      <c r="E5" s="48" t="s">
        <v>498</v>
      </c>
      <c r="F5" s="49">
        <v>2018</v>
      </c>
    </row>
    <row r="6" spans="1:6" ht="10.8" thickTop="1" x14ac:dyDescent="0.2">
      <c r="A6" s="46"/>
      <c r="B6" s="44"/>
      <c r="C6" s="44"/>
      <c r="D6" s="44"/>
      <c r="E6" s="44"/>
      <c r="F6" s="47"/>
    </row>
    <row r="7" spans="1:6" ht="12.75" customHeight="1" x14ac:dyDescent="0.2">
      <c r="A7" s="43" t="s">
        <v>17</v>
      </c>
      <c r="B7" s="44">
        <v>3043001.4077400002</v>
      </c>
      <c r="C7" s="44">
        <v>2443583.3550100024</v>
      </c>
      <c r="D7" s="44">
        <v>3681486.6572899995</v>
      </c>
      <c r="E7" s="3">
        <v>0.50659344185741106</v>
      </c>
      <c r="F7" s="45">
        <v>0.20779065425140991</v>
      </c>
    </row>
    <row r="8" spans="1:6" x14ac:dyDescent="0.2">
      <c r="A8" s="43" t="s">
        <v>12</v>
      </c>
      <c r="B8" s="44">
        <v>3285324.3410999984</v>
      </c>
      <c r="C8" s="44">
        <v>2879144.1183600025</v>
      </c>
      <c r="D8" s="44">
        <v>3005631.1297600009</v>
      </c>
      <c r="E8" s="3">
        <v>4.3932156988392423E-2</v>
      </c>
      <c r="F8" s="45">
        <v>0.16964398272489467</v>
      </c>
    </row>
    <row r="9" spans="1:6" x14ac:dyDescent="0.2">
      <c r="A9" s="43" t="s">
        <v>13</v>
      </c>
      <c r="B9" s="44">
        <v>920112.71023999969</v>
      </c>
      <c r="C9" s="44">
        <v>766730.08114000049</v>
      </c>
      <c r="D9" s="44">
        <v>855014.90453999932</v>
      </c>
      <c r="E9" s="3">
        <v>0.11514459334728845</v>
      </c>
      <c r="F9" s="45">
        <v>4.8258794054642749E-2</v>
      </c>
    </row>
    <row r="10" spans="1:6" x14ac:dyDescent="0.2">
      <c r="A10" s="43" t="s">
        <v>15</v>
      </c>
      <c r="B10" s="44">
        <v>885741.23731000058</v>
      </c>
      <c r="C10" s="44">
        <v>735381.91322000045</v>
      </c>
      <c r="D10" s="44">
        <v>772802.41384000075</v>
      </c>
      <c r="E10" s="3">
        <v>5.0885804977372891E-2</v>
      </c>
      <c r="F10" s="45">
        <v>4.3618552537981733E-2</v>
      </c>
    </row>
    <row r="11" spans="1:6" x14ac:dyDescent="0.2">
      <c r="A11" s="43" t="s">
        <v>105</v>
      </c>
      <c r="B11" s="44">
        <v>690998.74640000018</v>
      </c>
      <c r="C11" s="44">
        <v>568478.98616000032</v>
      </c>
      <c r="D11" s="44">
        <v>636740.09359999956</v>
      </c>
      <c r="E11" s="3">
        <v>0.12007674707748461</v>
      </c>
      <c r="F11" s="45">
        <v>3.593891624603697E-2</v>
      </c>
    </row>
    <row r="12" spans="1:6" x14ac:dyDescent="0.2">
      <c r="A12" s="43" t="s">
        <v>16</v>
      </c>
      <c r="B12" s="44">
        <v>499042.88625000033</v>
      </c>
      <c r="C12" s="44">
        <v>422926.96504000016</v>
      </c>
      <c r="D12" s="44">
        <v>485718.32640000049</v>
      </c>
      <c r="E12" s="3">
        <v>0.14846856916314513</v>
      </c>
      <c r="F12" s="45">
        <v>2.7414938099721502E-2</v>
      </c>
    </row>
    <row r="13" spans="1:6" x14ac:dyDescent="0.2">
      <c r="A13" s="43" t="s">
        <v>14</v>
      </c>
      <c r="B13" s="44">
        <v>538752.35929999943</v>
      </c>
      <c r="C13" s="44">
        <v>461287.37946999969</v>
      </c>
      <c r="D13" s="44">
        <v>483028.46218999999</v>
      </c>
      <c r="E13" s="3">
        <v>4.713131918974222E-2</v>
      </c>
      <c r="F13" s="45">
        <v>2.7263116649292863E-2</v>
      </c>
    </row>
    <row r="14" spans="1:6" x14ac:dyDescent="0.2">
      <c r="A14" s="43" t="s">
        <v>27</v>
      </c>
      <c r="B14" s="44">
        <v>436945.18330999993</v>
      </c>
      <c r="C14" s="44">
        <v>365708.93851999968</v>
      </c>
      <c r="D14" s="44">
        <v>372891.45924000011</v>
      </c>
      <c r="E14" s="3">
        <v>1.9639992254681091E-2</v>
      </c>
      <c r="F14" s="45">
        <v>2.1046758413971627E-2</v>
      </c>
    </row>
    <row r="15" spans="1:6" x14ac:dyDescent="0.2">
      <c r="A15" s="43" t="s">
        <v>18</v>
      </c>
      <c r="B15" s="44">
        <v>336209.50682999997</v>
      </c>
      <c r="C15" s="44">
        <v>284871.14010999992</v>
      </c>
      <c r="D15" s="44">
        <v>363112.10283999983</v>
      </c>
      <c r="E15" s="3">
        <v>0.27465387578323308</v>
      </c>
      <c r="F15" s="45">
        <v>2.0494791490367561E-2</v>
      </c>
    </row>
    <row r="16" spans="1:6" x14ac:dyDescent="0.2">
      <c r="A16" s="43" t="s">
        <v>171</v>
      </c>
      <c r="B16" s="44">
        <v>356618.18844000011</v>
      </c>
      <c r="C16" s="44">
        <v>301320.83506999997</v>
      </c>
      <c r="D16" s="44">
        <v>320138.88952000003</v>
      </c>
      <c r="E16" s="3">
        <v>6.2451886029150368E-2</v>
      </c>
      <c r="F16" s="45">
        <v>1.8069295232390831E-2</v>
      </c>
    </row>
    <row r="17" spans="1:9" x14ac:dyDescent="0.2">
      <c r="A17" s="43" t="s">
        <v>331</v>
      </c>
      <c r="B17" s="44">
        <v>338214.65065999987</v>
      </c>
      <c r="C17" s="44">
        <v>280986.19913999992</v>
      </c>
      <c r="D17" s="44">
        <v>318975.61782000004</v>
      </c>
      <c r="E17" s="3">
        <v>0.13520030092677998</v>
      </c>
      <c r="F17" s="45">
        <v>1.8003637792851697E-2</v>
      </c>
    </row>
    <row r="18" spans="1:9" x14ac:dyDescent="0.2">
      <c r="A18" s="43" t="s">
        <v>370</v>
      </c>
      <c r="B18" s="44">
        <v>310618.62470999995</v>
      </c>
      <c r="C18" s="44">
        <v>263251.67877999996</v>
      </c>
      <c r="D18" s="44">
        <v>295318.80965000007</v>
      </c>
      <c r="E18" s="3">
        <v>0.12181168613476796</v>
      </c>
      <c r="F18" s="45">
        <v>1.6668399041568839E-2</v>
      </c>
    </row>
    <row r="19" spans="1:9" x14ac:dyDescent="0.2">
      <c r="A19" s="43" t="s">
        <v>19</v>
      </c>
      <c r="B19" s="44">
        <v>317067.26079000026</v>
      </c>
      <c r="C19" s="44">
        <v>278301.94550000044</v>
      </c>
      <c r="D19" s="44">
        <v>293229.19129999971</v>
      </c>
      <c r="E19" s="3">
        <v>5.3636871898903968E-2</v>
      </c>
      <c r="F19" s="45">
        <v>1.6550456698026041E-2</v>
      </c>
    </row>
    <row r="20" spans="1:9" x14ac:dyDescent="0.2">
      <c r="A20" s="43" t="s">
        <v>20</v>
      </c>
      <c r="B20" s="44">
        <v>278762.72614999977</v>
      </c>
      <c r="C20" s="44">
        <v>246148.57678999999</v>
      </c>
      <c r="D20" s="44">
        <v>275506.46247000026</v>
      </c>
      <c r="E20" s="3">
        <v>0.11926896374073595</v>
      </c>
      <c r="F20" s="45">
        <v>1.5550149549984727E-2</v>
      </c>
    </row>
    <row r="21" spans="1:9" x14ac:dyDescent="0.2">
      <c r="A21" s="43" t="s">
        <v>332</v>
      </c>
      <c r="B21" s="44">
        <v>234563.57899000015</v>
      </c>
      <c r="C21" s="44">
        <v>208610.64435000002</v>
      </c>
      <c r="D21" s="44">
        <v>273772.54871</v>
      </c>
      <c r="E21" s="3">
        <v>0.31236135894711825</v>
      </c>
      <c r="F21" s="45">
        <v>1.5452283902721676E-2</v>
      </c>
    </row>
    <row r="22" spans="1:9" x14ac:dyDescent="0.2">
      <c r="A22" s="46" t="s">
        <v>21</v>
      </c>
      <c r="B22" s="44">
        <v>2736230.5917800013</v>
      </c>
      <c r="C22" s="44">
        <v>4872609.2433399968</v>
      </c>
      <c r="D22" s="44">
        <v>5283919.9308299962</v>
      </c>
      <c r="E22" s="3">
        <v>8.4412820102943639E-2</v>
      </c>
      <c r="F22" s="45">
        <v>0.29823527331413641</v>
      </c>
      <c r="I22" s="5"/>
    </row>
    <row r="23" spans="1:9" ht="10.8" thickBot="1" x14ac:dyDescent="0.25">
      <c r="A23" s="103" t="s">
        <v>22</v>
      </c>
      <c r="B23" s="104">
        <v>15208204</v>
      </c>
      <c r="C23" s="104">
        <v>15379342</v>
      </c>
      <c r="D23" s="104">
        <v>17717287</v>
      </c>
      <c r="E23" s="105">
        <v>0.15201853239234814</v>
      </c>
      <c r="F23" s="106">
        <v>1</v>
      </c>
    </row>
    <row r="24" spans="1:9" s="46" customFormat="1" ht="31.5" customHeight="1" thickTop="1" x14ac:dyDescent="0.2">
      <c r="A24" s="343" t="s">
        <v>459</v>
      </c>
      <c r="B24" s="343"/>
      <c r="C24" s="343"/>
      <c r="D24" s="343"/>
      <c r="E24" s="343"/>
      <c r="F24" s="343"/>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41" t="s">
        <v>173</v>
      </c>
      <c r="B49" s="341"/>
      <c r="C49" s="341"/>
      <c r="D49" s="341"/>
      <c r="E49" s="341"/>
      <c r="F49" s="341"/>
    </row>
    <row r="50" spans="1:9" ht="15.9" customHeight="1" x14ac:dyDescent="0.2">
      <c r="A50" s="342" t="s">
        <v>168</v>
      </c>
      <c r="B50" s="342"/>
      <c r="C50" s="342"/>
      <c r="D50" s="342"/>
      <c r="E50" s="342"/>
      <c r="F50" s="342"/>
    </row>
    <row r="51" spans="1:9" ht="15.9" customHeight="1" thickBot="1" x14ac:dyDescent="0.25">
      <c r="A51" s="348" t="s">
        <v>246</v>
      </c>
      <c r="B51" s="348"/>
      <c r="C51" s="348"/>
      <c r="D51" s="348"/>
      <c r="E51" s="348"/>
      <c r="F51" s="348"/>
    </row>
    <row r="52" spans="1:9" ht="12.75" customHeight="1" thickTop="1" x14ac:dyDescent="0.2">
      <c r="A52" s="344" t="s">
        <v>23</v>
      </c>
      <c r="B52" s="346">
        <v>2016</v>
      </c>
      <c r="C52" s="365" t="s">
        <v>497</v>
      </c>
      <c r="D52" s="365"/>
      <c r="E52" s="101" t="s">
        <v>148</v>
      </c>
      <c r="F52" s="102" t="s">
        <v>139</v>
      </c>
    </row>
    <row r="53" spans="1:9" ht="13.5" customHeight="1" thickBot="1" x14ac:dyDescent="0.25">
      <c r="A53" s="345"/>
      <c r="B53" s="347"/>
      <c r="C53" s="366">
        <v>2017</v>
      </c>
      <c r="D53" s="366">
        <v>2018</v>
      </c>
      <c r="E53" s="48" t="s">
        <v>498</v>
      </c>
      <c r="F53" s="49">
        <v>2018</v>
      </c>
    </row>
    <row r="54" spans="1:9" ht="10.8" thickTop="1" x14ac:dyDescent="0.2">
      <c r="A54" s="46"/>
      <c r="B54" s="44"/>
      <c r="C54" s="44"/>
      <c r="D54" s="44"/>
      <c r="E54" s="44"/>
      <c r="F54" s="47"/>
    </row>
    <row r="55" spans="1:9" ht="12.75" customHeight="1" x14ac:dyDescent="0.2">
      <c r="A55" s="46" t="s">
        <v>26</v>
      </c>
      <c r="B55" s="44">
        <v>1432666.2240599995</v>
      </c>
      <c r="C55" s="44">
        <v>1177666.1011899994</v>
      </c>
      <c r="D55" s="44">
        <v>1291817.2710599995</v>
      </c>
      <c r="E55" s="3">
        <v>9.6929995483994544E-2</v>
      </c>
      <c r="F55" s="45">
        <v>0.19705598677463559</v>
      </c>
      <c r="I55" s="44"/>
    </row>
    <row r="56" spans="1:9" x14ac:dyDescent="0.2">
      <c r="A56" s="46" t="s">
        <v>27</v>
      </c>
      <c r="B56" s="44">
        <v>792251.32393999968</v>
      </c>
      <c r="C56" s="44">
        <v>617244.59985000012</v>
      </c>
      <c r="D56" s="44">
        <v>840858.63239000004</v>
      </c>
      <c r="E56" s="3">
        <v>0.36227782728976737</v>
      </c>
      <c r="F56" s="45">
        <v>0.12826599493256513</v>
      </c>
      <c r="I56" s="44"/>
    </row>
    <row r="57" spans="1:9" x14ac:dyDescent="0.2">
      <c r="A57" s="46" t="s">
        <v>12</v>
      </c>
      <c r="B57" s="44">
        <v>926068.84116000077</v>
      </c>
      <c r="C57" s="44">
        <v>779360.764090001</v>
      </c>
      <c r="D57" s="44">
        <v>765841.16086999967</v>
      </c>
      <c r="E57" s="3">
        <v>-1.7347041117456202E-2</v>
      </c>
      <c r="F57" s="45">
        <v>0.11682270321718041</v>
      </c>
      <c r="I57" s="44"/>
    </row>
    <row r="58" spans="1:9" x14ac:dyDescent="0.2">
      <c r="A58" s="46" t="s">
        <v>28</v>
      </c>
      <c r="B58" s="44">
        <v>620133.49556000007</v>
      </c>
      <c r="C58" s="44">
        <v>510579.27405000001</v>
      </c>
      <c r="D58" s="44">
        <v>501557.39891999977</v>
      </c>
      <c r="E58" s="3">
        <v>-1.7669881228114127E-2</v>
      </c>
      <c r="F58" s="45">
        <v>7.6508412127979389E-2</v>
      </c>
      <c r="I58" s="44"/>
    </row>
    <row r="59" spans="1:9" x14ac:dyDescent="0.2">
      <c r="A59" s="46" t="s">
        <v>19</v>
      </c>
      <c r="B59" s="44">
        <v>224387.05804999993</v>
      </c>
      <c r="C59" s="44">
        <v>165643.07127999989</v>
      </c>
      <c r="D59" s="44">
        <v>206916.10055999988</v>
      </c>
      <c r="E59" s="3">
        <v>0.24916846180805743</v>
      </c>
      <c r="F59" s="45">
        <v>3.1563331199275103E-2</v>
      </c>
      <c r="I59" s="44"/>
    </row>
    <row r="60" spans="1:9" x14ac:dyDescent="0.2">
      <c r="A60" s="46" t="s">
        <v>17</v>
      </c>
      <c r="B60" s="44">
        <v>168302.26810999989</v>
      </c>
      <c r="C60" s="44">
        <v>142635.77464999992</v>
      </c>
      <c r="D60" s="44">
        <v>188606.25942000007</v>
      </c>
      <c r="E60" s="3">
        <v>0.32229281106232055</v>
      </c>
      <c r="F60" s="45">
        <v>2.8770317129592566E-2</v>
      </c>
      <c r="I60" s="44"/>
    </row>
    <row r="61" spans="1:9" x14ac:dyDescent="0.2">
      <c r="A61" s="46" t="s">
        <v>18</v>
      </c>
      <c r="B61" s="44">
        <v>134351.49895000007</v>
      </c>
      <c r="C61" s="44">
        <v>117910.74238000007</v>
      </c>
      <c r="D61" s="44">
        <v>145442.12920999996</v>
      </c>
      <c r="E61" s="3">
        <v>0.23349345678167607</v>
      </c>
      <c r="F61" s="45">
        <v>2.2185987857681649E-2</v>
      </c>
      <c r="I61" s="44"/>
    </row>
    <row r="62" spans="1:9" x14ac:dyDescent="0.2">
      <c r="A62" s="46" t="s">
        <v>15</v>
      </c>
      <c r="B62" s="44">
        <v>144316.30853000007</v>
      </c>
      <c r="C62" s="44">
        <v>123500.58595999997</v>
      </c>
      <c r="D62" s="44">
        <v>125243.05160999998</v>
      </c>
      <c r="E62" s="3">
        <v>1.4108966661618691E-2</v>
      </c>
      <c r="F62" s="45">
        <v>1.9104786469857377E-2</v>
      </c>
      <c r="I62" s="44"/>
    </row>
    <row r="63" spans="1:9" x14ac:dyDescent="0.2">
      <c r="A63" s="46" t="s">
        <v>171</v>
      </c>
      <c r="B63" s="44">
        <v>100836.50477999999</v>
      </c>
      <c r="C63" s="44">
        <v>84695.061320000037</v>
      </c>
      <c r="D63" s="44">
        <v>122993.27949</v>
      </c>
      <c r="E63" s="3">
        <v>0.45218950872825164</v>
      </c>
      <c r="F63" s="45">
        <v>1.8761602433650087E-2</v>
      </c>
      <c r="I63" s="44"/>
    </row>
    <row r="64" spans="1:9" x14ac:dyDescent="0.2">
      <c r="A64" s="46" t="s">
        <v>29</v>
      </c>
      <c r="B64" s="44">
        <v>124101.1109</v>
      </c>
      <c r="C64" s="44">
        <v>101485.41466000001</v>
      </c>
      <c r="D64" s="44">
        <v>116260.23404000004</v>
      </c>
      <c r="E64" s="3">
        <v>0.14558564331139748</v>
      </c>
      <c r="F64" s="45">
        <v>1.7734532317100617E-2</v>
      </c>
      <c r="I64" s="44"/>
    </row>
    <row r="65" spans="1:9" x14ac:dyDescent="0.2">
      <c r="A65" s="46" t="s">
        <v>328</v>
      </c>
      <c r="B65" s="44">
        <v>57605.275870000005</v>
      </c>
      <c r="C65" s="44">
        <v>49700.222320000001</v>
      </c>
      <c r="D65" s="44">
        <v>101742.05917000001</v>
      </c>
      <c r="E65" s="3">
        <v>1.0471147697272516</v>
      </c>
      <c r="F65" s="45">
        <v>1.5519905419577354E-2</v>
      </c>
      <c r="I65" s="44"/>
    </row>
    <row r="66" spans="1:9" x14ac:dyDescent="0.2">
      <c r="A66" s="46" t="s">
        <v>14</v>
      </c>
      <c r="B66" s="44">
        <v>109235.01201999999</v>
      </c>
      <c r="C66" s="44">
        <v>86291.615430000005</v>
      </c>
      <c r="D66" s="44">
        <v>96347.694650000078</v>
      </c>
      <c r="E66" s="3">
        <v>0.11653599448671338</v>
      </c>
      <c r="F66" s="45">
        <v>1.4697039951430738E-2</v>
      </c>
      <c r="I66" s="44"/>
    </row>
    <row r="67" spans="1:9" x14ac:dyDescent="0.2">
      <c r="A67" s="46" t="s">
        <v>329</v>
      </c>
      <c r="B67" s="44">
        <v>87961.719249999893</v>
      </c>
      <c r="C67" s="44">
        <v>75445.953219999865</v>
      </c>
      <c r="D67" s="44">
        <v>96337.320540000044</v>
      </c>
      <c r="E67" s="3">
        <v>0.27690507480343046</v>
      </c>
      <c r="F67" s="45">
        <v>1.4695457467182569E-2</v>
      </c>
      <c r="I67" s="44"/>
    </row>
    <row r="68" spans="1:9" x14ac:dyDescent="0.2">
      <c r="A68" s="46" t="s">
        <v>369</v>
      </c>
      <c r="B68" s="44">
        <v>95625.803519999885</v>
      </c>
      <c r="C68" s="44">
        <v>77539.264979999964</v>
      </c>
      <c r="D68" s="44">
        <v>94634.467619999981</v>
      </c>
      <c r="E68" s="3">
        <v>0.22047155907925431</v>
      </c>
      <c r="F68" s="45">
        <v>1.4435701408798754E-2</v>
      </c>
      <c r="I68" s="44"/>
    </row>
    <row r="69" spans="1:9" x14ac:dyDescent="0.2">
      <c r="A69" s="46" t="s">
        <v>20</v>
      </c>
      <c r="B69" s="44">
        <v>103238.19542</v>
      </c>
      <c r="C69" s="44">
        <v>81756.237099999998</v>
      </c>
      <c r="D69" s="44">
        <v>93933.358049999995</v>
      </c>
      <c r="E69" s="3">
        <v>0.14894424427955966</v>
      </c>
      <c r="F69" s="45">
        <v>1.4328752971702753E-2</v>
      </c>
      <c r="I69" s="44"/>
    </row>
    <row r="70" spans="1:9" x14ac:dyDescent="0.2">
      <c r="A70" s="46" t="s">
        <v>21</v>
      </c>
      <c r="B70" s="44">
        <v>15847.359880000353</v>
      </c>
      <c r="C70" s="44">
        <v>1647908.3175199996</v>
      </c>
      <c r="D70" s="44">
        <v>1767054.5824000007</v>
      </c>
      <c r="E70" s="3">
        <v>7.230151314443807E-2</v>
      </c>
      <c r="F70" s="45">
        <v>0.26954948832178982</v>
      </c>
      <c r="I70" s="44"/>
    </row>
    <row r="71" spans="1:9" ht="12.75" customHeight="1" thickBot="1" x14ac:dyDescent="0.25">
      <c r="A71" s="103" t="s">
        <v>22</v>
      </c>
      <c r="B71" s="104">
        <v>5136928</v>
      </c>
      <c r="C71" s="104">
        <v>5839363</v>
      </c>
      <c r="D71" s="104">
        <v>6555585</v>
      </c>
      <c r="E71" s="105">
        <v>0.12265413196610658</v>
      </c>
      <c r="F71" s="106">
        <v>1</v>
      </c>
      <c r="I71" s="5"/>
    </row>
    <row r="72" spans="1:9" ht="22.5" customHeight="1" thickTop="1" x14ac:dyDescent="0.2">
      <c r="A72" s="343" t="s">
        <v>460</v>
      </c>
      <c r="B72" s="343"/>
      <c r="C72" s="343"/>
      <c r="D72" s="343"/>
      <c r="E72" s="343"/>
      <c r="F72" s="343"/>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view="pageBreakPreview" zoomScale="80" zoomScaleNormal="100" zoomScaleSheetLayoutView="80" workbookViewId="0">
      <selection sqref="A1:XFD1048576"/>
    </sheetView>
  </sheetViews>
  <sheetFormatPr baseColWidth="10" defaultColWidth="11.44140625" defaultRowHeight="10.199999999999999" x14ac:dyDescent="0.2"/>
  <cols>
    <col min="1" max="1" width="48" style="244" bestFit="1" customWidth="1"/>
    <col min="2" max="4" width="10.44140625" style="244" bestFit="1" customWidth="1"/>
    <col min="5" max="5" width="10.88671875" style="244" bestFit="1" customWidth="1"/>
    <col min="6" max="6" width="11.6640625" style="244" bestFit="1" customWidth="1"/>
    <col min="7" max="7" width="11" style="244"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49" t="s">
        <v>157</v>
      </c>
      <c r="B1" s="349"/>
      <c r="C1" s="349"/>
      <c r="D1" s="349"/>
      <c r="E1" s="349"/>
      <c r="F1" s="349"/>
      <c r="G1" s="349"/>
      <c r="H1" s="4"/>
      <c r="I1" s="4"/>
      <c r="J1" s="4"/>
    </row>
    <row r="2" spans="1:20" s="10" customFormat="1" ht="15.9" customHeight="1" x14ac:dyDescent="0.2">
      <c r="A2" s="350" t="s">
        <v>154</v>
      </c>
      <c r="B2" s="350"/>
      <c r="C2" s="350"/>
      <c r="D2" s="350"/>
      <c r="E2" s="350"/>
      <c r="F2" s="350"/>
      <c r="G2" s="350"/>
      <c r="H2" s="4"/>
      <c r="I2" s="4"/>
      <c r="J2" s="4"/>
    </row>
    <row r="3" spans="1:20" s="10" customFormat="1" ht="15.9" customHeight="1" thickBot="1" x14ac:dyDescent="0.25">
      <c r="A3" s="350" t="s">
        <v>247</v>
      </c>
      <c r="B3" s="350"/>
      <c r="C3" s="350"/>
      <c r="D3" s="350"/>
      <c r="E3" s="350"/>
      <c r="F3" s="350"/>
      <c r="G3" s="350"/>
      <c r="H3" s="4"/>
      <c r="I3" s="4"/>
      <c r="J3" s="4"/>
    </row>
    <row r="4" spans="1:20" ht="12.75" customHeight="1" thickTop="1" x14ac:dyDescent="0.2">
      <c r="A4" s="352" t="s">
        <v>25</v>
      </c>
      <c r="B4" s="240" t="s">
        <v>93</v>
      </c>
      <c r="C4" s="241">
        <v>2016</v>
      </c>
      <c r="D4" s="354" t="s">
        <v>497</v>
      </c>
      <c r="E4" s="354"/>
      <c r="F4" s="240" t="s">
        <v>148</v>
      </c>
      <c r="G4" s="240" t="s">
        <v>139</v>
      </c>
    </row>
    <row r="5" spans="1:20" ht="12.75" customHeight="1" thickBot="1" x14ac:dyDescent="0.25">
      <c r="A5" s="353"/>
      <c r="B5" s="242" t="s">
        <v>31</v>
      </c>
      <c r="C5" s="243" t="s">
        <v>138</v>
      </c>
      <c r="D5" s="243">
        <v>2017</v>
      </c>
      <c r="E5" s="243">
        <v>2018</v>
      </c>
      <c r="F5" s="243" t="s">
        <v>498</v>
      </c>
      <c r="G5" s="243">
        <v>2018</v>
      </c>
      <c r="O5" s="5"/>
      <c r="P5" s="5"/>
      <c r="R5" s="5"/>
      <c r="S5" s="5"/>
    </row>
    <row r="6" spans="1:20" ht="10.8" thickTop="1" x14ac:dyDescent="0.2">
      <c r="C6" s="238"/>
      <c r="D6" s="238"/>
      <c r="E6" s="238"/>
      <c r="F6" s="238"/>
      <c r="G6" s="238"/>
      <c r="Q6" s="5"/>
      <c r="T6" s="5"/>
    </row>
    <row r="7" spans="1:20" ht="12.75" customHeight="1" x14ac:dyDescent="0.2">
      <c r="A7" s="234" t="s">
        <v>389</v>
      </c>
      <c r="B7" s="260">
        <v>47032100</v>
      </c>
      <c r="C7" s="235">
        <v>1157985.1159699997</v>
      </c>
      <c r="D7" s="239">
        <v>967756.67440000013</v>
      </c>
      <c r="E7" s="235">
        <v>1389632.0981700006</v>
      </c>
      <c r="F7" s="236">
        <v>0.43593129856899121</v>
      </c>
      <c r="G7" s="245">
        <v>7.8433684467040618E-2</v>
      </c>
      <c r="N7" s="5"/>
      <c r="O7" s="5"/>
      <c r="Q7" s="5"/>
      <c r="R7" s="5"/>
      <c r="T7" s="5"/>
    </row>
    <row r="8" spans="1:20" ht="12.75" customHeight="1" x14ac:dyDescent="0.2">
      <c r="A8" s="234" t="s">
        <v>366</v>
      </c>
      <c r="B8" s="260">
        <v>47032900</v>
      </c>
      <c r="C8" s="235">
        <v>1253985.2911899996</v>
      </c>
      <c r="D8" s="239">
        <v>1008097.0584400002</v>
      </c>
      <c r="E8" s="235">
        <v>1316100.2488299999</v>
      </c>
      <c r="F8" s="236">
        <v>0.3055293017783679</v>
      </c>
      <c r="G8" s="245">
        <v>7.4283396144680616E-2</v>
      </c>
      <c r="O8" s="188"/>
      <c r="P8" s="188"/>
      <c r="Q8" s="188"/>
      <c r="R8" s="189"/>
      <c r="S8" s="189"/>
      <c r="T8" s="189"/>
    </row>
    <row r="9" spans="1:20" ht="12.75" customHeight="1" x14ac:dyDescent="0.2">
      <c r="A9" s="234" t="s">
        <v>101</v>
      </c>
      <c r="B9" s="260">
        <v>22042110</v>
      </c>
      <c r="C9" s="235">
        <v>1521645.9247199998</v>
      </c>
      <c r="D9" s="239">
        <v>1256029.7137500003</v>
      </c>
      <c r="E9" s="235">
        <v>1257067.7907700005</v>
      </c>
      <c r="F9" s="236">
        <v>8.264748903916609E-4</v>
      </c>
      <c r="G9" s="245">
        <v>7.0951483190964879E-2</v>
      </c>
    </row>
    <row r="10" spans="1:20" x14ac:dyDescent="0.2">
      <c r="A10" s="234" t="s">
        <v>390</v>
      </c>
      <c r="B10" s="260">
        <v>8061000</v>
      </c>
      <c r="C10" s="235">
        <v>1232982.7490000003</v>
      </c>
      <c r="D10" s="239">
        <v>1204695.0943400001</v>
      </c>
      <c r="E10" s="235">
        <v>1191995.9948799997</v>
      </c>
      <c r="F10" s="236">
        <v>-1.0541339065514905E-2</v>
      </c>
      <c r="G10" s="245">
        <v>6.7278697629044426E-2</v>
      </c>
    </row>
    <row r="11" spans="1:20" ht="12" customHeight="1" x14ac:dyDescent="0.2">
      <c r="A11" s="234" t="s">
        <v>467</v>
      </c>
      <c r="B11" s="260">
        <v>8092919</v>
      </c>
      <c r="C11" s="235">
        <v>568325.62167999987</v>
      </c>
      <c r="D11" s="239">
        <v>297199.79811999999</v>
      </c>
      <c r="E11" s="235">
        <v>820397.27348000044</v>
      </c>
      <c r="F11" s="236">
        <v>1.7604233874639095</v>
      </c>
      <c r="G11" s="245">
        <v>4.630490398896854E-2</v>
      </c>
    </row>
    <row r="12" spans="1:20" x14ac:dyDescent="0.2">
      <c r="A12" s="234" t="s">
        <v>397</v>
      </c>
      <c r="B12" s="260">
        <v>8081000</v>
      </c>
      <c r="C12" s="235">
        <v>668146.85068000003</v>
      </c>
      <c r="D12" s="239">
        <v>645581.42764999997</v>
      </c>
      <c r="E12" s="235">
        <v>686853.53157999995</v>
      </c>
      <c r="F12" s="236">
        <v>6.3930128969533387E-2</v>
      </c>
      <c r="G12" s="245">
        <v>3.8767421421801201E-2</v>
      </c>
    </row>
    <row r="13" spans="1:20" ht="12.75" customHeight="1" x14ac:dyDescent="0.2">
      <c r="A13" s="234" t="s">
        <v>470</v>
      </c>
      <c r="B13" s="260">
        <v>44071112</v>
      </c>
      <c r="C13" s="235">
        <v>546071.30862999998</v>
      </c>
      <c r="D13" s="239">
        <v>455383.99453999993</v>
      </c>
      <c r="E13" s="235">
        <v>530348.92788999982</v>
      </c>
      <c r="F13" s="236">
        <v>0.1646191659101342</v>
      </c>
      <c r="G13" s="245">
        <v>2.9933980743778652E-2</v>
      </c>
    </row>
    <row r="14" spans="1:20" ht="12.75" customHeight="1" x14ac:dyDescent="0.2">
      <c r="A14" s="234" t="s">
        <v>394</v>
      </c>
      <c r="B14" s="260">
        <v>8104000</v>
      </c>
      <c r="C14" s="235">
        <v>490284.47682999994</v>
      </c>
      <c r="D14" s="239">
        <v>354031.73282000003</v>
      </c>
      <c r="E14" s="235">
        <v>494799.30349999992</v>
      </c>
      <c r="F14" s="236">
        <v>0.39761286243674149</v>
      </c>
      <c r="G14" s="245">
        <v>2.7927487063905434E-2</v>
      </c>
      <c r="S14" s="10"/>
      <c r="T14" s="95"/>
    </row>
    <row r="15" spans="1:20" ht="12.75" customHeight="1" x14ac:dyDescent="0.2">
      <c r="A15" s="234" t="s">
        <v>466</v>
      </c>
      <c r="B15" s="260">
        <v>44123900</v>
      </c>
      <c r="C15" s="235">
        <v>309577.95609000005</v>
      </c>
      <c r="D15" s="239">
        <v>263397.47951999999</v>
      </c>
      <c r="E15" s="235">
        <v>354239.09467999998</v>
      </c>
      <c r="F15" s="236">
        <v>0.344884147432027</v>
      </c>
      <c r="G15" s="245">
        <v>1.9993980719508579E-2</v>
      </c>
    </row>
    <row r="16" spans="1:20" x14ac:dyDescent="0.2">
      <c r="A16" s="234" t="s">
        <v>388</v>
      </c>
      <c r="B16" s="260">
        <v>47031100</v>
      </c>
      <c r="C16" s="235">
        <v>280807.04813999997</v>
      </c>
      <c r="D16" s="239">
        <v>241486.87510000009</v>
      </c>
      <c r="E16" s="235">
        <v>347626.74562</v>
      </c>
      <c r="F16" s="236">
        <v>0.43952645656641681</v>
      </c>
      <c r="G16" s="245">
        <v>1.9620766182768277E-2</v>
      </c>
      <c r="S16" s="5"/>
    </row>
    <row r="17" spans="1:20" ht="12.75" customHeight="1" x14ac:dyDescent="0.2">
      <c r="A17" s="234" t="s">
        <v>396</v>
      </c>
      <c r="B17" s="260">
        <v>2032900</v>
      </c>
      <c r="C17" s="235">
        <v>332906.09506000008</v>
      </c>
      <c r="D17" s="239">
        <v>279987.88411000004</v>
      </c>
      <c r="E17" s="235">
        <v>330532.3762</v>
      </c>
      <c r="F17" s="236">
        <v>0.18052385463273235</v>
      </c>
      <c r="G17" s="245">
        <v>1.8655924928009576E-2</v>
      </c>
      <c r="T17" s="5"/>
    </row>
    <row r="18" spans="1:20" ht="12.75" customHeight="1" x14ac:dyDescent="0.2">
      <c r="A18" s="234" t="s">
        <v>395</v>
      </c>
      <c r="B18" s="260">
        <v>44012200</v>
      </c>
      <c r="C18" s="235">
        <v>361376.5613</v>
      </c>
      <c r="D18" s="239">
        <v>294401.90523999999</v>
      </c>
      <c r="E18" s="235">
        <v>329984.12533000001</v>
      </c>
      <c r="F18" s="236">
        <v>0.12086273715176185</v>
      </c>
      <c r="G18" s="245">
        <v>1.8624980524952834E-2</v>
      </c>
      <c r="T18" s="5"/>
    </row>
    <row r="19" spans="1:20" ht="12.75" customHeight="1" x14ac:dyDescent="0.2">
      <c r="A19" s="234" t="s">
        <v>393</v>
      </c>
      <c r="B19" s="260">
        <v>22042990</v>
      </c>
      <c r="C19" s="235">
        <v>340112.33418000006</v>
      </c>
      <c r="D19" s="239">
        <v>264984.80464000005</v>
      </c>
      <c r="E19" s="235">
        <v>278291.22441999998</v>
      </c>
      <c r="F19" s="236">
        <v>5.0215784252525791E-2</v>
      </c>
      <c r="G19" s="245">
        <v>1.5707327223406155E-2</v>
      </c>
      <c r="N19" s="5"/>
      <c r="O19" s="5"/>
      <c r="Q19" s="5"/>
      <c r="R19" s="5"/>
      <c r="T19" s="5"/>
    </row>
    <row r="20" spans="1:20" ht="12.75" customHeight="1" x14ac:dyDescent="0.2">
      <c r="A20" s="234" t="s">
        <v>398</v>
      </c>
      <c r="B20" s="260">
        <v>2071400</v>
      </c>
      <c r="C20" s="235">
        <v>233417.37114999996</v>
      </c>
      <c r="D20" s="239">
        <v>189628.19276999999</v>
      </c>
      <c r="E20" s="235">
        <v>243747.74878999998</v>
      </c>
      <c r="F20" s="236">
        <v>0.28539825871589458</v>
      </c>
      <c r="G20" s="245">
        <v>1.3757622642225076E-2</v>
      </c>
      <c r="Q20" s="5"/>
      <c r="T20" s="5"/>
    </row>
    <row r="21" spans="1:20" ht="12.75" customHeight="1" x14ac:dyDescent="0.2">
      <c r="A21" s="234" t="s">
        <v>469</v>
      </c>
      <c r="B21" s="260">
        <v>44111400</v>
      </c>
      <c r="C21" s="235">
        <v>239785.52489000003</v>
      </c>
      <c r="D21" s="239">
        <v>201795.56156000009</v>
      </c>
      <c r="E21" s="235">
        <v>214422.73326999997</v>
      </c>
      <c r="F21" s="236">
        <v>6.2574080482168726E-2</v>
      </c>
      <c r="G21" s="245">
        <v>1.2102458647873118E-2</v>
      </c>
      <c r="I21" s="5"/>
      <c r="O21" s="188"/>
      <c r="P21" s="188"/>
      <c r="Q21" s="188"/>
      <c r="R21" s="189"/>
      <c r="S21" s="189"/>
      <c r="T21" s="189"/>
    </row>
    <row r="22" spans="1:20" ht="12.75" customHeight="1" x14ac:dyDescent="0.2">
      <c r="A22" s="234" t="s">
        <v>24</v>
      </c>
      <c r="B22" s="234"/>
      <c r="C22" s="238">
        <v>5670793.7704900019</v>
      </c>
      <c r="D22" s="238">
        <v>7454883.8029999984</v>
      </c>
      <c r="E22" s="238">
        <v>7931247.78259</v>
      </c>
      <c r="F22" s="236">
        <v>6.3899584779349997E-2</v>
      </c>
      <c r="G22" s="245">
        <v>0.44765588448107207</v>
      </c>
      <c r="I22" s="5"/>
    </row>
    <row r="23" spans="1:20" ht="12.75" customHeight="1" x14ac:dyDescent="0.2">
      <c r="A23" s="234" t="s">
        <v>22</v>
      </c>
      <c r="B23" s="234"/>
      <c r="C23" s="238">
        <v>15208204</v>
      </c>
      <c r="D23" s="238">
        <v>15379342</v>
      </c>
      <c r="E23" s="238">
        <v>17717287</v>
      </c>
      <c r="F23" s="236">
        <v>0.15201853239234814</v>
      </c>
      <c r="G23" s="245">
        <v>1</v>
      </c>
    </row>
    <row r="24" spans="1:20" ht="10.8" thickBot="1" x14ac:dyDescent="0.25">
      <c r="A24" s="246"/>
      <c r="B24" s="246"/>
      <c r="C24" s="247"/>
      <c r="D24" s="247"/>
      <c r="E24" s="247"/>
      <c r="F24" s="246"/>
      <c r="G24" s="246"/>
    </row>
    <row r="25" spans="1:20" ht="33.75" customHeight="1" thickTop="1" x14ac:dyDescent="0.2">
      <c r="A25" s="351" t="s">
        <v>459</v>
      </c>
      <c r="B25" s="351"/>
      <c r="C25" s="351"/>
      <c r="D25" s="351"/>
      <c r="E25" s="351"/>
      <c r="F25" s="351"/>
      <c r="G25" s="351"/>
    </row>
    <row r="50" spans="1:20" ht="15.9" customHeight="1" x14ac:dyDescent="0.2">
      <c r="A50" s="349" t="s">
        <v>259</v>
      </c>
      <c r="B50" s="349"/>
      <c r="C50" s="349"/>
      <c r="D50" s="349"/>
      <c r="E50" s="349"/>
      <c r="F50" s="349"/>
      <c r="G50" s="349"/>
    </row>
    <row r="51" spans="1:20" ht="15.9" customHeight="1" x14ac:dyDescent="0.2">
      <c r="A51" s="350" t="s">
        <v>155</v>
      </c>
      <c r="B51" s="350"/>
      <c r="C51" s="350"/>
      <c r="D51" s="350"/>
      <c r="E51" s="350"/>
      <c r="F51" s="350"/>
      <c r="G51" s="350"/>
    </row>
    <row r="52" spans="1:20" ht="15.9" customHeight="1" thickBot="1" x14ac:dyDescent="0.25">
      <c r="A52" s="350" t="s">
        <v>248</v>
      </c>
      <c r="B52" s="350"/>
      <c r="C52" s="350"/>
      <c r="D52" s="350"/>
      <c r="E52" s="350"/>
      <c r="F52" s="350"/>
      <c r="G52" s="350"/>
    </row>
    <row r="53" spans="1:20" ht="12.75" customHeight="1" thickTop="1" x14ac:dyDescent="0.2">
      <c r="A53" s="352" t="s">
        <v>25</v>
      </c>
      <c r="B53" s="240" t="s">
        <v>93</v>
      </c>
      <c r="C53" s="241">
        <v>2016</v>
      </c>
      <c r="D53" s="354" t="s">
        <v>497</v>
      </c>
      <c r="E53" s="354"/>
      <c r="F53" s="240" t="s">
        <v>148</v>
      </c>
      <c r="G53" s="240" t="s">
        <v>139</v>
      </c>
      <c r="Q53" s="5"/>
      <c r="T53" s="5"/>
    </row>
    <row r="54" spans="1:20" ht="12.75" customHeight="1" thickBot="1" x14ac:dyDescent="0.25">
      <c r="A54" s="353"/>
      <c r="B54" s="242" t="s">
        <v>31</v>
      </c>
      <c r="C54" s="243" t="s">
        <v>138</v>
      </c>
      <c r="D54" s="243">
        <v>2017</v>
      </c>
      <c r="E54" s="243">
        <v>2018</v>
      </c>
      <c r="F54" s="243" t="s">
        <v>498</v>
      </c>
      <c r="G54" s="243">
        <v>2018</v>
      </c>
      <c r="O54" s="5"/>
      <c r="P54" s="5"/>
      <c r="Q54" s="5"/>
      <c r="R54" s="5"/>
      <c r="S54" s="5"/>
      <c r="T54" s="5"/>
    </row>
    <row r="55" spans="1:20" ht="10.8" thickTop="1" x14ac:dyDescent="0.2">
      <c r="C55" s="238"/>
      <c r="D55" s="238"/>
      <c r="E55" s="238"/>
      <c r="F55" s="238"/>
      <c r="G55" s="238"/>
      <c r="Q55" s="5"/>
      <c r="R55" s="5"/>
      <c r="T55" s="5"/>
    </row>
    <row r="56" spans="1:20" ht="12.75" customHeight="1" x14ac:dyDescent="0.2">
      <c r="A56" s="234" t="s">
        <v>399</v>
      </c>
      <c r="B56" s="260">
        <v>2013000</v>
      </c>
      <c r="C56" s="235">
        <v>898088.87959000003</v>
      </c>
      <c r="D56" s="235">
        <v>715376.09051999997</v>
      </c>
      <c r="E56" s="235">
        <v>804331.20660999999</v>
      </c>
      <c r="F56" s="236">
        <v>0.12434734298338013</v>
      </c>
      <c r="G56" s="237">
        <v>0.12269403975541465</v>
      </c>
      <c r="Q56" s="5"/>
      <c r="T56" s="5"/>
    </row>
    <row r="57" spans="1:20" ht="12.75" customHeight="1" x14ac:dyDescent="0.2">
      <c r="A57" s="234" t="s">
        <v>468</v>
      </c>
      <c r="B57" s="260">
        <v>10059020</v>
      </c>
      <c r="C57" s="235">
        <v>284204.44981000002</v>
      </c>
      <c r="D57" s="235">
        <v>216180.57868999997</v>
      </c>
      <c r="E57" s="235">
        <v>323145.77999999991</v>
      </c>
      <c r="F57" s="236">
        <v>0.49479561003204919</v>
      </c>
      <c r="G57" s="237">
        <v>4.9293202666123602E-2</v>
      </c>
      <c r="O57" s="5"/>
      <c r="P57" s="5"/>
      <c r="Q57" s="5"/>
      <c r="R57" s="5"/>
      <c r="S57" s="5"/>
      <c r="T57" s="5"/>
    </row>
    <row r="58" spans="1:20" ht="12.75" customHeight="1" x14ac:dyDescent="0.2">
      <c r="A58" s="234" t="s">
        <v>401</v>
      </c>
      <c r="B58" s="260">
        <v>23040000</v>
      </c>
      <c r="C58" s="235">
        <v>282662.17819999997</v>
      </c>
      <c r="D58" s="235">
        <v>229795.24561999997</v>
      </c>
      <c r="E58" s="235">
        <v>283834.97944999998</v>
      </c>
      <c r="F58" s="236">
        <v>0.23516471667722233</v>
      </c>
      <c r="G58" s="237">
        <v>4.3296666803954185E-2</v>
      </c>
      <c r="Q58" s="5"/>
      <c r="R58" s="188"/>
      <c r="S58" s="188"/>
      <c r="T58" s="188"/>
    </row>
    <row r="59" spans="1:20" ht="12.75" customHeight="1" x14ac:dyDescent="0.2">
      <c r="A59" s="234" t="s">
        <v>290</v>
      </c>
      <c r="B59" s="260">
        <v>22030000</v>
      </c>
      <c r="C59" s="235">
        <v>186499.42325000002</v>
      </c>
      <c r="D59" s="235">
        <v>152628.92242999998</v>
      </c>
      <c r="E59" s="235">
        <v>157033.30491000001</v>
      </c>
      <c r="F59" s="236">
        <v>2.8856801252855637E-2</v>
      </c>
      <c r="G59" s="237">
        <v>2.3954125361809818E-2</v>
      </c>
      <c r="O59" s="5"/>
      <c r="Q59" s="5"/>
      <c r="R59" s="5"/>
      <c r="T59" s="5"/>
    </row>
    <row r="60" spans="1:20" ht="12.75" customHeight="1" x14ac:dyDescent="0.2">
      <c r="A60" s="234" t="s">
        <v>3</v>
      </c>
      <c r="B60" s="260">
        <v>17019900</v>
      </c>
      <c r="C60" s="235">
        <v>146065.67934000003</v>
      </c>
      <c r="D60" s="235">
        <v>125804.48291999999</v>
      </c>
      <c r="E60" s="235">
        <v>144134.58568000002</v>
      </c>
      <c r="F60" s="236">
        <v>0.14570309685749649</v>
      </c>
      <c r="G60" s="237">
        <v>2.1986532960826536E-2</v>
      </c>
      <c r="O60" s="5"/>
      <c r="Q60" s="5"/>
      <c r="R60" s="5"/>
      <c r="T60" s="5"/>
    </row>
    <row r="61" spans="1:20" ht="12.75" customHeight="1" x14ac:dyDescent="0.2">
      <c r="A61" s="234" t="s">
        <v>398</v>
      </c>
      <c r="B61" s="260">
        <v>2071400</v>
      </c>
      <c r="C61" s="235">
        <v>165492.67941999997</v>
      </c>
      <c r="D61" s="235">
        <v>139644.98141000001</v>
      </c>
      <c r="E61" s="235">
        <v>137086.57378999999</v>
      </c>
      <c r="F61" s="236">
        <v>-1.8320798887061219E-2</v>
      </c>
      <c r="G61" s="237">
        <v>2.0911417331939103E-2</v>
      </c>
      <c r="Q61" s="5"/>
      <c r="R61" s="5"/>
      <c r="T61" s="5"/>
    </row>
    <row r="62" spans="1:20" ht="12.75" customHeight="1" x14ac:dyDescent="0.2">
      <c r="A62" s="234" t="s">
        <v>396</v>
      </c>
      <c r="B62" s="260">
        <v>2032900</v>
      </c>
      <c r="C62" s="235">
        <v>161448.48152</v>
      </c>
      <c r="D62" s="235">
        <v>133892.73436</v>
      </c>
      <c r="E62" s="235">
        <v>133452.70789999998</v>
      </c>
      <c r="F62" s="236">
        <v>-3.2864102903217667E-3</v>
      </c>
      <c r="G62" s="237">
        <v>2.0357101296070448E-2</v>
      </c>
      <c r="I62" s="5"/>
      <c r="M62" s="5"/>
      <c r="N62" s="5"/>
      <c r="P62" s="5"/>
      <c r="Q62" s="5"/>
      <c r="R62" s="5"/>
      <c r="T62" s="5"/>
    </row>
    <row r="63" spans="1:20" ht="12.75" customHeight="1" x14ac:dyDescent="0.2">
      <c r="A63" s="234" t="s">
        <v>384</v>
      </c>
      <c r="B63" s="260">
        <v>23099090</v>
      </c>
      <c r="C63" s="235">
        <v>116273.57230000003</v>
      </c>
      <c r="D63" s="235">
        <v>97178.436920000007</v>
      </c>
      <c r="E63" s="235">
        <v>129858.26883999999</v>
      </c>
      <c r="F63" s="236">
        <v>0.33628686523228324</v>
      </c>
      <c r="G63" s="237">
        <v>1.9808799495392094E-2</v>
      </c>
      <c r="P63" s="188"/>
      <c r="Q63" s="188"/>
      <c r="R63" s="188"/>
      <c r="T63" s="5"/>
    </row>
    <row r="64" spans="1:20" ht="12.75" customHeight="1" x14ac:dyDescent="0.2">
      <c r="A64" s="234" t="s">
        <v>128</v>
      </c>
      <c r="B64" s="260">
        <v>21069090</v>
      </c>
      <c r="C64" s="235">
        <v>131035.73572000004</v>
      </c>
      <c r="D64" s="235">
        <v>110499.96569999994</v>
      </c>
      <c r="E64" s="235">
        <v>126918.39968000005</v>
      </c>
      <c r="F64" s="236">
        <v>0.14858315906246577</v>
      </c>
      <c r="G64" s="237">
        <v>1.9360346892001255E-2</v>
      </c>
      <c r="Q64" s="5"/>
      <c r="T64" s="5"/>
    </row>
    <row r="65" spans="1:20" ht="12.75" customHeight="1" x14ac:dyDescent="0.2">
      <c r="A65" s="234" t="s">
        <v>400</v>
      </c>
      <c r="B65" s="260">
        <v>15179000</v>
      </c>
      <c r="C65" s="235">
        <v>94965.247199999983</v>
      </c>
      <c r="D65" s="235">
        <v>78396.250490000006</v>
      </c>
      <c r="E65" s="235">
        <v>110028.18663</v>
      </c>
      <c r="F65" s="236">
        <v>0.40348787017607263</v>
      </c>
      <c r="G65" s="237">
        <v>1.6783885287125405E-2</v>
      </c>
      <c r="Q65" s="5"/>
      <c r="T65" s="5"/>
    </row>
    <row r="66" spans="1:20" ht="12.75" customHeight="1" x14ac:dyDescent="0.2">
      <c r="A66" s="234" t="s">
        <v>402</v>
      </c>
      <c r="B66" s="260">
        <v>4069000</v>
      </c>
      <c r="C66" s="235">
        <v>110614.71674999999</v>
      </c>
      <c r="D66" s="235">
        <v>102945.28087000002</v>
      </c>
      <c r="E66" s="235">
        <v>108387.72115000001</v>
      </c>
      <c r="F66" s="236">
        <v>5.2867311973948033E-2</v>
      </c>
      <c r="G66" s="237">
        <v>1.6533645914132762E-2</v>
      </c>
      <c r="Q66" s="5"/>
      <c r="T66" s="5"/>
    </row>
    <row r="67" spans="1:20" ht="12.75" customHeight="1" x14ac:dyDescent="0.2">
      <c r="A67" s="234" t="s">
        <v>405</v>
      </c>
      <c r="B67" s="260">
        <v>15121910</v>
      </c>
      <c r="C67" s="235">
        <v>118249.38607000001</v>
      </c>
      <c r="D67" s="235">
        <v>98120.19515</v>
      </c>
      <c r="E67" s="235">
        <v>89863.249939999994</v>
      </c>
      <c r="F67" s="236">
        <v>-8.415133293790647E-2</v>
      </c>
      <c r="G67" s="237">
        <v>1.3707891811333389E-2</v>
      </c>
    </row>
    <row r="68" spans="1:20" ht="12.75" customHeight="1" x14ac:dyDescent="0.2">
      <c r="A68" s="234" t="s">
        <v>330</v>
      </c>
      <c r="B68" s="260">
        <v>23031000</v>
      </c>
      <c r="C68" s="235">
        <v>82134.910540000012</v>
      </c>
      <c r="D68" s="235">
        <v>70398.834370000011</v>
      </c>
      <c r="E68" s="235">
        <v>85454.446370000005</v>
      </c>
      <c r="F68" s="236">
        <v>0.21386166595985345</v>
      </c>
      <c r="G68" s="237">
        <v>1.3035365473866941E-2</v>
      </c>
      <c r="O68" s="5"/>
      <c r="P68" s="5"/>
      <c r="R68" s="5"/>
      <c r="S68" s="5"/>
    </row>
    <row r="69" spans="1:20" ht="12.75" customHeight="1" x14ac:dyDescent="0.2">
      <c r="A69" s="234" t="s">
        <v>403</v>
      </c>
      <c r="B69" s="260">
        <v>2023000</v>
      </c>
      <c r="C69" s="235">
        <v>84337.892470000021</v>
      </c>
      <c r="D69" s="235">
        <v>66829.609260000012</v>
      </c>
      <c r="E69" s="235">
        <v>85369.478060000009</v>
      </c>
      <c r="F69" s="236">
        <v>0.27741997903759691</v>
      </c>
      <c r="G69" s="237">
        <v>1.3022404264455424E-2</v>
      </c>
      <c r="Q69" s="5"/>
      <c r="T69" s="5"/>
    </row>
    <row r="70" spans="1:20" ht="12.75" customHeight="1" x14ac:dyDescent="0.2">
      <c r="A70" s="234" t="s">
        <v>406</v>
      </c>
      <c r="B70" s="260">
        <v>21061000</v>
      </c>
      <c r="C70" s="235">
        <v>81023.024209999989</v>
      </c>
      <c r="D70" s="235">
        <v>61243.258100000006</v>
      </c>
      <c r="E70" s="235">
        <v>85207.96639999999</v>
      </c>
      <c r="F70" s="236">
        <v>0.39130361518111301</v>
      </c>
      <c r="G70" s="237">
        <v>1.2997767003249899E-2</v>
      </c>
      <c r="Q70" s="5"/>
      <c r="T70" s="5"/>
    </row>
    <row r="71" spans="1:20" ht="12.75" customHeight="1" x14ac:dyDescent="0.2">
      <c r="A71" s="234" t="s">
        <v>24</v>
      </c>
      <c r="B71" s="234"/>
      <c r="C71" s="238">
        <v>2193831.7436099993</v>
      </c>
      <c r="D71" s="238">
        <v>3440428.1331900004</v>
      </c>
      <c r="E71" s="238">
        <v>3751478.1445899997</v>
      </c>
      <c r="F71" s="236">
        <v>9.0410262722619497E-2</v>
      </c>
      <c r="G71" s="237">
        <v>0.57225680768230447</v>
      </c>
      <c r="Q71" s="5"/>
      <c r="T71" s="5"/>
    </row>
    <row r="72" spans="1:20" ht="12.75" customHeight="1" x14ac:dyDescent="0.2">
      <c r="A72" s="234" t="s">
        <v>22</v>
      </c>
      <c r="B72" s="234"/>
      <c r="C72" s="238">
        <v>5136928</v>
      </c>
      <c r="D72" s="238">
        <v>5839363</v>
      </c>
      <c r="E72" s="238">
        <v>6555585</v>
      </c>
      <c r="F72" s="236">
        <v>0.12265413196610658</v>
      </c>
      <c r="G72" s="237">
        <v>1</v>
      </c>
    </row>
    <row r="73" spans="1:20" ht="10.8" thickBot="1" x14ac:dyDescent="0.25">
      <c r="A73" s="248"/>
      <c r="B73" s="248"/>
      <c r="C73" s="249"/>
      <c r="D73" s="249"/>
      <c r="E73" s="249"/>
      <c r="F73" s="248"/>
      <c r="G73" s="248"/>
    </row>
    <row r="74" spans="1:20" ht="12.75" customHeight="1" thickTop="1" x14ac:dyDescent="0.2">
      <c r="A74" s="351" t="s">
        <v>460</v>
      </c>
      <c r="B74" s="351"/>
      <c r="C74" s="351"/>
      <c r="D74" s="351"/>
      <c r="E74" s="351"/>
      <c r="F74" s="351"/>
      <c r="G74" s="351"/>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TitulosGraficos</vt:lpstr>
      <vt:lpstr>Portada </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2019-01-07T20:15:57Z</cp:lastPrinted>
  <dcterms:created xsi:type="dcterms:W3CDTF">2004-11-22T15:10:56Z</dcterms:created>
  <dcterms:modified xsi:type="dcterms:W3CDTF">2019-01-07T20:48:28Z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