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bookViews>
    <workbookView xWindow="-105" yWindow="270" windowWidth="11340" windowHeight="7710" tabRatio="923"/>
  </bookViews>
  <sheets>
    <sheet name="Portada " sheetId="26" r:id="rId1"/>
    <sheet name="TitulosGraficos" sheetId="86" state="hidden" r:id="rId2"/>
    <sheet name="balanza" sheetId="11" r:id="rId3"/>
    <sheet name="evolución_comercio" sheetId="22" r:id="rId4"/>
    <sheet name="balanza productos_clase_sector" sheetId="18" r:id="rId5"/>
    <sheet name="zona economica" sheetId="1" r:id="rId6"/>
    <sheet name="prin paises exp e imp" sheetId="4" r:id="rId7"/>
    <sheet name="prin prod exp e imp" sheetId="5" r:id="rId8"/>
    <sheet name="Principales Rubros" sheetId="24" r:id="rId9"/>
    <sheet name="productos" sheetId="12" r:id="rId10"/>
  </sheets>
  <definedNames>
    <definedName name="_xlnm.Print_Area" localSheetId="2">balanza!$A$1:$F$42</definedName>
    <definedName name="_xlnm.Print_Area" localSheetId="4">'balanza productos_clase_sector'!$A$1:$F$81</definedName>
    <definedName name="_xlnm.Print_Area" localSheetId="3">evolución_comercio!$A$1:$F$73</definedName>
    <definedName name="_xlnm.Print_Area" localSheetId="0">'Portada '!$A$1:$H$132</definedName>
    <definedName name="_xlnm.Print_Area" localSheetId="6">'prin paises exp e imp'!$A$1:$F$95</definedName>
    <definedName name="_xlnm.Print_Area" localSheetId="7">'prin prod exp e imp'!$A$1:$G$98</definedName>
    <definedName name="_xlnm.Print_Area" localSheetId="9">productos!$A$1:$J$425</definedName>
    <definedName name="_xlnm.Print_Area" localSheetId="5">'zona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45621"/>
</workbook>
</file>

<file path=xl/calcChain.xml><?xml version="1.0" encoding="utf-8"?>
<calcChain xmlns="http://schemas.openxmlformats.org/spreadsheetml/2006/main">
  <c r="J3" i="86" l="1"/>
  <c r="J4" i="86" s="1"/>
  <c r="I3" i="86"/>
  <c r="I4" i="86" s="1"/>
  <c r="H3" i="86"/>
  <c r="H4" i="86" s="1"/>
  <c r="G3" i="86"/>
  <c r="G4" i="86" s="1"/>
  <c r="F3" i="86"/>
  <c r="F4" i="86" s="1"/>
  <c r="E3" i="86"/>
  <c r="E4" i="86" s="1"/>
  <c r="D3" i="86"/>
  <c r="D4" i="86" s="1"/>
  <c r="C3" i="86"/>
  <c r="C4" i="86" s="1"/>
  <c r="B3" i="86"/>
  <c r="B4" i="86" s="1"/>
</calcChain>
</file>

<file path=xl/sharedStrings.xml><?xml version="1.0" encoding="utf-8"?>
<sst xmlns="http://schemas.openxmlformats.org/spreadsheetml/2006/main" count="940" uniqueCount="513">
  <si>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</si>
  <si>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</si>
  <si>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</si>
  <si>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</si>
  <si>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</si>
  <si>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</si>
  <si>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</si>
  <si>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</si>
  <si>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</si>
  <si>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</si>
  <si>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</si>
  <si>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</si>
  <si>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</si>
  <si>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</si>
  <si>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</si>
  <si>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</si>
  <si>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</si>
  <si>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</si>
  <si>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</si>
  <si>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</si>
  <si>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</si>
  <si>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</si>
  <si>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</si>
  <si>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</si>
  <si>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</si>
  <si>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</si>
  <si>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</si>
  <si>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</si>
  <si>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</si>
  <si>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</si>
  <si>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</si>
  <si>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</si>
  <si>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</si>
  <si>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</si>
  <si>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</si>
  <si>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</si>
  <si>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</si>
  <si>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</si>
  <si>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</si>
  <si>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</si>
  <si>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</si>
  <si>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</si>
  <si>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</si>
  <si>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</si>
  <si>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</si>
  <si>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</si>
  <si>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</si>
  <si>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</si>
  <si>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</si>
  <si>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</si>
  <si>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</si>
  <si>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</si>
  <si>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</si>
  <si>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</si>
  <si>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</si>
  <si>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</si>
  <si>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</si>
  <si>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</si>
  <si>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</si>
  <si>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</si>
  <si>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</si>
  <si>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</si>
  <si>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</si>
  <si>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</si>
  <si>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</si>
  <si>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</si>
  <si>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</si>
  <si>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</si>
  <si>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</si>
  <si>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</si>
  <si>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</si>
  <si>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</si>
  <si>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</si>
  <si>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</si>
  <si>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</si>
  <si>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</si>
  <si>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</si>
  <si>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</si>
  <si>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</si>
  <si>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</si>
  <si>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</si>
  <si>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</si>
  <si>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</si>
  <si>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</si>
  <si>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</si>
  <si>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</si>
  <si>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</si>
  <si>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</si>
  <si>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</si>
  <si>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</si>
  <si>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</si>
  <si>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</si>
  <si>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</si>
  <si>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</si>
  <si>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</si>
  <si>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</si>
  <si>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</si>
  <si>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</si>
  <si>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</si>
  <si>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</si>
  <si>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</si>
  <si>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</si>
  <si>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</si>
  <si>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</si>
  <si>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</si>
  <si>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</si>
  <si>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</si>
  <si>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</si>
  <si>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</si>
  <si>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</si>
  <si>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</si>
  <si>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</si>
  <si>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</si>
  <si>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</si>
  <si>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</si>
  <si>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</si>
  <si>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</si>
  <si>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</si>
  <si>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</si>
  <si>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</si>
  <si>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</si>
  <si>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</si>
  <si>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</si>
  <si>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</si>
  <si>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</si>
  <si>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</si>
  <si>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</si>
  <si>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</si>
  <si>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</si>
  <si>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</si>
  <si>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</si>
  <si>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</si>
  <si>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</si>
  <si>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</si>
  <si>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</si>
  <si>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</si>
  <si>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</si>
  <si>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</si>
  <si>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</si>
  <si>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</si>
  <si>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</si>
  <si>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</si>
  <si>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</si>
  <si>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</si>
  <si>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</si>
  <si>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</si>
  <si>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</si>
  <si>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</si>
  <si>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</si>
  <si>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</si>
  <si>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</si>
  <si>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</si>
  <si>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</si>
  <si>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</si>
  <si>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</si>
  <si>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</si>
  <si>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</si>
  <si>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</si>
  <si>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</si>
  <si>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</si>
  <si>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</si>
  <si>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</si>
  <si>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</si>
  <si>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</si>
  <si>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</si>
  <si>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</si>
  <si>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</si>
  <si>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</si>
  <si>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</si>
  <si>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</si>
  <si>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</si>
  <si>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</si>
  <si>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</si>
  <si>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</si>
  <si>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</si>
  <si>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</si>
  <si>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</si>
  <si>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</si>
  <si>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</si>
  <si>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</si>
  <si>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</si>
  <si>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</si>
  <si>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</si>
  <si>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</si>
  <si>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</si>
  <si>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</si>
  <si>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</si>
  <si>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</si>
  <si>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</si>
  <si>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</si>
  <si>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</si>
  <si>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</si>
  <si>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</si>
  <si>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</si>
  <si>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</si>
  <si>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</si>
  <si>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</si>
  <si>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</si>
  <si>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</si>
  <si>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</si>
  <si>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</si>
  <si>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</si>
  <si>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</si>
  <si>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</si>
  <si>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</si>
  <si>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</si>
  <si>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</si>
  <si>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</si>
  <si>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</si>
  <si>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</si>
  <si>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</si>
  <si>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</si>
  <si>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</si>
  <si>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</si>
  <si>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</si>
  <si>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</si>
  <si>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</si>
  <si>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</si>
  <si>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</si>
  <si>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</si>
  <si>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</si>
  <si>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</si>
  <si>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</si>
  <si>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</si>
  <si>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</si>
  <si>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</si>
  <si>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</si>
  <si>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</si>
  <si>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</si>
  <si>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</si>
  <si>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</si>
  <si>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</si>
  <si>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</si>
  <si>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</si>
  <si>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</si>
  <si>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</si>
  <si>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</si>
  <si>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</si>
  <si>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</si>
  <si>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</si>
  <si>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</si>
  <si>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</si>
  <si>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</si>
  <si>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</si>
  <si>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</si>
  <si>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</si>
  <si>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</si>
  <si>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</si>
  <si>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</si>
  <si>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</si>
  <si>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</si>
  <si>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</si>
  <si>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</si>
  <si>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</si>
  <si>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</si>
  <si>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</si>
  <si>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</si>
  <si>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</si>
  <si>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</si>
  <si>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</si>
  <si>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</si>
  <si>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</si>
  <si>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</si>
  <si>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</si>
  <si>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</si>
  <si>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</si>
  <si>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</si>
  <si>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</si>
  <si>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</si>
  <si>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</si>
  <si>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</si>
  <si>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</si>
  <si>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</si>
  <si>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</si>
  <si>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</si>
  <si>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</si>
  <si>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</si>
  <si>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</si>
  <si>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</si>
  <si>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</si>
  <si>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</si>
  <si>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</si>
  <si>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</si>
  <si>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</si>
  <si>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</si>
  <si>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</si>
  <si>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</si>
  <si>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</si>
  <si>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</si>
  <si>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</si>
  <si>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</si>
  <si>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</si>
  <si>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</si>
  <si>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</si>
  <si>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</si>
  <si>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</si>
  <si>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</si>
  <si>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</si>
  <si>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</si>
  <si>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</si>
  <si>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</si>
  <si>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</si>
  <si>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</si>
  <si>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</si>
  <si>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</si>
  <si>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</si>
  <si>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</si>
  <si>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</si>
  <si>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</si>
  <si>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</si>
  <si>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</si>
  <si>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</si>
  <si>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</si>
  <si>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</si>
  <si>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</si>
  <si>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</si>
  <si>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</si>
  <si>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</si>
  <si>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</si>
  <si>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</si>
  <si>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</si>
  <si>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</si>
  <si>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</si>
  <si>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</si>
  <si>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</si>
  <si>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</si>
  <si>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</si>
  <si>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</si>
  <si>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</si>
  <si>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</si>
  <si>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</si>
  <si>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</si>
  <si>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</si>
  <si>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</si>
  <si>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</si>
  <si>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</si>
  <si>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</si>
  <si>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</si>
  <si>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</si>
  <si>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</si>
  <si>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</si>
  <si>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</si>
  <si>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</si>
  <si>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</si>
  <si>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</si>
  <si>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</si>
  <si>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</si>
  <si>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</si>
  <si>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</si>
  <si>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</si>
  <si>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</si>
  <si>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</si>
  <si>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</si>
  <si>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</si>
  <si>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</si>
  <si>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</si>
  <si>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</si>
  <si>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</si>
  <si>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</si>
  <si>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</si>
  <si>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</si>
  <si>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</si>
  <si>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</si>
  <si>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</si>
  <si>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</si>
  <si>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</si>
  <si>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</si>
  <si>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</si>
  <si>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</si>
  <si>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</si>
  <si>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</si>
  <si>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</si>
  <si>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</si>
  <si>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</si>
  <si>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</si>
  <si>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</si>
  <si>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</si>
  <si>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</si>
  <si>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</si>
  <si>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</si>
  <si>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</si>
  <si>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</si>
  <si>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</si>
  <si>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</si>
  <si>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</si>
  <si>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</si>
  <si>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</si>
  <si>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</si>
  <si>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</si>
  <si>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</si>
  <si>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</si>
  <si>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</si>
  <si>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</si>
  <si>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</si>
  <si>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</si>
  <si>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</si>
  <si>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</si>
  <si>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</si>
  <si>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</si>
  <si>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</si>
  <si>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</si>
  <si>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</si>
  <si>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</si>
  <si>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</si>
  <si>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</si>
  <si>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</si>
  <si>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</si>
  <si>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</si>
  <si>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</si>
  <si>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</si>
  <si>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</si>
  <si>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</si>
  <si>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</si>
  <si>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</si>
  <si>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</si>
  <si>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</si>
  <si>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</si>
  <si>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</si>
  <si>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</si>
  <si>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</si>
  <si>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</si>
  <si>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</si>
  <si>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</si>
  <si>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</si>
  <si>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</si>
  <si>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</si>
  <si>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</si>
  <si>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</si>
  <si>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</si>
  <si>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</si>
  <si>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</si>
  <si>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</si>
  <si>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</si>
  <si>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Aceites de nabo (nabina) o de colza, de bajo contenido ácido erúcico, en bruto</t>
  </si>
  <si>
    <t>Nueva Zelanda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</si>
  <si>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</si>
  <si>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</si>
  <si>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</si>
  <si>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</si>
  <si>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</si>
  <si>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</si>
  <si>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</si>
  <si>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</si>
  <si>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</si>
  <si>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</si>
  <si>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</si>
  <si>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</si>
  <si>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David Cohen Pacini</t>
  </si>
  <si>
    <t>ene - dic</t>
  </si>
  <si>
    <t>Las demás preparaciones de los tipos utilizados para la alimentación de los animales</t>
  </si>
  <si>
    <t>Preparaciones que contengan maíz</t>
  </si>
  <si>
    <t>Var % 13/12</t>
  </si>
  <si>
    <t>Embutidos y productos similares</t>
  </si>
  <si>
    <t>Castañas, frescas o secas, incluso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</si>
  <si>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</si>
  <si>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</si>
  <si>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</si>
  <si>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</si>
  <si>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</si>
  <si>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</si>
  <si>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</si>
  <si>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</si>
  <si>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</si>
  <si>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</si>
  <si>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</si>
  <si>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</si>
  <si>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</si>
  <si>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</si>
  <si>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</si>
  <si>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</si>
  <si>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</si>
  <si>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</si>
  <si>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</si>
  <si>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</si>
  <si>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</si>
  <si>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</si>
  <si>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</si>
  <si>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</si>
  <si>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Maquinaria (unidades)</t>
  </si>
  <si>
    <t>UE ( 28 )</t>
  </si>
  <si>
    <t>Claudia Carbonell Piccardo</t>
  </si>
  <si>
    <t>Gráfico  Nº 4</t>
  </si>
  <si>
    <t>Exportaciones silvoagropecuarias por clase</t>
  </si>
  <si>
    <t>Gráfico  Nº 5</t>
  </si>
  <si>
    <t>Exportaciones silvoagropecuarias por sector</t>
  </si>
  <si>
    <t>Gráfico Nº 6</t>
  </si>
  <si>
    <t>Exportación de productos silvoagropecuarios por zona económica</t>
  </si>
  <si>
    <t>Gráfico N° 7</t>
  </si>
  <si>
    <t>Importación de productos silvoagropecuarios por zona económica</t>
  </si>
  <si>
    <t xml:space="preserve">Gráfico Nº  8 </t>
  </si>
  <si>
    <t>Exportación de productos silvoagropecuarios por país de  destino</t>
  </si>
  <si>
    <t xml:space="preserve">Gráfico Nº 9 </t>
  </si>
  <si>
    <t>Gráfico Nº 10</t>
  </si>
  <si>
    <t>Gráfico N° 11</t>
  </si>
  <si>
    <t>Gráfico  Nº 12</t>
  </si>
  <si>
    <t>Arándanos</t>
  </si>
  <si>
    <t>Avance mensual  enero a  noviembre  de  2014</t>
  </si>
  <si>
    <t xml:space="preserve">          Diciembre 2014</t>
  </si>
  <si>
    <t>Avance mensual enero - noviembre 2014</t>
  </si>
  <si>
    <t>enero - noviembre</t>
  </si>
  <si>
    <t>2014-2013</t>
  </si>
  <si>
    <t>ene-nov</t>
  </si>
  <si>
    <t>ene-nov 10</t>
  </si>
  <si>
    <t>ene-nov 11</t>
  </si>
  <si>
    <t>ene-nov 12</t>
  </si>
  <si>
    <t>ene-nov 13</t>
  </si>
  <si>
    <t>ene-nov 14</t>
  </si>
  <si>
    <t>ene-nov 2013</t>
  </si>
  <si>
    <t>ene-nov 2014</t>
  </si>
  <si>
    <t>Var. (%)   2014/2013</t>
  </si>
  <si>
    <t>Var % 14/13</t>
  </si>
  <si>
    <t>Partc. 2014</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</si>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</sst>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_p_t_a_-;\-* #,##0.00\ _p_t_a_-;_-* &quot;-&quot;??\ _p_t_a_-;_-@_-"/>
    <numFmt numFmtId="165" formatCode="0.0"/>
    <numFmt numFmtId="166" formatCode="0.0%"/>
    <numFmt numFmtId="167" formatCode="#,##0.0"/>
    <numFmt numFmtId="168" formatCode="_-* #,##0\ _p_t_a_-;\-* #,##0\ _p_t_a_-;_-* &quot;-&quot;??\ _p_t_a_-;_-@_-"/>
    <numFmt numFmtId="169" formatCode="_-* #,##0.00_-;\-* #,##0.00_-;_-* &quot;-&quot;??_-;_-@_-"/>
    <numFmt numFmtId="170" formatCode="00000000"/>
  </numFmts>
  <fonts count="55"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8"/>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
      <u/>
      <sz val="10"/>
      <color theme="10"/>
      <name val="Arial"/>
      <family val="2"/>
    </font>
  </fonts>
  <fills count="3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s>
  <cellStyleXfs count="70">
    <xf numFmtId="0" fontId="0" fillId="0" borderId="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7" fillId="23" borderId="9" applyNumberFormat="0" applyAlignment="0" applyProtection="0"/>
    <xf numFmtId="0" fontId="28" fillId="24" borderId="10" applyNumberFormat="0" applyAlignment="0" applyProtection="0"/>
    <xf numFmtId="0" fontId="29" fillId="0" borderId="11" applyNumberFormat="0" applyFill="0" applyAlignment="0" applyProtection="0"/>
    <xf numFmtId="0" fontId="30" fillId="0" borderId="0" applyNumberFormat="0" applyFill="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31" fillId="31" borderId="9" applyNumberFormat="0" applyAlignment="0" applyProtection="0"/>
    <xf numFmtId="0" fontId="32" fillId="0" borderId="0" applyNumberFormat="0" applyFill="0" applyBorder="0" applyAlignment="0" applyProtection="0">
      <alignment vertical="top"/>
      <protection locked="0"/>
    </xf>
    <xf numFmtId="0" fontId="33" fillId="32" borderId="0" applyNumberFormat="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34" fillId="33" borderId="0" applyNumberFormat="0" applyBorder="0" applyAlignment="0" applyProtection="0"/>
    <xf numFmtId="0" fontId="1" fillId="0" borderId="0"/>
    <xf numFmtId="0" fontId="24" fillId="0" borderId="0"/>
    <xf numFmtId="0" fontId="1" fillId="0" borderId="0"/>
    <xf numFmtId="0" fontId="24" fillId="0" borderId="0"/>
    <xf numFmtId="0" fontId="24" fillId="0" borderId="0"/>
    <xf numFmtId="0" fontId="24" fillId="0" borderId="0"/>
    <xf numFmtId="0" fontId="24" fillId="0" borderId="0"/>
    <xf numFmtId="0" fontId="7" fillId="0" borderId="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0" fontId="24" fillId="34" borderId="12" applyNumberFormat="0" applyFont="0" applyAlignment="0" applyProtection="0"/>
    <xf numFmtId="9" fontId="1" fillId="0" borderId="0" applyFont="0" applyFill="0" applyBorder="0" applyAlignment="0" applyProtection="0"/>
    <xf numFmtId="9" fontId="23" fillId="0" borderId="0" applyFont="0" applyFill="0" applyBorder="0" applyAlignment="0" applyProtection="0"/>
    <xf numFmtId="0" fontId="2" fillId="0" borderId="0" applyBorder="0" applyProtection="0">
      <alignment horizontal="left" vertical="top"/>
      <protection locked="0"/>
    </xf>
    <xf numFmtId="0" fontId="35" fillId="23" borderId="13"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4" applyNumberFormat="0" applyFill="0" applyAlignment="0" applyProtection="0"/>
    <xf numFmtId="0" fontId="40" fillId="0" borderId="15" applyNumberFormat="0" applyFill="0" applyAlignment="0" applyProtection="0"/>
    <xf numFmtId="0" fontId="30" fillId="0" borderId="16" applyNumberFormat="0" applyFill="0" applyAlignment="0" applyProtection="0"/>
    <xf numFmtId="0" fontId="41" fillId="0" borderId="17" applyNumberFormat="0" applyFill="0" applyAlignment="0" applyProtection="0"/>
    <xf numFmtId="0" fontId="54" fillId="0" borderId="0" applyNumberFormat="0" applyFill="0" applyBorder="0" applyAlignment="0" applyProtection="0"/>
  </cellStyleXfs>
  <cellXfs count="338">
    <xf numFmtId="0" fontId="0" fillId="0" borderId="0" xfId="0"/>
    <xf numFmtId="0" fontId="5" fillId="0" borderId="0" xfId="0" applyFont="1"/>
    <xf numFmtId="0" fontId="4" fillId="0" borderId="0" xfId="0" applyFont="1"/>
    <xf numFmtId="166"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7"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xf numFmtId="0" fontId="3" fillId="0" borderId="0" xfId="0" applyFont="1" applyFill="1" applyBorder="1"/>
    <xf numFmtId="3" fontId="3" fillId="0" borderId="0" xfId="0" applyNumberFormat="1" applyFont="1" applyFill="1" applyBorder="1"/>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8" fontId="5" fillId="0" borderId="0" xfId="33" applyNumberFormat="1" applyFont="1"/>
    <xf numFmtId="168" fontId="5" fillId="0" borderId="0" xfId="33" applyNumberFormat="1" applyFont="1" applyBorder="1"/>
    <xf numFmtId="0" fontId="4" fillId="0" borderId="0" xfId="0" applyFont="1" applyFill="1" applyBorder="1" applyAlignment="1">
      <alignment horizontal="left"/>
    </xf>
    <xf numFmtId="166" fontId="4" fillId="0" borderId="0" xfId="58" applyNumberFormat="1" applyFont="1" applyFill="1" applyBorder="1"/>
    <xf numFmtId="165" fontId="4" fillId="0" borderId="0" xfId="0" applyNumberFormat="1" applyFont="1" applyFill="1" applyBorder="1"/>
    <xf numFmtId="0" fontId="5" fillId="0" borderId="0" xfId="0" applyFont="1" applyFill="1" applyBorder="1"/>
    <xf numFmtId="3" fontId="5" fillId="0" borderId="0" xfId="0" applyNumberFormat="1" applyFont="1" applyFill="1"/>
    <xf numFmtId="166" fontId="5" fillId="0" borderId="0" xfId="58" applyNumberFormat="1" applyFont="1" applyFill="1" applyBorder="1"/>
    <xf numFmtId="0" fontId="4" fillId="0" borderId="0" xfId="0" applyFont="1" applyFill="1" applyBorder="1"/>
    <xf numFmtId="165"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0" fontId="5" fillId="0" borderId="0" xfId="0" quotePrefix="1" applyFont="1" applyFill="1"/>
    <xf numFmtId="17" fontId="5" fillId="0" borderId="0" xfId="0" applyNumberFormat="1" applyFont="1" applyFill="1"/>
    <xf numFmtId="168" fontId="5" fillId="0" borderId="0" xfId="33" applyNumberFormat="1" applyFont="1" applyFill="1"/>
    <xf numFmtId="168"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8"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6"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0" xfId="0" quotePrefix="1" applyFont="1" applyFill="1" applyBorder="1" applyAlignment="1">
      <alignment horizontal="center"/>
    </xf>
    <xf numFmtId="0" fontId="4" fillId="0" borderId="20" xfId="0" applyFont="1" applyFill="1" applyBorder="1" applyAlignment="1">
      <alignment horizontal="right"/>
    </xf>
    <xf numFmtId="0" fontId="4" fillId="0" borderId="21" xfId="0" applyFont="1" applyFill="1" applyBorder="1" applyAlignment="1">
      <alignment horizontal="center"/>
    </xf>
    <xf numFmtId="0" fontId="4" fillId="0" borderId="21" xfId="0" applyFont="1" applyFill="1" applyBorder="1" applyAlignment="1">
      <alignment horizontal="right"/>
    </xf>
    <xf numFmtId="168" fontId="15"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10"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5" fontId="13" fillId="0" borderId="0" xfId="0" applyNumberFormat="1" applyFont="1" applyFill="1" applyBorder="1"/>
    <xf numFmtId="0" fontId="10" fillId="0" borderId="0" xfId="0" applyFont="1" applyFill="1"/>
    <xf numFmtId="0" fontId="4" fillId="0" borderId="18" xfId="0" applyFont="1" applyFill="1" applyBorder="1"/>
    <xf numFmtId="0" fontId="4" fillId="0" borderId="18" xfId="0" quotePrefix="1" applyFont="1" applyFill="1" applyBorder="1" applyAlignment="1">
      <alignment horizontal="center"/>
    </xf>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6"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7" fontId="6" fillId="0" borderId="0" xfId="0" applyNumberFormat="1" applyFont="1" applyFill="1"/>
    <xf numFmtId="0" fontId="11" fillId="0" borderId="0" xfId="0" applyFont="1" applyFill="1" applyBorder="1"/>
    <xf numFmtId="0" fontId="11" fillId="0" borderId="0" xfId="0" applyFont="1" applyFill="1" applyBorder="1" applyAlignment="1">
      <alignment horizontal="center"/>
    </xf>
    <xf numFmtId="165"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5" fontId="6" fillId="0" borderId="0" xfId="0" applyNumberFormat="1" applyFont="1" applyFill="1" applyBorder="1"/>
    <xf numFmtId="165" fontId="11" fillId="0" borderId="0" xfId="0" applyNumberFormat="1" applyFont="1" applyFill="1" applyBorder="1" applyAlignment="1">
      <alignment horizontal="center"/>
    </xf>
    <xf numFmtId="0" fontId="11" fillId="0" borderId="0" xfId="0" applyFont="1" applyFill="1" applyAlignment="1"/>
    <xf numFmtId="0" fontId="11" fillId="0" borderId="0" xfId="0" applyFont="1" applyFill="1" applyAlignment="1">
      <alignment horizontal="center"/>
    </xf>
    <xf numFmtId="1" fontId="11" fillId="0" borderId="0" xfId="0" applyNumberFormat="1" applyFont="1" applyFill="1" applyBorder="1"/>
    <xf numFmtId="3" fontId="11" fillId="0" borderId="0" xfId="0" quotePrefix="1" applyNumberFormat="1" applyFont="1" applyFill="1" applyBorder="1"/>
    <xf numFmtId="3" fontId="11"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2"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Alignment="1">
      <alignment vertical="center"/>
    </xf>
    <xf numFmtId="0" fontId="12" fillId="0" borderId="0" xfId="0" applyFont="1" applyFill="1" applyBorder="1" applyAlignment="1">
      <alignment horizontal="right" wrapText="1"/>
    </xf>
    <xf numFmtId="0" fontId="3" fillId="0" borderId="0" xfId="0" applyFont="1" applyFill="1" applyBorder="1" applyAlignment="1">
      <alignment vertical="center"/>
    </xf>
    <xf numFmtId="0" fontId="8" fillId="0" borderId="0" xfId="0" applyFont="1" applyFill="1" applyAlignment="1">
      <alignment vertical="distributed"/>
    </xf>
    <xf numFmtId="3" fontId="9" fillId="0" borderId="4" xfId="0" applyNumberFormat="1" applyFont="1" applyFill="1" applyBorder="1"/>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quotePrefix="1" applyFont="1" applyFill="1" applyBorder="1" applyAlignment="1">
      <alignment horizontal="center"/>
    </xf>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6" fontId="2" fillId="2" borderId="19" xfId="58" applyNumberFormat="1" applyFont="1" applyFill="1" applyBorder="1"/>
    <xf numFmtId="166"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6" fontId="2" fillId="0" borderId="0" xfId="58" applyNumberFormat="1" applyFont="1" applyFill="1" applyBorder="1"/>
    <xf numFmtId="166" fontId="2" fillId="0" borderId="0" xfId="58" applyNumberFormat="1" applyFont="1"/>
    <xf numFmtId="166"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6" fontId="3" fillId="0" borderId="0" xfId="58" applyNumberFormat="1" applyFont="1" applyFill="1" applyBorder="1"/>
    <xf numFmtId="166" fontId="3" fillId="0" borderId="0" xfId="58" applyNumberFormat="1" applyFont="1"/>
    <xf numFmtId="168" fontId="7" fillId="0" borderId="0" xfId="33" applyNumberFormat="1" applyFont="1" applyFill="1" applyAlignment="1">
      <alignment vertical="center"/>
    </xf>
    <xf numFmtId="0" fontId="7" fillId="0" borderId="0" xfId="0" applyFont="1" applyFill="1" applyAlignment="1">
      <alignment vertical="center"/>
    </xf>
    <xf numFmtId="3" fontId="7" fillId="0" borderId="0" xfId="0" applyNumberFormat="1" applyFont="1" applyFill="1" applyAlignment="1">
      <alignment vertical="center"/>
    </xf>
    <xf numFmtId="0" fontId="17" fillId="0" borderId="0" xfId="0" applyFont="1" applyFill="1" applyAlignment="1">
      <alignment horizontal="center" wrapText="1"/>
    </xf>
    <xf numFmtId="4" fontId="17" fillId="0" borderId="0" xfId="0" applyNumberFormat="1" applyFont="1" applyFill="1" applyAlignment="1">
      <alignment horizontal="right"/>
    </xf>
    <xf numFmtId="3" fontId="2" fillId="0" borderId="0" xfId="0" applyNumberFormat="1" applyFont="1" applyAlignment="1">
      <alignment horizontal="right"/>
    </xf>
    <xf numFmtId="166" fontId="2" fillId="0" borderId="0" xfId="58" applyNumberFormat="1" applyFont="1" applyFill="1" applyBorder="1" applyAlignment="1">
      <alignment horizontal="right"/>
    </xf>
    <xf numFmtId="4" fontId="5" fillId="0" borderId="0" xfId="0" applyNumberFormat="1" applyFont="1" applyFill="1"/>
    <xf numFmtId="0" fontId="16" fillId="0" borderId="0" xfId="0" applyFont="1" applyFill="1" applyBorder="1" applyAlignment="1">
      <alignment vertical="center"/>
    </xf>
    <xf numFmtId="168" fontId="16" fillId="0" borderId="0" xfId="33" applyNumberFormat="1" applyFont="1" applyFill="1" applyAlignment="1">
      <alignment vertical="center"/>
    </xf>
    <xf numFmtId="168" fontId="24" fillId="0" borderId="0" xfId="33" applyNumberFormat="1" applyFont="1"/>
    <xf numFmtId="168" fontId="1" fillId="0" borderId="0" xfId="33" applyNumberFormat="1" applyFont="1" applyBorder="1" applyAlignment="1">
      <alignment horizontal="center"/>
    </xf>
    <xf numFmtId="0" fontId="43" fillId="0" borderId="0" xfId="40" applyFont="1"/>
    <xf numFmtId="0" fontId="44" fillId="0" borderId="0" xfId="40" applyFont="1"/>
    <xf numFmtId="0" fontId="24" fillId="0" borderId="0" xfId="40"/>
    <xf numFmtId="0" fontId="45" fillId="0" borderId="0" xfId="40" applyFont="1" applyAlignment="1">
      <alignment horizontal="center"/>
    </xf>
    <xf numFmtId="17" fontId="45" fillId="0" borderId="0" xfId="40" quotePrefix="1" applyNumberFormat="1" applyFont="1" applyAlignment="1">
      <alignment horizontal="center"/>
    </xf>
    <xf numFmtId="0" fontId="46" fillId="0" borderId="0" xfId="40" applyFont="1" applyAlignment="1">
      <alignment horizontal="left" indent="15"/>
    </xf>
    <xf numFmtId="0" fontId="47" fillId="0" borderId="0" xfId="40" applyFont="1" applyAlignment="1">
      <alignment horizontal="center"/>
    </xf>
    <xf numFmtId="0" fontId="48" fillId="0" borderId="0" xfId="40" applyFont="1" applyAlignment="1"/>
    <xf numFmtId="0" fontId="49" fillId="0" borderId="0" xfId="40" applyFont="1"/>
    <xf numFmtId="0" fontId="43" fillId="0" borderId="0" xfId="40" quotePrefix="1" applyFont="1"/>
    <xf numFmtId="17" fontId="45" fillId="0" borderId="0" xfId="40" applyNumberFormat="1" applyFont="1" applyAlignment="1">
      <alignment horizontal="center"/>
    </xf>
    <xf numFmtId="0" fontId="50" fillId="0" borderId="0" xfId="40" applyFont="1"/>
    <xf numFmtId="0" fontId="21" fillId="0" borderId="0" xfId="43" applyFont="1" applyBorder="1" applyProtection="1"/>
    <xf numFmtId="0" fontId="20" fillId="0" borderId="7" xfId="43" applyFont="1" applyBorder="1" applyAlignment="1" applyProtection="1">
      <alignment horizontal="left"/>
    </xf>
    <xf numFmtId="0" fontId="20" fillId="0" borderId="7" xfId="43" applyFont="1" applyBorder="1" applyProtection="1"/>
    <xf numFmtId="0" fontId="20" fillId="0" borderId="7" xfId="43" applyFont="1" applyBorder="1" applyAlignment="1" applyProtection="1">
      <alignment horizontal="center"/>
    </xf>
    <xf numFmtId="0" fontId="22" fillId="0" borderId="0" xfId="43" applyFont="1" applyBorder="1" applyProtection="1"/>
    <xf numFmtId="0" fontId="22" fillId="0" borderId="0" xfId="43" applyFont="1" applyBorder="1" applyAlignment="1" applyProtection="1">
      <alignment horizontal="center"/>
    </xf>
    <xf numFmtId="0" fontId="51" fillId="0" borderId="0" xfId="40" applyFont="1"/>
    <xf numFmtId="0" fontId="21" fillId="0" borderId="0" xfId="43" applyFont="1" applyBorder="1" applyAlignment="1" applyProtection="1">
      <alignment horizontal="left"/>
    </xf>
    <xf numFmtId="0" fontId="21" fillId="0" borderId="0" xfId="40" applyFont="1"/>
    <xf numFmtId="0" fontId="21" fillId="0" borderId="0" xfId="43" applyFont="1" applyBorder="1" applyAlignment="1" applyProtection="1">
      <alignment horizontal="right"/>
    </xf>
    <xf numFmtId="0" fontId="20" fillId="0" borderId="0" xfId="43" applyFont="1" applyBorder="1" applyAlignment="1" applyProtection="1">
      <alignment horizontal="left"/>
    </xf>
    <xf numFmtId="0" fontId="22" fillId="0" borderId="0" xfId="43" applyFont="1" applyBorder="1" applyAlignment="1" applyProtection="1">
      <alignment horizontal="right"/>
    </xf>
    <xf numFmtId="0" fontId="21" fillId="0" borderId="0" xfId="40" applyFont="1" applyBorder="1" applyAlignment="1">
      <alignment horizontal="justify" vertical="center" wrapText="1"/>
    </xf>
    <xf numFmtId="0" fontId="22" fillId="0" borderId="0" xfId="40" applyFont="1" applyBorder="1" applyAlignment="1">
      <alignment horizontal="justify" vertical="top" wrapText="1"/>
    </xf>
    <xf numFmtId="0" fontId="17" fillId="0" borderId="0" xfId="40" applyFont="1"/>
    <xf numFmtId="0" fontId="24" fillId="0" borderId="0" xfId="40" applyBorder="1"/>
    <xf numFmtId="0" fontId="4" fillId="0" borderId="0" xfId="40" applyFont="1"/>
    <xf numFmtId="4" fontId="14"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8" fontId="42"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7" fillId="0" borderId="0" xfId="0" applyFont="1" applyFill="1" applyAlignment="1">
      <alignment horizontal="right" vertical="center"/>
    </xf>
    <xf numFmtId="3" fontId="7" fillId="0" borderId="0" xfId="0" applyNumberFormat="1" applyFont="1" applyFill="1" applyAlignment="1">
      <alignment horizontal="right" vertical="center"/>
    </xf>
    <xf numFmtId="168" fontId="7" fillId="0" borderId="0" xfId="33" applyNumberFormat="1" applyFont="1" applyFill="1" applyAlignment="1">
      <alignment horizontal="right" vertical="center"/>
    </xf>
    <xf numFmtId="167" fontId="7"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33" applyNumberFormat="1" applyFont="1" applyFill="1" applyAlignment="1">
      <alignment horizontal="right" vertical="center"/>
    </xf>
    <xf numFmtId="168" fontId="2" fillId="0" borderId="0" xfId="33" applyNumberFormat="1" applyFont="1" applyFill="1" applyAlignment="1">
      <alignment vertical="center"/>
    </xf>
    <xf numFmtId="168" fontId="2" fillId="3" borderId="0" xfId="33" applyNumberFormat="1" applyFont="1" applyFill="1"/>
    <xf numFmtId="168" fontId="52" fillId="3" borderId="0" xfId="33" applyNumberFormat="1" applyFont="1" applyFill="1"/>
    <xf numFmtId="168" fontId="42" fillId="0" borderId="0" xfId="33" applyNumberFormat="1" applyFont="1" applyAlignment="1">
      <alignment horizontal="right"/>
    </xf>
    <xf numFmtId="0" fontId="4" fillId="0" borderId="0" xfId="0" applyFont="1" applyBorder="1"/>
    <xf numFmtId="0" fontId="4" fillId="0" borderId="8" xfId="0" applyFont="1" applyBorder="1"/>
    <xf numFmtId="168" fontId="4" fillId="0" borderId="8" xfId="33" applyNumberFormat="1" applyFont="1" applyBorder="1" applyAlignment="1">
      <alignment horizontal="center"/>
    </xf>
    <xf numFmtId="9" fontId="4" fillId="0" borderId="0" xfId="58" applyFont="1" applyBorder="1" applyAlignment="1">
      <alignment horizontal="center"/>
    </xf>
    <xf numFmtId="168" fontId="4" fillId="0" borderId="0" xfId="33" applyNumberFormat="1" applyFont="1" applyBorder="1" applyAlignment="1">
      <alignment horizontal="center"/>
    </xf>
    <xf numFmtId="0" fontId="4" fillId="0" borderId="21" xfId="0" applyFont="1" applyBorder="1"/>
    <xf numFmtId="168"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6" fontId="2" fillId="0" borderId="0" xfId="58" applyNumberFormat="1" applyFont="1" applyBorder="1"/>
    <xf numFmtId="3" fontId="5" fillId="35" borderId="0" xfId="0" applyNumberFormat="1" applyFont="1" applyFill="1"/>
    <xf numFmtId="0" fontId="5" fillId="35" borderId="0" xfId="0" applyFont="1" applyFill="1"/>
    <xf numFmtId="17" fontId="5" fillId="35" borderId="0" xfId="0" applyNumberFormat="1" applyFont="1" applyFill="1"/>
    <xf numFmtId="0" fontId="5" fillId="35" borderId="0" xfId="0" applyFont="1" applyFill="1" applyBorder="1"/>
    <xf numFmtId="168" fontId="5" fillId="35" borderId="0" xfId="33" applyNumberFormat="1" applyFont="1" applyFill="1" applyBorder="1"/>
    <xf numFmtId="0" fontId="0" fillId="35" borderId="0" xfId="0" applyFill="1"/>
    <xf numFmtId="3" fontId="2" fillId="0" borderId="0" xfId="0" quotePrefix="1" applyNumberFormat="1" applyFont="1" applyFill="1" applyBorder="1" applyAlignment="1">
      <alignment vertical="center"/>
    </xf>
    <xf numFmtId="167" fontId="2" fillId="0" borderId="0" xfId="0" applyNumberFormat="1" applyFont="1" applyFill="1" applyAlignment="1">
      <alignment horizontal="left" vertical="center"/>
    </xf>
    <xf numFmtId="0" fontId="1" fillId="0" borderId="0" xfId="0" quotePrefix="1" applyFont="1" applyFill="1" applyBorder="1" applyAlignment="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6" fillId="0" borderId="0" xfId="0" applyFont="1" applyFill="1" applyAlignment="1">
      <alignment vertical="center"/>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3" fontId="8" fillId="0" borderId="0" xfId="0" applyNumberFormat="1" applyFont="1" applyFill="1" applyBorder="1"/>
    <xf numFmtId="167" fontId="8" fillId="0" borderId="0" xfId="0" applyNumberFormat="1" applyFont="1" applyFill="1" applyBorder="1"/>
    <xf numFmtId="0" fontId="3" fillId="0" borderId="0" xfId="0" applyFont="1" applyFill="1" applyBorder="1" applyAlignment="1">
      <alignment vertical="justify"/>
    </xf>
    <xf numFmtId="0" fontId="2" fillId="0" borderId="0" xfId="0" applyFont="1" applyFill="1" applyBorder="1" applyAlignment="1">
      <alignment vertical="justify"/>
    </xf>
    <xf numFmtId="168" fontId="1" fillId="0" borderId="0" xfId="33" applyNumberFormat="1" applyFont="1" applyFill="1" applyBorder="1" applyAlignment="1">
      <alignment horizontal="center"/>
    </xf>
    <xf numFmtId="168" fontId="1" fillId="0" borderId="0" xfId="33" applyNumberFormat="1" applyFont="1" applyBorder="1"/>
    <xf numFmtId="168" fontId="1" fillId="0" borderId="0" xfId="33" applyNumberFormat="1" applyFont="1"/>
    <xf numFmtId="3" fontId="1" fillId="0" borderId="0" xfId="0" applyNumberFormat="1" applyFont="1"/>
    <xf numFmtId="168" fontId="42" fillId="0" borderId="0" xfId="33" applyNumberFormat="1" applyFont="1"/>
    <xf numFmtId="0" fontId="1" fillId="36" borderId="0" xfId="0" applyFont="1" applyFill="1"/>
    <xf numFmtId="0" fontId="3" fillId="0" borderId="0" xfId="0" applyFont="1" applyFill="1" applyAlignment="1">
      <alignment horizontal="left" vertical="center"/>
    </xf>
    <xf numFmtId="3" fontId="1"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8" fontId="0" fillId="0" borderId="0" xfId="33" applyNumberFormat="1" applyFont="1"/>
    <xf numFmtId="1" fontId="4" fillId="0" borderId="0" xfId="0" applyNumberFormat="1" applyFont="1" applyFill="1" applyBorder="1"/>
    <xf numFmtId="168" fontId="4" fillId="0" borderId="0" xfId="33" applyNumberFormat="1" applyFont="1" applyBorder="1"/>
    <xf numFmtId="0" fontId="0" fillId="36" borderId="0" xfId="0" applyFill="1"/>
    <xf numFmtId="0" fontId="54"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58" applyNumberFormat="1" applyFont="1" applyFill="1" applyBorder="1"/>
    <xf numFmtId="166"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2" fillId="37" borderId="0" xfId="0" applyFont="1" applyFill="1"/>
    <xf numFmtId="166"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5" fontId="1" fillId="0" borderId="0" xfId="0" applyNumberFormat="1" applyFont="1" applyFill="1" applyBorder="1"/>
    <xf numFmtId="165" fontId="1" fillId="0" borderId="0" xfId="0" applyNumberFormat="1"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horizontal="right"/>
    </xf>
    <xf numFmtId="165" fontId="1" fillId="0" borderId="1" xfId="0" applyNumberFormat="1" applyFont="1" applyFill="1" applyBorder="1" applyAlignment="1">
      <alignment horizontal="right"/>
    </xf>
    <xf numFmtId="14" fontId="44" fillId="0" borderId="0" xfId="40" applyNumberFormat="1" applyFont="1"/>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0" fillId="36" borderId="0" xfId="0" applyFill="1" applyAlignment="1">
      <alignment vertical="top"/>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166" fontId="2" fillId="0" borderId="4" xfId="58" applyNumberFormat="1" applyFont="1" applyFill="1" applyBorder="1"/>
    <xf numFmtId="0" fontId="53" fillId="0" borderId="0" xfId="40" applyFont="1" applyAlignment="1">
      <alignment horizontal="left"/>
    </xf>
    <xf numFmtId="0" fontId="20" fillId="0" borderId="0" xfId="43" applyFont="1" applyBorder="1" applyAlignment="1" applyProtection="1">
      <alignment horizontal="center" vertical="center"/>
    </xf>
    <xf numFmtId="0" fontId="21" fillId="0" borderId="2" xfId="40" applyFont="1" applyBorder="1" applyAlignment="1">
      <alignment horizontal="justify" vertical="center" wrapText="1"/>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0" xfId="0" applyFont="1" applyFill="1" applyBorder="1" applyAlignment="1">
      <alignment horizontal="center"/>
    </xf>
    <xf numFmtId="0" fontId="4" fillId="0" borderId="24" xfId="0" applyFont="1" applyFill="1" applyBorder="1" applyAlignment="1">
      <alignment horizontal="center" vertical="center" wrapText="1"/>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11"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6" xfId="0" applyFont="1" applyFill="1" applyBorder="1" applyAlignment="1">
      <alignment horizontal="center"/>
    </xf>
  </cellXfs>
  <cellStyles count="7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cellStyle name="Incorrecto" xfId="32" builtinId="27" customBuiltin="1"/>
    <cellStyle name="Millares" xfId="33" builtinId="3"/>
    <cellStyle name="Millares 12" xfId="34"/>
    <cellStyle name="Neutral" xfId="35" builtinId="28" customBuiltin="1"/>
    <cellStyle name="Normal" xfId="0" builtinId="0"/>
    <cellStyle name="Normal 2" xfId="36"/>
    <cellStyle name="Normal 2 2" xfId="37"/>
    <cellStyle name="Normal 3" xfId="38"/>
    <cellStyle name="Normal 3 2" xfId="39"/>
    <cellStyle name="Normal 4" xfId="40"/>
    <cellStyle name="Normal 4 2" xfId="41"/>
    <cellStyle name="Normal 5 2" xfId="42"/>
    <cellStyle name="Normal_indice" xfId="43"/>
    <cellStyle name="Notas 10" xfId="44"/>
    <cellStyle name="Notas 11" xfId="45"/>
    <cellStyle name="Notas 12" xfId="46"/>
    <cellStyle name="Notas 13" xfId="47"/>
    <cellStyle name="Notas 14" xfId="48"/>
    <cellStyle name="Notas 15" xfId="49"/>
    <cellStyle name="Notas 2" xfId="50"/>
    <cellStyle name="Notas 3" xfId="51"/>
    <cellStyle name="Notas 4" xfId="52"/>
    <cellStyle name="Notas 5" xfId="53"/>
    <cellStyle name="Notas 6" xfId="54"/>
    <cellStyle name="Notas 7" xfId="55"/>
    <cellStyle name="Notas 8" xfId="56"/>
    <cellStyle name="Notas 9" xfId="57"/>
    <cellStyle name="Porcentaje" xfId="58" builtinId="5"/>
    <cellStyle name="Porcentual 2" xfId="59"/>
    <cellStyle name="Porcentual_Productos Sice" xfId="60"/>
    <cellStyle name="Salida" xfId="61" builtinId="21" customBuiltin="1"/>
    <cellStyle name="Texto de advertencia" xfId="62" builtinId="11" customBuiltin="1"/>
    <cellStyle name="Texto explicativo" xfId="63" builtinId="53" customBuiltin="1"/>
    <cellStyle name="Título" xfId="64" builtinId="15" customBuiltin="1"/>
    <cellStyle name="Título 1" xfId="65" builtinId="16" customBuiltin="1"/>
    <cellStyle name="Título 2" xfId="66" builtinId="17" customBuiltin="1"/>
    <cellStyle name="Título 3" xfId="67" builtinId="18" customBuiltin="1"/>
    <cellStyle name="Total" xfId="68" builtinId="25" customBuiltin="1"/>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balanza!$Z$24</c:f>
              <c:strCache>
                <c:ptCount val="1"/>
                <c:pt idx="0">
                  <c:v>Agrícola</c:v>
                </c:pt>
              </c:strCache>
            </c:strRef>
          </c:tx>
          <c:cat>
            <c:strRef>
              <c:f>balanza!$Y$25:$Y$29</c:f>
              <c:strCache>
                <c:ptCount val="5"/>
                <c:pt idx="0">
                  <c:v>ene-nov 10</c:v>
                </c:pt>
                <c:pt idx="1">
                  <c:v>ene-nov 11</c:v>
                </c:pt>
                <c:pt idx="2">
                  <c:v>ene-nov 12</c:v>
                </c:pt>
                <c:pt idx="3">
                  <c:v>ene-nov 13</c:v>
                </c:pt>
                <c:pt idx="4">
                  <c:v>ene-nov 14</c:v>
                </c:pt>
              </c:strCache>
            </c:strRef>
          </c:cat>
          <c:val>
            <c:numRef>
              <c:f>balanza!$Z$25:$Z$29</c:f>
              <c:numCache>
                <c:formatCode>_-* #,##0\ _p_t_a_-;\-* #,##0\ _p_t_a_-;_-* "-"??\ _p_t_a_-;_-@_-</c:formatCode>
                <c:ptCount val="5"/>
                <c:pt idx="0">
                  <c:v>4155665</c:v>
                </c:pt>
                <c:pt idx="1">
                  <c:v>4344965</c:v>
                </c:pt>
                <c:pt idx="2">
                  <c:v>4294356</c:v>
                </c:pt>
                <c:pt idx="3">
                  <c:v>4944273</c:v>
                </c:pt>
                <c:pt idx="4">
                  <c:v>4876136</c:v>
                </c:pt>
              </c:numCache>
            </c:numRef>
          </c:val>
          <c:smooth val="0"/>
        </c:ser>
        <c:ser>
          <c:idx val="1"/>
          <c:order val="1"/>
          <c:tx>
            <c:strRef>
              <c:f>balanza!$AA$24</c:f>
              <c:strCache>
                <c:ptCount val="1"/>
                <c:pt idx="0">
                  <c:v>Pecuario</c:v>
                </c:pt>
              </c:strCache>
            </c:strRef>
          </c:tx>
          <c:cat>
            <c:strRef>
              <c:f>balanza!$Y$25:$Y$29</c:f>
              <c:strCache>
                <c:ptCount val="5"/>
                <c:pt idx="0">
                  <c:v>ene-nov 10</c:v>
                </c:pt>
                <c:pt idx="1">
                  <c:v>ene-nov 11</c:v>
                </c:pt>
                <c:pt idx="2">
                  <c:v>ene-nov 12</c:v>
                </c:pt>
                <c:pt idx="3">
                  <c:v>ene-nov 13</c:v>
                </c:pt>
                <c:pt idx="4">
                  <c:v>ene-nov 14</c:v>
                </c:pt>
              </c:strCache>
            </c:strRef>
          </c:cat>
          <c:val>
            <c:numRef>
              <c:f>balanza!$AA$25:$AA$29</c:f>
              <c:numCache>
                <c:formatCode>_-* #,##0\ _p_t_a_-;\-* #,##0\ _p_t_a_-;_-* "-"??\ _p_t_a_-;_-@_-</c:formatCode>
                <c:ptCount val="5"/>
                <c:pt idx="0">
                  <c:v>18820</c:v>
                </c:pt>
                <c:pt idx="1">
                  <c:v>-8440</c:v>
                </c:pt>
                <c:pt idx="2">
                  <c:v>-70872</c:v>
                </c:pt>
                <c:pt idx="3">
                  <c:v>-266813</c:v>
                </c:pt>
                <c:pt idx="4">
                  <c:v>-159515</c:v>
                </c:pt>
              </c:numCache>
            </c:numRef>
          </c:val>
          <c:smooth val="0"/>
        </c:ser>
        <c:ser>
          <c:idx val="2"/>
          <c:order val="2"/>
          <c:tx>
            <c:strRef>
              <c:f>balanza!$AB$24</c:f>
              <c:strCache>
                <c:ptCount val="1"/>
                <c:pt idx="0">
                  <c:v>Forestal</c:v>
                </c:pt>
              </c:strCache>
            </c:strRef>
          </c:tx>
          <c:cat>
            <c:strRef>
              <c:f>balanza!$Y$25:$Y$29</c:f>
              <c:strCache>
                <c:ptCount val="5"/>
                <c:pt idx="0">
                  <c:v>ene-nov 10</c:v>
                </c:pt>
                <c:pt idx="1">
                  <c:v>ene-nov 11</c:v>
                </c:pt>
                <c:pt idx="2">
                  <c:v>ene-nov 12</c:v>
                </c:pt>
                <c:pt idx="3">
                  <c:v>ene-nov 13</c:v>
                </c:pt>
                <c:pt idx="4">
                  <c:v>ene-nov 14</c:v>
                </c:pt>
              </c:strCache>
            </c:strRef>
          </c:cat>
          <c:val>
            <c:numRef>
              <c:f>balanza!$AB$25:$AB$29</c:f>
              <c:numCache>
                <c:formatCode>_-* #,##0\ _p_t_a_-;\-* #,##0\ _p_t_a_-;_-* "-"??\ _p_t_a_-;_-@_-</c:formatCode>
                <c:ptCount val="5"/>
                <c:pt idx="0">
                  <c:v>3747081</c:v>
                </c:pt>
                <c:pt idx="1">
                  <c:v>4502058</c:v>
                </c:pt>
                <c:pt idx="2">
                  <c:v>4063414</c:v>
                </c:pt>
                <c:pt idx="3">
                  <c:v>4446954</c:v>
                </c:pt>
                <c:pt idx="4">
                  <c:v>4635205</c:v>
                </c:pt>
              </c:numCache>
            </c:numRef>
          </c:val>
          <c:smooth val="0"/>
        </c:ser>
        <c:ser>
          <c:idx val="3"/>
          <c:order val="3"/>
          <c:tx>
            <c:strRef>
              <c:f>balanza!$AC$24</c:f>
              <c:strCache>
                <c:ptCount val="1"/>
                <c:pt idx="0">
                  <c:v>Total</c:v>
                </c:pt>
              </c:strCache>
            </c:strRef>
          </c:tx>
          <c:cat>
            <c:strRef>
              <c:f>balanza!$Y$25:$Y$29</c:f>
              <c:strCache>
                <c:ptCount val="5"/>
                <c:pt idx="0">
                  <c:v>ene-nov 10</c:v>
                </c:pt>
                <c:pt idx="1">
                  <c:v>ene-nov 11</c:v>
                </c:pt>
                <c:pt idx="2">
                  <c:v>ene-nov 12</c:v>
                </c:pt>
                <c:pt idx="3">
                  <c:v>ene-nov 13</c:v>
                </c:pt>
                <c:pt idx="4">
                  <c:v>ene-nov 14</c:v>
                </c:pt>
              </c:strCache>
            </c:strRef>
          </c:cat>
          <c:val>
            <c:numRef>
              <c:f>balanza!$AC$25:$AC$29</c:f>
              <c:numCache>
                <c:formatCode>_-* #,##0\ _p_t_a_-;\-* #,##0\ _p_t_a_-;_-* "-"??\ _p_t_a_-;_-@_-</c:formatCode>
                <c:ptCount val="5"/>
                <c:pt idx="0">
                  <c:v>7921566</c:v>
                </c:pt>
                <c:pt idx="1">
                  <c:v>8838583</c:v>
                </c:pt>
                <c:pt idx="2">
                  <c:v>8286898</c:v>
                </c:pt>
                <c:pt idx="3">
                  <c:v>9124414</c:v>
                </c:pt>
                <c:pt idx="4">
                  <c:v>9351826</c:v>
                </c:pt>
              </c:numCache>
            </c:numRef>
          </c:val>
          <c:smooth val="0"/>
        </c:ser>
        <c:dLbls>
          <c:showLegendKey val="0"/>
          <c:showVal val="0"/>
          <c:showCatName val="0"/>
          <c:showSerName val="0"/>
          <c:showPercent val="0"/>
          <c:showBubbleSize val="0"/>
        </c:dLbls>
        <c:marker val="1"/>
        <c:smooth val="0"/>
        <c:axId val="112007040"/>
        <c:axId val="112008576"/>
      </c:lineChart>
      <c:catAx>
        <c:axId val="11200704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2008576"/>
        <c:crosses val="autoZero"/>
        <c:auto val="1"/>
        <c:lblAlgn val="ctr"/>
        <c:lblOffset val="100"/>
        <c:noMultiLvlLbl val="0"/>
      </c:catAx>
      <c:valAx>
        <c:axId val="112008576"/>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200704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TitulosGraficos!$F$4</c:f>
          <c:strCache>
            <c:ptCount val="1"/>
            <c:pt idx="0">
              <c:v>Gráfico Nº  8 
Exportación de productos silvoagropecuarios por país de  destino
Miles de dólares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Estados Unidos</c:v>
                </c:pt>
                <c:pt idx="1">
                  <c:v>China</c:v>
                </c:pt>
                <c:pt idx="2">
                  <c:v>Japón</c:v>
                </c:pt>
                <c:pt idx="3">
                  <c:v>Holanda</c:v>
                </c:pt>
                <c:pt idx="4">
                  <c:v>Corea del Sur</c:v>
                </c:pt>
                <c:pt idx="5">
                  <c:v>México</c:v>
                </c:pt>
                <c:pt idx="6">
                  <c:v>Reino Unido</c:v>
                </c:pt>
                <c:pt idx="7">
                  <c:v>Brasil</c:v>
                </c:pt>
                <c:pt idx="8">
                  <c:v>Colombia</c:v>
                </c:pt>
                <c:pt idx="9">
                  <c:v>Perú</c:v>
                </c:pt>
                <c:pt idx="10">
                  <c:v>Italia</c:v>
                </c:pt>
                <c:pt idx="11">
                  <c:v>Rusia</c:v>
                </c:pt>
                <c:pt idx="12">
                  <c:v>Canadá</c:v>
                </c:pt>
                <c:pt idx="13">
                  <c:v>Alemania</c:v>
                </c:pt>
                <c:pt idx="14">
                  <c:v>Taiwán</c:v>
                </c:pt>
              </c:strCache>
            </c:strRef>
          </c:cat>
          <c:val>
            <c:numRef>
              <c:f>'prin paises exp e imp'!$D$7:$D$21</c:f>
              <c:numCache>
                <c:formatCode>#,##0</c:formatCode>
                <c:ptCount val="15"/>
                <c:pt idx="0">
                  <c:v>3038255.2107699974</c:v>
                </c:pt>
                <c:pt idx="1">
                  <c:v>2082401.3921299989</c:v>
                </c:pt>
                <c:pt idx="2">
                  <c:v>901698.8723899991</c:v>
                </c:pt>
                <c:pt idx="3">
                  <c:v>890487.02319999994</c:v>
                </c:pt>
                <c:pt idx="4">
                  <c:v>674519.94355999993</c:v>
                </c:pt>
                <c:pt idx="5">
                  <c:v>593240.3680299999</c:v>
                </c:pt>
                <c:pt idx="6">
                  <c:v>552241.97549000022</c:v>
                </c:pt>
                <c:pt idx="7">
                  <c:v>430800.86934000021</c:v>
                </c:pt>
                <c:pt idx="8">
                  <c:v>374739.27625999984</c:v>
                </c:pt>
                <c:pt idx="9">
                  <c:v>343986.80356000038</c:v>
                </c:pt>
                <c:pt idx="10">
                  <c:v>332955.64159999986</c:v>
                </c:pt>
                <c:pt idx="11">
                  <c:v>329205.18466999993</c:v>
                </c:pt>
                <c:pt idx="12">
                  <c:v>314139.37224000011</c:v>
                </c:pt>
                <c:pt idx="13">
                  <c:v>308078.59322000016</c:v>
                </c:pt>
                <c:pt idx="14">
                  <c:v>297845.73348999996</c:v>
                </c:pt>
              </c:numCache>
            </c:numRef>
          </c:val>
        </c:ser>
        <c:dLbls>
          <c:showLegendKey val="0"/>
          <c:showVal val="0"/>
          <c:showCatName val="0"/>
          <c:showSerName val="0"/>
          <c:showPercent val="0"/>
          <c:showBubbleSize val="0"/>
        </c:dLbls>
        <c:gapWidth val="150"/>
        <c:axId val="113691264"/>
        <c:axId val="113701248"/>
      </c:barChart>
      <c:catAx>
        <c:axId val="1136912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13701248"/>
        <c:crosses val="autoZero"/>
        <c:auto val="1"/>
        <c:lblAlgn val="ctr"/>
        <c:lblOffset val="100"/>
        <c:noMultiLvlLbl val="0"/>
      </c:catAx>
      <c:valAx>
        <c:axId val="1137012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36912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TitulosGraficos!$H$4</c:f>
          <c:strCache>
            <c:ptCount val="1"/>
            <c:pt idx="0">
              <c:v>Gráfico Nº 10
Principales productos silvoagropecuarios exportados
Miles de dólares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imp'!$A$7:$A$21</c:f>
              <c:strCache>
                <c:ptCount val="15"/>
                <c:pt idx="0">
                  <c:v>Uvas frescas</c:v>
                </c:pt>
                <c:pt idx="1">
                  <c:v>Vino con denominación de origen</c:v>
                </c:pt>
                <c:pt idx="2">
                  <c:v>Pasta química de coníferas a la sosa (soda) o al sulfato, excepto para disolver, semiblanqueada o blanqueada</c:v>
                </c:pt>
                <c:pt idx="3">
                  <c:v>Pasta química de maderas distintas a las coníferas, a la sosa (soda) o al sulfato, excepto para disolver, semiblanqueada o blanqueada</c:v>
                </c:pt>
                <c:pt idx="4">
                  <c:v>Manzanas frescas</c:v>
                </c:pt>
                <c:pt idx="5">
                  <c:v>Madera simplemente aserrada (desde 2007)</c:v>
                </c:pt>
                <c:pt idx="6">
                  <c:v>Arándanos rojos, azules, mirtilos y demás frutos del género Vaccinium</c:v>
                </c:pt>
                <c:pt idx="7">
                  <c:v>Las demás carnes porcinas congeladas</c:v>
                </c:pt>
                <c:pt idx="8">
                  <c:v>Las demás cerezas dulces frescas (desde 2012)</c:v>
                </c:pt>
                <c:pt idx="9">
                  <c:v>Las demás maderas contrachapadas, maderas chapadas y maderas estratificadas similar de coníferas (desde 2007)</c:v>
                </c:pt>
                <c:pt idx="10">
                  <c:v>Las demás maderas en plaquitas o partículas no coníferas</c:v>
                </c:pt>
                <c:pt idx="11">
                  <c:v>Maíz para la siembra</c:v>
                </c:pt>
                <c:pt idx="12">
                  <c:v>Los demás vinos con capacidad mayor a 2 lts</c:v>
                </c:pt>
                <c:pt idx="13">
                  <c:v>Pasta química de coníferas a la sosa (soda) o al sulfato, excepto para disolver, cruda</c:v>
                </c:pt>
                <c:pt idx="14">
                  <c:v>Listones y molduras de madera para muebles de coníferas</c:v>
                </c:pt>
              </c:strCache>
            </c:strRef>
          </c:cat>
          <c:val>
            <c:numRef>
              <c:f>'prin prod exp e imp'!$E$7:$E$21</c:f>
              <c:numCache>
                <c:formatCode>#,##0</c:formatCode>
                <c:ptCount val="15"/>
                <c:pt idx="0">
                  <c:v>1421027.7135700004</c:v>
                </c:pt>
                <c:pt idx="1">
                  <c:v>1315771.8999599998</c:v>
                </c:pt>
                <c:pt idx="2">
                  <c:v>1293055.9336499998</c:v>
                </c:pt>
                <c:pt idx="3">
                  <c:v>1038211.6375100003</c:v>
                </c:pt>
                <c:pt idx="4">
                  <c:v>727780.59553000005</c:v>
                </c:pt>
                <c:pt idx="5">
                  <c:v>623409.29961999995</c:v>
                </c:pt>
                <c:pt idx="6">
                  <c:v>389994.49564999982</c:v>
                </c:pt>
                <c:pt idx="7">
                  <c:v>360694.79897999996</c:v>
                </c:pt>
                <c:pt idx="8">
                  <c:v>341376.45243</c:v>
                </c:pt>
                <c:pt idx="9">
                  <c:v>290269.36623000004</c:v>
                </c:pt>
                <c:pt idx="10">
                  <c:v>277732.32188999996</c:v>
                </c:pt>
                <c:pt idx="11">
                  <c:v>277411.00180000003</c:v>
                </c:pt>
                <c:pt idx="12">
                  <c:v>277395.74202999991</c:v>
                </c:pt>
                <c:pt idx="13">
                  <c:v>269509.82364999998</c:v>
                </c:pt>
                <c:pt idx="14">
                  <c:v>258576.54248999999</c:v>
                </c:pt>
              </c:numCache>
            </c:numRef>
          </c:val>
        </c:ser>
        <c:dLbls>
          <c:showLegendKey val="0"/>
          <c:showVal val="0"/>
          <c:showCatName val="0"/>
          <c:showSerName val="0"/>
          <c:showPercent val="0"/>
          <c:showBubbleSize val="0"/>
        </c:dLbls>
        <c:gapWidth val="150"/>
        <c:axId val="113919104"/>
        <c:axId val="113920640"/>
      </c:barChart>
      <c:catAx>
        <c:axId val="1139191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13920640"/>
        <c:crosses val="autoZero"/>
        <c:auto val="1"/>
        <c:lblAlgn val="ctr"/>
        <c:lblOffset val="100"/>
        <c:tickLblSkip val="1"/>
        <c:noMultiLvlLbl val="0"/>
      </c:catAx>
      <c:valAx>
        <c:axId val="113920640"/>
        <c:scaling>
          <c:orientation val="minMax"/>
          <c:max val="1500000"/>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3919104"/>
        <c:crosses val="autoZero"/>
        <c:crossBetween val="between"/>
        <c:majorUnit val="250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TitulosGraficos!$I$4</c:f>
          <c:strCache>
            <c:ptCount val="1"/>
            <c:pt idx="0">
              <c:v>Gráfico N° 11
Principales productos silvoagropecuarios importados
Miles de dólares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strRef>
              <c:f>'prin prod exp e imp'!$A$56:$A$70</c:f>
              <c:strCache>
                <c:ptCount val="15"/>
                <c:pt idx="0">
                  <c:v>Carne bovina deshuesada fresca o refrigerada</c:v>
                </c:pt>
                <c:pt idx="1">
                  <c:v>Maíz  para consumo (desde 2012)</c:v>
                </c:pt>
                <c:pt idx="2">
                  <c:v>Tortas y residuos de soja</c:v>
                </c:pt>
                <c:pt idx="3">
                  <c:v>Cerveza de malta</c:v>
                </c:pt>
                <c:pt idx="4">
                  <c:v>Mezclas de aceites, animales o vegetales y animales con vegetales</c:v>
                </c:pt>
                <c:pt idx="5">
                  <c:v>Azúcar refinada</c:v>
                </c:pt>
                <c:pt idx="6">
                  <c:v>Las demás preparaciones de los tipos utilizados para la alimentación de los animales</c:v>
                </c:pt>
                <c:pt idx="7">
                  <c:v>Preparaciones que contengan maíz</c:v>
                </c:pt>
                <c:pt idx="8">
                  <c:v>Las demás preparaciones alimenticias nencop</c:v>
                </c:pt>
                <c:pt idx="9">
                  <c:v>Trozos y despojos comestibles de gallo o gallina, congelados</c:v>
                </c:pt>
                <c:pt idx="10">
                  <c:v>Aceite de soja refinado</c:v>
                </c:pt>
                <c:pt idx="11">
                  <c:v>Residuos de la industria del almidón y residuos similares</c:v>
                </c:pt>
                <c:pt idx="12">
                  <c:v>Harina, polvo y pellets, de carne o despojos; chicharrones, impropios para la alimentación humana</c:v>
                </c:pt>
                <c:pt idx="13">
                  <c:v>Aceites de nabo (nabina) o de colza, de bajo contenido ácido erúcico, en bruto</c:v>
                </c:pt>
                <c:pt idx="14">
                  <c:v>Las demás carnes porcinas congeladas</c:v>
                </c:pt>
              </c:strCache>
            </c:strRef>
          </c:cat>
          <c:val>
            <c:numRef>
              <c:f>'prin prod exp e imp'!$E$56:$E$70</c:f>
              <c:numCache>
                <c:formatCode>#,##0</c:formatCode>
                <c:ptCount val="15"/>
                <c:pt idx="0">
                  <c:v>728729.92518999998</c:v>
                </c:pt>
                <c:pt idx="1">
                  <c:v>280720.36231</c:v>
                </c:pt>
                <c:pt idx="2">
                  <c:v>252810.73339999997</c:v>
                </c:pt>
                <c:pt idx="3">
                  <c:v>155747.50937000004</c:v>
                </c:pt>
                <c:pt idx="4">
                  <c:v>150480.77866000001</c:v>
                </c:pt>
                <c:pt idx="5">
                  <c:v>149254.66733000003</c:v>
                </c:pt>
                <c:pt idx="6">
                  <c:v>148411.59475999995</c:v>
                </c:pt>
                <c:pt idx="7">
                  <c:v>143467.66633000001</c:v>
                </c:pt>
                <c:pt idx="8">
                  <c:v>122761.99412999999</c:v>
                </c:pt>
                <c:pt idx="9">
                  <c:v>108491.22121999999</c:v>
                </c:pt>
                <c:pt idx="10">
                  <c:v>104363.78658</c:v>
                </c:pt>
                <c:pt idx="11">
                  <c:v>85038.384349999993</c:v>
                </c:pt>
                <c:pt idx="12">
                  <c:v>81670.572100000005</c:v>
                </c:pt>
                <c:pt idx="13">
                  <c:v>79980.999670000005</c:v>
                </c:pt>
                <c:pt idx="14">
                  <c:v>76560.250120000012</c:v>
                </c:pt>
              </c:numCache>
            </c:numRef>
          </c:val>
        </c:ser>
        <c:dLbls>
          <c:showLegendKey val="0"/>
          <c:showVal val="0"/>
          <c:showCatName val="0"/>
          <c:showSerName val="0"/>
          <c:showPercent val="0"/>
          <c:showBubbleSize val="0"/>
        </c:dLbls>
        <c:gapWidth val="150"/>
        <c:axId val="113957504"/>
        <c:axId val="113959296"/>
      </c:barChart>
      <c:catAx>
        <c:axId val="11395750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13959296"/>
        <c:crossesAt val="0"/>
        <c:auto val="1"/>
        <c:lblAlgn val="ctr"/>
        <c:lblOffset val="100"/>
        <c:tickLblSkip val="1"/>
        <c:noMultiLvlLbl val="0"/>
      </c:catAx>
      <c:valAx>
        <c:axId val="113959296"/>
        <c:scaling>
          <c:orientation val="minMax"/>
          <c:max val="800000"/>
          <c:min val="0"/>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13957504"/>
        <c:crosses val="autoZero"/>
        <c:crossBetween val="between"/>
        <c:majorUnit val="100000"/>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19"/>
    </mc:Choice>
    <mc:Fallback>
      <c:style val="19"/>
    </mc:Fallback>
  </mc:AlternateContent>
  <c:chart>
    <c:title>
      <c:tx>
        <c:strRef>
          <c:f>TitulosGraficos!$J$4</c:f>
          <c:strCache>
            <c:ptCount val="1"/>
            <c:pt idx="0">
              <c:v>Gráfico  Nº 12
Principales rubros exportados
Millones de dólares  enero - noviembre 2014</c:v>
            </c:pt>
          </c:strCache>
        </c:strRef>
      </c:tx>
      <c:layout>
        <c:manualLayout>
          <c:xMode val="edge"/>
          <c:yMode val="edge"/>
          <c:x val="0.30296184819900923"/>
          <c:y val="1.74673552339623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7"/>
          <c:order val="0"/>
          <c:invertIfNegative val="0"/>
          <c:cat>
            <c:strRef>
              <c:f>'Principales Rubros'!$A$9:$A$22</c:f>
              <c:strCache>
                <c:ptCount val="14"/>
                <c:pt idx="0">
                  <c:v>Fruta fresca y frutos secos</c:v>
                </c:pt>
                <c:pt idx="1">
                  <c:v>Celulosa</c:v>
                </c:pt>
                <c:pt idx="2">
                  <c:v>Vinos y alcoholes</c:v>
                </c:pt>
                <c:pt idx="3">
                  <c:v>Fruta procesada</c:v>
                </c:pt>
                <c:pt idx="4">
                  <c:v>Maderas  elaboradas</c:v>
                </c:pt>
                <c:pt idx="5">
                  <c:v>Maderas aserradas</c:v>
                </c:pt>
                <c:pt idx="6">
                  <c:v>Carnes y subproductos</c:v>
                </c:pt>
                <c:pt idx="7">
                  <c:v>Semillas para siembra</c:v>
                </c:pt>
                <c:pt idx="8">
                  <c:v>Maderas en plaquitas</c:v>
                </c:pt>
                <c:pt idx="9">
                  <c:v>Lácteos</c:v>
                </c:pt>
                <c:pt idx="10">
                  <c:v>Hortalizas procesadas</c:v>
                </c:pt>
                <c:pt idx="11">
                  <c:v>Hortalizas frescas</c:v>
                </c:pt>
                <c:pt idx="12">
                  <c:v>Flores, bulbos y tubérculos</c:v>
                </c:pt>
                <c:pt idx="13">
                  <c:v>Apícolas</c:v>
                </c:pt>
              </c:strCache>
            </c:strRef>
          </c:cat>
          <c:val>
            <c:numRef>
              <c:f>'Principales Rubros'!$I$9:$I$22</c:f>
              <c:numCache>
                <c:formatCode>#,##0</c:formatCode>
                <c:ptCount val="14"/>
                <c:pt idx="0">
                  <c:v>4136584.2974800006</c:v>
                </c:pt>
                <c:pt idx="1">
                  <c:v>2600777.39481</c:v>
                </c:pt>
                <c:pt idx="2">
                  <c:v>1744070.5362199999</c:v>
                </c:pt>
                <c:pt idx="3">
                  <c:v>1277842.7231600001</c:v>
                </c:pt>
                <c:pt idx="4">
                  <c:v>1075987.3783499999</c:v>
                </c:pt>
                <c:pt idx="5">
                  <c:v>885816.13613000012</c:v>
                </c:pt>
                <c:pt idx="6">
                  <c:v>772640.18504000013</c:v>
                </c:pt>
                <c:pt idx="7">
                  <c:v>488254.36173999996</c:v>
                </c:pt>
                <c:pt idx="8">
                  <c:v>277732.32188999996</c:v>
                </c:pt>
                <c:pt idx="9">
                  <c:v>273479.28979000001</c:v>
                </c:pt>
                <c:pt idx="10">
                  <c:v>180106.46143999998</c:v>
                </c:pt>
                <c:pt idx="11">
                  <c:v>41584.417049999996</c:v>
                </c:pt>
                <c:pt idx="12">
                  <c:v>36274.545310000001</c:v>
                </c:pt>
                <c:pt idx="13">
                  <c:v>26890.929369999998</c:v>
                </c:pt>
              </c:numCache>
            </c:numRef>
          </c:val>
        </c:ser>
        <c:dLbls>
          <c:showLegendKey val="0"/>
          <c:showVal val="0"/>
          <c:showCatName val="0"/>
          <c:showSerName val="0"/>
          <c:showPercent val="0"/>
          <c:showBubbleSize val="0"/>
        </c:dLbls>
        <c:gapWidth val="100"/>
        <c:axId val="114001024"/>
        <c:axId val="114002560"/>
      </c:barChart>
      <c:catAx>
        <c:axId val="114001024"/>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4002560"/>
        <c:crosses val="autoZero"/>
        <c:auto val="1"/>
        <c:lblAlgn val="ctr"/>
        <c:lblOffset val="100"/>
        <c:noMultiLvlLbl val="0"/>
      </c:catAx>
      <c:valAx>
        <c:axId val="114002560"/>
        <c:scaling>
          <c:orientation val="minMax"/>
          <c:max val="4500000"/>
          <c:min val="0"/>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14001024"/>
        <c:crosses val="autoZero"/>
        <c:crossBetween val="between"/>
        <c:majorUnit val="500000"/>
        <c:dispUnits>
          <c:builtInUnit val="thousands"/>
        </c:dispUnits>
      </c:valAx>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2</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layout/>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ene-nov 10</c:v>
                </c:pt>
                <c:pt idx="1">
                  <c:v>ene-nov 11</c:v>
                </c:pt>
                <c:pt idx="2">
                  <c:v>ene-nov 12</c:v>
                </c:pt>
                <c:pt idx="3">
                  <c:v>ene-nov 13</c:v>
                </c:pt>
                <c:pt idx="4">
                  <c:v>ene-nov 14</c:v>
                </c:pt>
              </c:strCache>
            </c:strRef>
          </c:cat>
          <c:val>
            <c:numRef>
              <c:f>evolución_comercio!$R$3:$R$7</c:f>
              <c:numCache>
                <c:formatCode>_-* #,##0\ _p_t_a_-;\-* #,##0\ _p_t_a_-;_-* "-"??\ _p_t_a_-;_-@_-</c:formatCode>
                <c:ptCount val="5"/>
                <c:pt idx="0">
                  <c:v>6513683</c:v>
                </c:pt>
                <c:pt idx="1">
                  <c:v>7544196</c:v>
                </c:pt>
                <c:pt idx="2">
                  <c:v>7766874</c:v>
                </c:pt>
                <c:pt idx="3">
                  <c:v>8486984</c:v>
                </c:pt>
                <c:pt idx="4">
                  <c:v>8335395</c:v>
                </c:pt>
              </c:numCache>
            </c:numRef>
          </c:val>
          <c:smooth val="0"/>
        </c:ser>
        <c:ser>
          <c:idx val="1"/>
          <c:order val="1"/>
          <c:tx>
            <c:strRef>
              <c:f>evolución_comercio!$S$2</c:f>
              <c:strCache>
                <c:ptCount val="1"/>
                <c:pt idx="0">
                  <c:v>Pecuario</c:v>
                </c:pt>
              </c:strCache>
            </c:strRef>
          </c:tx>
          <c:cat>
            <c:strRef>
              <c:f>evolución_comercio!$Q$3:$Q$7</c:f>
              <c:strCache>
                <c:ptCount val="5"/>
                <c:pt idx="0">
                  <c:v>ene-nov 10</c:v>
                </c:pt>
                <c:pt idx="1">
                  <c:v>ene-nov 11</c:v>
                </c:pt>
                <c:pt idx="2">
                  <c:v>ene-nov 12</c:v>
                </c:pt>
                <c:pt idx="3">
                  <c:v>ene-nov 13</c:v>
                </c:pt>
                <c:pt idx="4">
                  <c:v>ene-nov 14</c:v>
                </c:pt>
              </c:strCache>
            </c:strRef>
          </c:cat>
          <c:val>
            <c:numRef>
              <c:f>evolución_comercio!$S$3:$S$7</c:f>
              <c:numCache>
                <c:formatCode>_-* #,##0\ _p_t_a_-;\-* #,##0\ _p_t_a_-;_-* "-"??\ _p_t_a_-;_-@_-</c:formatCode>
                <c:ptCount val="5"/>
                <c:pt idx="0">
                  <c:v>924376</c:v>
                </c:pt>
                <c:pt idx="1">
                  <c:v>1148342</c:v>
                </c:pt>
                <c:pt idx="2">
                  <c:v>1202710</c:v>
                </c:pt>
                <c:pt idx="3">
                  <c:v>1161617</c:v>
                </c:pt>
                <c:pt idx="4">
                  <c:v>1278317</c:v>
                </c:pt>
              </c:numCache>
            </c:numRef>
          </c:val>
          <c:smooth val="0"/>
        </c:ser>
        <c:ser>
          <c:idx val="2"/>
          <c:order val="2"/>
          <c:tx>
            <c:strRef>
              <c:f>evolución_comercio!$T$2</c:f>
              <c:strCache>
                <c:ptCount val="1"/>
                <c:pt idx="0">
                  <c:v>Forestal</c:v>
                </c:pt>
              </c:strCache>
            </c:strRef>
          </c:tx>
          <c:cat>
            <c:strRef>
              <c:f>evolución_comercio!$Q$3:$Q$7</c:f>
              <c:strCache>
                <c:ptCount val="5"/>
                <c:pt idx="0">
                  <c:v>ene-nov 10</c:v>
                </c:pt>
                <c:pt idx="1">
                  <c:v>ene-nov 11</c:v>
                </c:pt>
                <c:pt idx="2">
                  <c:v>ene-nov 12</c:v>
                </c:pt>
                <c:pt idx="3">
                  <c:v>ene-nov 13</c:v>
                </c:pt>
                <c:pt idx="4">
                  <c:v>ene-nov 14</c:v>
                </c:pt>
              </c:strCache>
            </c:strRef>
          </c:cat>
          <c:val>
            <c:numRef>
              <c:f>evolución_comercio!$T$3:$T$7</c:f>
              <c:numCache>
                <c:formatCode>_-* #,##0\ _p_t_a_-;\-* #,##0\ _p_t_a_-;_-* "-"??\ _p_t_a_-;_-@_-</c:formatCode>
                <c:ptCount val="5"/>
                <c:pt idx="0">
                  <c:v>3961949</c:v>
                </c:pt>
                <c:pt idx="1">
                  <c:v>4718665</c:v>
                </c:pt>
                <c:pt idx="2">
                  <c:v>4346682</c:v>
                </c:pt>
                <c:pt idx="3">
                  <c:v>4711344</c:v>
                </c:pt>
                <c:pt idx="4">
                  <c:v>4885901</c:v>
                </c:pt>
              </c:numCache>
            </c:numRef>
          </c:val>
          <c:smooth val="0"/>
        </c:ser>
        <c:ser>
          <c:idx val="3"/>
          <c:order val="3"/>
          <c:tx>
            <c:strRef>
              <c:f>evolución_comercio!$U$2</c:f>
              <c:strCache>
                <c:ptCount val="1"/>
                <c:pt idx="0">
                  <c:v>Total</c:v>
                </c:pt>
              </c:strCache>
            </c:strRef>
          </c:tx>
          <c:cat>
            <c:strRef>
              <c:f>evolución_comercio!$Q$3:$Q$7</c:f>
              <c:strCache>
                <c:ptCount val="5"/>
                <c:pt idx="0">
                  <c:v>ene-nov 10</c:v>
                </c:pt>
                <c:pt idx="1">
                  <c:v>ene-nov 11</c:v>
                </c:pt>
                <c:pt idx="2">
                  <c:v>ene-nov 12</c:v>
                </c:pt>
                <c:pt idx="3">
                  <c:v>ene-nov 13</c:v>
                </c:pt>
                <c:pt idx="4">
                  <c:v>ene-nov 14</c:v>
                </c:pt>
              </c:strCache>
            </c:strRef>
          </c:cat>
          <c:val>
            <c:numRef>
              <c:f>evolución_comercio!$U$3:$U$7</c:f>
              <c:numCache>
                <c:formatCode>_-* #,##0\ _p_t_a_-;\-* #,##0\ _p_t_a_-;_-* "-"??\ _p_t_a_-;_-@_-</c:formatCode>
                <c:ptCount val="5"/>
                <c:pt idx="0">
                  <c:v>11400008</c:v>
                </c:pt>
                <c:pt idx="1">
                  <c:v>13411203</c:v>
                </c:pt>
                <c:pt idx="2">
                  <c:v>13316266</c:v>
                </c:pt>
                <c:pt idx="3">
                  <c:v>14359945</c:v>
                </c:pt>
                <c:pt idx="4">
                  <c:v>14499613</c:v>
                </c:pt>
              </c:numCache>
            </c:numRef>
          </c:val>
          <c:smooth val="0"/>
        </c:ser>
        <c:dLbls>
          <c:showLegendKey val="0"/>
          <c:showVal val="0"/>
          <c:showCatName val="0"/>
          <c:showSerName val="0"/>
          <c:showPercent val="0"/>
          <c:showBubbleSize val="0"/>
        </c:dLbls>
        <c:marker val="1"/>
        <c:smooth val="0"/>
        <c:axId val="112979968"/>
        <c:axId val="112981504"/>
      </c:lineChart>
      <c:catAx>
        <c:axId val="1129799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2981504"/>
        <c:crosses val="autoZero"/>
        <c:auto val="1"/>
        <c:lblAlgn val="ctr"/>
        <c:lblOffset val="100"/>
        <c:noMultiLvlLbl val="0"/>
      </c:catAx>
      <c:valAx>
        <c:axId val="1129815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layout/>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112979968"/>
        <c:crosses val="autoZero"/>
        <c:crossBetween val="between"/>
        <c:dispUnits>
          <c:builtInUnit val="thousands"/>
        </c:dispUnits>
      </c:valAx>
    </c:plotArea>
    <c:legend>
      <c:legendPos val="r"/>
      <c:layout/>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3</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layout/>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ene-nov 10</c:v>
                </c:pt>
                <c:pt idx="1">
                  <c:v>ene-nov 11</c:v>
                </c:pt>
                <c:pt idx="2">
                  <c:v>ene-nov 12</c:v>
                </c:pt>
                <c:pt idx="3">
                  <c:v>ene-nov 13</c:v>
                </c:pt>
                <c:pt idx="4">
                  <c:v>ene-nov 14</c:v>
                </c:pt>
              </c:strCache>
            </c:strRef>
          </c:cat>
          <c:val>
            <c:numRef>
              <c:f>evolución_comercio!$R$12:$R$16</c:f>
              <c:numCache>
                <c:formatCode>_-* #,##0\ _p_t_a_-;\-* #,##0\ _p_t_a_-;_-* "-"??\ _p_t_a_-;_-@_-</c:formatCode>
                <c:ptCount val="5"/>
                <c:pt idx="0">
                  <c:v>2358018</c:v>
                </c:pt>
                <c:pt idx="1">
                  <c:v>3199231</c:v>
                </c:pt>
                <c:pt idx="2">
                  <c:v>3472518</c:v>
                </c:pt>
                <c:pt idx="3">
                  <c:v>3542711</c:v>
                </c:pt>
                <c:pt idx="4">
                  <c:v>3459259</c:v>
                </c:pt>
              </c:numCache>
            </c:numRef>
          </c:val>
          <c:smooth val="0"/>
        </c:ser>
        <c:ser>
          <c:idx val="1"/>
          <c:order val="1"/>
          <c:tx>
            <c:strRef>
              <c:f>evolución_comercio!$S$11</c:f>
              <c:strCache>
                <c:ptCount val="1"/>
                <c:pt idx="0">
                  <c:v>Pecuario</c:v>
                </c:pt>
              </c:strCache>
            </c:strRef>
          </c:tx>
          <c:cat>
            <c:strRef>
              <c:f>evolución_comercio!$Q$12:$Q$16</c:f>
              <c:strCache>
                <c:ptCount val="5"/>
                <c:pt idx="0">
                  <c:v>ene-nov 10</c:v>
                </c:pt>
                <c:pt idx="1">
                  <c:v>ene-nov 11</c:v>
                </c:pt>
                <c:pt idx="2">
                  <c:v>ene-nov 12</c:v>
                </c:pt>
                <c:pt idx="3">
                  <c:v>ene-nov 13</c:v>
                </c:pt>
                <c:pt idx="4">
                  <c:v>ene-nov 14</c:v>
                </c:pt>
              </c:strCache>
            </c:strRef>
          </c:cat>
          <c:val>
            <c:numRef>
              <c:f>evolución_comercio!$S$12:$S$16</c:f>
              <c:numCache>
                <c:formatCode>_-* #,##0\ _p_t_a_-;\-* #,##0\ _p_t_a_-;_-* "-"??\ _p_t_a_-;_-@_-</c:formatCode>
                <c:ptCount val="5"/>
                <c:pt idx="0">
                  <c:v>905556</c:v>
                </c:pt>
                <c:pt idx="1">
                  <c:v>1156782</c:v>
                </c:pt>
                <c:pt idx="2">
                  <c:v>1273582</c:v>
                </c:pt>
                <c:pt idx="3">
                  <c:v>1428430</c:v>
                </c:pt>
                <c:pt idx="4">
                  <c:v>1437832</c:v>
                </c:pt>
              </c:numCache>
            </c:numRef>
          </c:val>
          <c:smooth val="0"/>
        </c:ser>
        <c:ser>
          <c:idx val="2"/>
          <c:order val="2"/>
          <c:tx>
            <c:strRef>
              <c:f>evolución_comercio!$T$11</c:f>
              <c:strCache>
                <c:ptCount val="1"/>
                <c:pt idx="0">
                  <c:v>Forestal</c:v>
                </c:pt>
              </c:strCache>
            </c:strRef>
          </c:tx>
          <c:cat>
            <c:strRef>
              <c:f>evolución_comercio!$Q$12:$Q$16</c:f>
              <c:strCache>
                <c:ptCount val="5"/>
                <c:pt idx="0">
                  <c:v>ene-nov 10</c:v>
                </c:pt>
                <c:pt idx="1">
                  <c:v>ene-nov 11</c:v>
                </c:pt>
                <c:pt idx="2">
                  <c:v>ene-nov 12</c:v>
                </c:pt>
                <c:pt idx="3">
                  <c:v>ene-nov 13</c:v>
                </c:pt>
                <c:pt idx="4">
                  <c:v>ene-nov 14</c:v>
                </c:pt>
              </c:strCache>
            </c:strRef>
          </c:cat>
          <c:val>
            <c:numRef>
              <c:f>evolución_comercio!$T$12:$T$16</c:f>
              <c:numCache>
                <c:formatCode>_-* #,##0\ _p_t_a_-;\-* #,##0\ _p_t_a_-;_-* "-"??\ _p_t_a_-;_-@_-</c:formatCode>
                <c:ptCount val="5"/>
                <c:pt idx="0">
                  <c:v>214868</c:v>
                </c:pt>
                <c:pt idx="1">
                  <c:v>216607</c:v>
                </c:pt>
                <c:pt idx="2">
                  <c:v>283268</c:v>
                </c:pt>
                <c:pt idx="3">
                  <c:v>264390</c:v>
                </c:pt>
                <c:pt idx="4">
                  <c:v>250696</c:v>
                </c:pt>
              </c:numCache>
            </c:numRef>
          </c:val>
          <c:smooth val="0"/>
        </c:ser>
        <c:ser>
          <c:idx val="3"/>
          <c:order val="3"/>
          <c:tx>
            <c:strRef>
              <c:f>evolución_comercio!$U$11</c:f>
              <c:strCache>
                <c:ptCount val="1"/>
                <c:pt idx="0">
                  <c:v>Total</c:v>
                </c:pt>
              </c:strCache>
            </c:strRef>
          </c:tx>
          <c:cat>
            <c:strRef>
              <c:f>evolución_comercio!$Q$12:$Q$16</c:f>
              <c:strCache>
                <c:ptCount val="5"/>
                <c:pt idx="0">
                  <c:v>ene-nov 10</c:v>
                </c:pt>
                <c:pt idx="1">
                  <c:v>ene-nov 11</c:v>
                </c:pt>
                <c:pt idx="2">
                  <c:v>ene-nov 12</c:v>
                </c:pt>
                <c:pt idx="3">
                  <c:v>ene-nov 13</c:v>
                </c:pt>
                <c:pt idx="4">
                  <c:v>ene-nov 14</c:v>
                </c:pt>
              </c:strCache>
            </c:strRef>
          </c:cat>
          <c:val>
            <c:numRef>
              <c:f>evolución_comercio!$U$12:$U$16</c:f>
              <c:numCache>
                <c:formatCode>_-* #,##0\ _p_t_a_-;\-* #,##0\ _p_t_a_-;_-* "-"??\ _p_t_a_-;_-@_-</c:formatCode>
                <c:ptCount val="5"/>
                <c:pt idx="0">
                  <c:v>3478442</c:v>
                </c:pt>
                <c:pt idx="1">
                  <c:v>4572620</c:v>
                </c:pt>
                <c:pt idx="2">
                  <c:v>5029368</c:v>
                </c:pt>
                <c:pt idx="3">
                  <c:v>5235531</c:v>
                </c:pt>
                <c:pt idx="4">
                  <c:v>5147787</c:v>
                </c:pt>
              </c:numCache>
            </c:numRef>
          </c:val>
          <c:smooth val="0"/>
        </c:ser>
        <c:dLbls>
          <c:showLegendKey val="0"/>
          <c:showVal val="0"/>
          <c:showCatName val="0"/>
          <c:showSerName val="0"/>
          <c:showPercent val="0"/>
          <c:showBubbleSize val="0"/>
        </c:dLbls>
        <c:marker val="1"/>
        <c:smooth val="0"/>
        <c:axId val="113022080"/>
        <c:axId val="113023616"/>
      </c:lineChart>
      <c:catAx>
        <c:axId val="1130220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3023616"/>
        <c:crosses val="autoZero"/>
        <c:auto val="1"/>
        <c:lblAlgn val="ctr"/>
        <c:lblOffset val="100"/>
        <c:noMultiLvlLbl val="0"/>
      </c:catAx>
      <c:valAx>
        <c:axId val="113023616"/>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3022080"/>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dPt>
          <c:val>
            <c:numLit>
              <c:formatCode>General</c:formatCode>
              <c:ptCount val="1"/>
              <c:pt idx="0">
                <c:v>0</c:v>
              </c:pt>
            </c:numLit>
          </c:val>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TitulosGraficos!$B$4</c:f>
          <c:strCache>
            <c:ptCount val="1"/>
            <c:pt idx="0">
              <c:v>Gráfico  Nº 4
Exportaciones silvoagropecuarias por clase
Participación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dPt>
          <c:dPt>
            <c:idx val="1"/>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productos_clase_sector'!$R$6:$R$7</c:f>
              <c:strCache>
                <c:ptCount val="2"/>
                <c:pt idx="0">
                  <c:v>Primarias</c:v>
                </c:pt>
                <c:pt idx="1">
                  <c:v>Industriales</c:v>
                </c:pt>
              </c:strCache>
            </c:strRef>
          </c:cat>
          <c:val>
            <c:numRef>
              <c:f>'balanza productos_clase_sector'!$S$6:$S$7</c:f>
              <c:numCache>
                <c:formatCode>#,##0</c:formatCode>
                <c:ptCount val="2"/>
                <c:pt idx="0">
                  <c:v>5138130</c:v>
                </c:pt>
                <c:pt idx="1">
                  <c:v>9361484</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TitulosGraficos!$C$4</c:f>
          <c:strCache>
            <c:ptCount val="1"/>
            <c:pt idx="0">
              <c:v>Gráfico  Nº 5
Exportaciones silvoagropecuarias por sector
Participación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dPt>
          <c:dPt>
            <c:idx val="1"/>
            <c:bubble3D val="0"/>
          </c:dPt>
          <c:dPt>
            <c:idx val="2"/>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8335396</c:v>
                </c:pt>
                <c:pt idx="1">
                  <c:v>1278317</c:v>
                </c:pt>
                <c:pt idx="2">
                  <c:v>4885901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TitulosGraficos!$D$4</c:f>
          <c:strCache>
            <c:ptCount val="1"/>
            <c:pt idx="0">
              <c:v>Gráfico Nº 6
Exportación de productos silvoagropecuarios por zona económica
Participación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5202774.7723699966</c:v>
                </c:pt>
                <c:pt idx="1">
                  <c:v>645498.56767000037</c:v>
                </c:pt>
                <c:pt idx="2">
                  <c:v>3945634.9510399974</c:v>
                </c:pt>
                <c:pt idx="3">
                  <c:v>2926430.4095299994</c:v>
                </c:pt>
                <c:pt idx="4">
                  <c:v>1779274.2993900049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TitulosGraficos!$E$4</c:f>
          <c:strCache>
            <c:ptCount val="1"/>
            <c:pt idx="0">
              <c:v>Gráfico N° 7
Importación de productos silvoagropecuarios por zona económica
Participación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dPt>
          <c:dPt>
            <c:idx val="1"/>
            <c:bubble3D val="0"/>
          </c:dPt>
          <c:dPt>
            <c:idx val="2"/>
            <c:bubble3D val="0"/>
          </c:dPt>
          <c:dPt>
            <c:idx val="3"/>
            <c:bubble3D val="0"/>
          </c:dPt>
          <c:dPt>
            <c:idx val="4"/>
            <c:bubble3D val="0"/>
          </c:dPt>
          <c:dLbls>
            <c:dLbl>
              <c:idx val="0"/>
              <c:layout>
                <c:manualLayout>
                  <c:x val="4.6676291570944398E-2"/>
                  <c:y val="7.2988196834677097E-2"/>
                </c:manualLayout>
              </c:layout>
              <c:dLblPos val="bestFit"/>
              <c:showLegendKey val="0"/>
              <c:showVal val="0"/>
              <c:showCatName val="1"/>
              <c:showSerName val="0"/>
              <c:showPercent val="1"/>
              <c:showBubbleSize val="0"/>
            </c:dLbl>
            <c:dLbl>
              <c:idx val="3"/>
              <c:layout>
                <c:manualLayout>
                  <c:x val="6.5119712667495513E-2"/>
                  <c:y val="5.5331960428023422E-2"/>
                </c:manualLayout>
              </c:layout>
              <c:dLblPos val="bestFit"/>
              <c:showLegendKey val="0"/>
              <c:showVal val="0"/>
              <c:showCatName val="1"/>
              <c:showSerName val="0"/>
              <c:showPercent val="1"/>
              <c:showBubbleSize val="0"/>
            </c:dLbl>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393699.10021000006</c:v>
                </c:pt>
                <c:pt idx="1">
                  <c:v>2462947.3822599999</c:v>
                </c:pt>
                <c:pt idx="2">
                  <c:v>1208505.52987</c:v>
                </c:pt>
                <c:pt idx="3">
                  <c:v>547065.13074000017</c:v>
                </c:pt>
                <c:pt idx="4">
                  <c:v>535569.85692000017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TitulosGraficos!$G$4</c:f>
          <c:strCache>
            <c:ptCount val="1"/>
            <c:pt idx="0">
              <c:v>Gráfico Nº 9 
Importación de productos silvoagropecuarios por país de origen
Miles de dólares  enero - noviembre 2014</c:v>
            </c:pt>
          </c:strCache>
        </c:strRef>
      </c:tx>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Estados Unidos</c:v>
                </c:pt>
                <c:pt idx="2">
                  <c:v>Paraguay</c:v>
                </c:pt>
                <c:pt idx="3">
                  <c:v>Brasil</c:v>
                </c:pt>
                <c:pt idx="4">
                  <c:v>Canadá</c:v>
                </c:pt>
                <c:pt idx="5">
                  <c:v>China</c:v>
                </c:pt>
                <c:pt idx="6">
                  <c:v>México</c:v>
                </c:pt>
                <c:pt idx="7">
                  <c:v>Colombia</c:v>
                </c:pt>
                <c:pt idx="8">
                  <c:v>Bolivia</c:v>
                </c:pt>
                <c:pt idx="9">
                  <c:v>Ecuador</c:v>
                </c:pt>
                <c:pt idx="10">
                  <c:v>Francia</c:v>
                </c:pt>
                <c:pt idx="11">
                  <c:v>Nueva Zelanda</c:v>
                </c:pt>
                <c:pt idx="12">
                  <c:v>Perú</c:v>
                </c:pt>
                <c:pt idx="13">
                  <c:v>Alemania</c:v>
                </c:pt>
                <c:pt idx="14">
                  <c:v>Italia</c:v>
                </c:pt>
              </c:strCache>
            </c:strRef>
          </c:cat>
          <c:val>
            <c:numRef>
              <c:f>'prin paises exp e imp'!$D$55:$D$69</c:f>
              <c:numCache>
                <c:formatCode>#,##0</c:formatCode>
                <c:ptCount val="15"/>
                <c:pt idx="0">
                  <c:v>1199136.7738400002</c:v>
                </c:pt>
                <c:pt idx="1">
                  <c:v>813535.44357999996</c:v>
                </c:pt>
                <c:pt idx="2">
                  <c:v>606142.56656000006</c:v>
                </c:pt>
                <c:pt idx="3">
                  <c:v>591937.52988999989</c:v>
                </c:pt>
                <c:pt idx="4">
                  <c:v>276965.88467</c:v>
                </c:pt>
                <c:pt idx="5">
                  <c:v>150468.16428000011</c:v>
                </c:pt>
                <c:pt idx="6">
                  <c:v>118004.20161999995</c:v>
                </c:pt>
                <c:pt idx="7">
                  <c:v>117367.86877000003</c:v>
                </c:pt>
                <c:pt idx="8">
                  <c:v>107922.67552000003</c:v>
                </c:pt>
                <c:pt idx="9">
                  <c:v>107419.87151000004</c:v>
                </c:pt>
                <c:pt idx="10">
                  <c:v>84669.249810000096</c:v>
                </c:pt>
                <c:pt idx="11">
                  <c:v>79326.769459999996</c:v>
                </c:pt>
                <c:pt idx="12">
                  <c:v>78137.273940000014</c:v>
                </c:pt>
                <c:pt idx="13">
                  <c:v>78122.29746999999</c:v>
                </c:pt>
                <c:pt idx="14">
                  <c:v>75396.637320000023</c:v>
                </c:pt>
              </c:numCache>
            </c:numRef>
          </c:val>
        </c:ser>
        <c:dLbls>
          <c:showLegendKey val="0"/>
          <c:showVal val="0"/>
          <c:showCatName val="0"/>
          <c:showSerName val="0"/>
          <c:showPercent val="0"/>
          <c:showBubbleSize val="0"/>
        </c:dLbls>
        <c:gapWidth val="150"/>
        <c:axId val="113652864"/>
        <c:axId val="113654400"/>
      </c:barChart>
      <c:catAx>
        <c:axId val="113652864"/>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113654400"/>
        <c:crosses val="autoZero"/>
        <c:auto val="1"/>
        <c:lblAlgn val="ctr"/>
        <c:lblOffset val="100"/>
        <c:noMultiLvlLbl val="0"/>
      </c:catAx>
      <c:valAx>
        <c:axId val="11365440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1365286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57150</xdr:rowOff>
    </xdr:from>
    <xdr:to>
      <xdr:col>2</xdr:col>
      <xdr:colOff>371475</xdr:colOff>
      <xdr:row>8</xdr:row>
      <xdr:rowOff>66675</xdr:rowOff>
    </xdr:to>
    <xdr:pic>
      <xdr:nvPicPr>
        <xdr:cNvPr id="19011873" name="Picture 2" descr="LOGO_ODEP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57150"/>
          <a:ext cx="1828800"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131</xdr:row>
      <xdr:rowOff>57150</xdr:rowOff>
    </xdr:from>
    <xdr:to>
      <xdr:col>1</xdr:col>
      <xdr:colOff>476250</xdr:colOff>
      <xdr:row>131</xdr:row>
      <xdr:rowOff>123825</xdr:rowOff>
    </xdr:to>
    <xdr:pic>
      <xdr:nvPicPr>
        <xdr:cNvPr id="19011875"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1.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133350</xdr:colOff>
      <xdr:row>22</xdr:row>
      <xdr:rowOff>95250</xdr:rowOff>
    </xdr:from>
    <xdr:to>
      <xdr:col>5</xdr:col>
      <xdr:colOff>762001</xdr:colOff>
      <xdr:row>40</xdr:row>
      <xdr:rowOff>9525</xdr:rowOff>
    </xdr:to>
    <xdr:graphicFrame macro="">
      <xdr:nvGraphicFramePr>
        <xdr:cNvPr id="1559687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771525</xdr:colOff>
      <xdr:row>29</xdr:row>
      <xdr:rowOff>28575</xdr:rowOff>
    </xdr:from>
    <xdr:to>
      <xdr:col>10</xdr:col>
      <xdr:colOff>247650</xdr:colOff>
      <xdr:row>53</xdr:row>
      <xdr:rowOff>114300</xdr:rowOff>
    </xdr:to>
    <xdr:graphicFrame macro="">
      <xdr:nvGraphicFramePr>
        <xdr:cNvPr id="1742560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0.94811</cdr:y>
    </cdr:from>
    <cdr:to>
      <cdr:x>0.73997</cdr:x>
      <cdr:y>0.99057</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7.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32"/>
  <sheetViews>
    <sheetView tabSelected="1" view="pageBreakPreview" zoomScale="80" zoomScaleNormal="100" zoomScaleSheetLayoutView="80" workbookViewId="0"/>
  </sheetViews>
  <sheetFormatPr baseColWidth="10" defaultRowHeight="15" x14ac:dyDescent="0.25"/>
  <cols>
    <col min="1" max="1" width="11.42578125" style="157"/>
    <col min="2" max="2" width="11.42578125" style="157" customWidth="1"/>
    <col min="3" max="3" width="10.7109375" style="157" customWidth="1"/>
    <col min="4" max="6" width="11.42578125" style="157"/>
    <col min="7" max="7" width="11.140625" style="157" customWidth="1"/>
    <col min="8" max="8" width="4.42578125" style="157" customWidth="1"/>
    <col min="9" max="11" width="11.42578125" style="157"/>
    <col min="12" max="12" width="11.42578125" style="157" customWidth="1"/>
    <col min="13" max="16384" width="11.42578125" style="157"/>
  </cols>
  <sheetData>
    <row r="1" spans="1:12" ht="15.75" x14ac:dyDescent="0.25">
      <c r="A1" s="155"/>
      <c r="B1" s="156"/>
      <c r="C1" s="156"/>
      <c r="D1" s="156"/>
      <c r="E1" s="156"/>
      <c r="F1" s="156"/>
      <c r="G1" s="156"/>
    </row>
    <row r="2" spans="1:12" x14ac:dyDescent="0.25">
      <c r="A2" s="156"/>
      <c r="B2" s="156"/>
      <c r="C2" s="156"/>
      <c r="D2" s="156"/>
      <c r="E2" s="156"/>
      <c r="F2" s="156"/>
      <c r="G2" s="156"/>
    </row>
    <row r="3" spans="1:12" ht="15.75" x14ac:dyDescent="0.25">
      <c r="A3" s="155"/>
      <c r="B3" s="156"/>
      <c r="C3" s="156"/>
      <c r="D3" s="156"/>
      <c r="E3" s="156"/>
      <c r="F3" s="156"/>
      <c r="G3" s="156"/>
    </row>
    <row r="4" spans="1:12" x14ac:dyDescent="0.25">
      <c r="A4" s="156"/>
      <c r="B4" s="156"/>
      <c r="C4" s="156"/>
      <c r="D4" s="158"/>
      <c r="E4" s="156"/>
      <c r="F4" s="156"/>
      <c r="G4" s="156"/>
    </row>
    <row r="5" spans="1:12" ht="15.75" x14ac:dyDescent="0.25">
      <c r="A5" s="155"/>
      <c r="B5" s="156"/>
      <c r="C5" s="156"/>
      <c r="D5" s="159"/>
      <c r="E5" s="156"/>
      <c r="F5" s="156"/>
      <c r="G5" s="156"/>
    </row>
    <row r="6" spans="1:12" ht="15.75" x14ac:dyDescent="0.25">
      <c r="A6" s="155"/>
      <c r="B6" s="156"/>
      <c r="C6" s="156"/>
      <c r="D6" s="156"/>
      <c r="E6" s="156"/>
      <c r="F6" s="156"/>
      <c r="G6" s="156"/>
    </row>
    <row r="7" spans="1:12" ht="15.75" x14ac:dyDescent="0.25">
      <c r="A7" s="155"/>
      <c r="B7" s="156"/>
      <c r="C7" s="156"/>
      <c r="D7" s="156"/>
      <c r="E7" s="156"/>
      <c r="F7" s="156"/>
      <c r="G7" s="156"/>
    </row>
    <row r="8" spans="1:12" x14ac:dyDescent="0.25">
      <c r="A8" s="156"/>
      <c r="B8" s="156"/>
      <c r="C8" s="156"/>
      <c r="D8" s="158"/>
      <c r="E8" s="156"/>
      <c r="F8" s="156"/>
      <c r="G8" s="156"/>
    </row>
    <row r="9" spans="1:12" ht="15.75" x14ac:dyDescent="0.25">
      <c r="A9" s="160"/>
      <c r="B9" s="156"/>
      <c r="C9" s="156"/>
      <c r="D9" s="156"/>
      <c r="E9" s="156"/>
      <c r="F9" s="156"/>
      <c r="G9" s="156"/>
    </row>
    <row r="10" spans="1:12" ht="15.75" x14ac:dyDescent="0.25">
      <c r="A10" s="155"/>
      <c r="B10" s="156"/>
      <c r="C10" s="156"/>
      <c r="D10" s="156"/>
      <c r="E10" s="156"/>
      <c r="F10" s="156"/>
      <c r="G10" s="156"/>
    </row>
    <row r="11" spans="1:12" ht="15.75" x14ac:dyDescent="0.25">
      <c r="A11" s="155"/>
      <c r="B11" s="156"/>
      <c r="C11" s="156"/>
      <c r="D11" s="156"/>
      <c r="E11" s="156"/>
      <c r="F11" s="156"/>
      <c r="G11" s="156"/>
    </row>
    <row r="12" spans="1:12" ht="15.75" x14ac:dyDescent="0.25">
      <c r="A12" s="155"/>
      <c r="B12" s="156"/>
      <c r="C12" s="156"/>
      <c r="D12" s="156"/>
      <c r="E12" s="156"/>
      <c r="F12" s="156"/>
      <c r="G12" s="156"/>
      <c r="L12" s="287"/>
    </row>
    <row r="13" spans="1:12" ht="19.5" x14ac:dyDescent="0.25">
      <c r="A13" s="156"/>
      <c r="B13" s="156"/>
      <c r="C13" s="297" t="s">
        <v>314</v>
      </c>
      <c r="D13" s="297"/>
      <c r="E13" s="297"/>
      <c r="F13" s="297"/>
      <c r="G13" s="297"/>
      <c r="H13" s="297"/>
    </row>
    <row r="14" spans="1:12" ht="19.5" x14ac:dyDescent="0.25">
      <c r="A14" s="156"/>
      <c r="B14" s="156"/>
      <c r="C14" s="297" t="s">
        <v>315</v>
      </c>
      <c r="D14" s="297"/>
      <c r="E14" s="297"/>
      <c r="F14" s="297"/>
      <c r="G14" s="297"/>
      <c r="H14" s="297"/>
    </row>
    <row r="15" spans="1:12" x14ac:dyDescent="0.25">
      <c r="A15" s="156"/>
      <c r="B15" s="156"/>
      <c r="C15" s="156"/>
      <c r="D15" s="156"/>
      <c r="E15" s="156"/>
      <c r="F15" s="156"/>
      <c r="G15" s="156"/>
    </row>
    <row r="16" spans="1:12" x14ac:dyDescent="0.25">
      <c r="A16" s="156"/>
      <c r="B16" s="156"/>
      <c r="C16" s="156"/>
      <c r="D16" s="161"/>
      <c r="E16" s="156"/>
      <c r="F16" s="156"/>
      <c r="G16" s="156"/>
    </row>
    <row r="17" spans="1:7" ht="15.75" x14ac:dyDescent="0.25">
      <c r="A17" s="156"/>
      <c r="B17" s="156"/>
      <c r="C17" s="162" t="s">
        <v>496</v>
      </c>
      <c r="D17" s="162"/>
      <c r="E17" s="162"/>
      <c r="F17" s="162"/>
      <c r="G17" s="162"/>
    </row>
    <row r="18" spans="1:7" x14ac:dyDescent="0.25">
      <c r="A18" s="156"/>
      <c r="B18" s="156"/>
      <c r="D18" s="156"/>
      <c r="E18" s="156"/>
      <c r="F18" s="156"/>
      <c r="G18" s="156"/>
    </row>
    <row r="19" spans="1:7" x14ac:dyDescent="0.25">
      <c r="A19" s="156"/>
      <c r="B19" s="156"/>
      <c r="C19" s="156"/>
      <c r="D19" s="156"/>
      <c r="E19" s="156"/>
      <c r="F19" s="156"/>
      <c r="G19" s="156"/>
    </row>
    <row r="20" spans="1:7" x14ac:dyDescent="0.25">
      <c r="A20" s="156"/>
      <c r="B20" s="156"/>
      <c r="C20" s="156"/>
      <c r="D20" s="156"/>
      <c r="E20" s="156"/>
      <c r="F20" s="156"/>
      <c r="G20" s="156"/>
    </row>
    <row r="21" spans="1:7" ht="15.75" x14ac:dyDescent="0.25">
      <c r="A21" s="155"/>
      <c r="B21" s="156"/>
      <c r="C21" s="156"/>
      <c r="D21" s="156"/>
      <c r="E21" s="156"/>
      <c r="F21" s="156"/>
      <c r="G21" s="156"/>
    </row>
    <row r="22" spans="1:7" ht="15.75" x14ac:dyDescent="0.25">
      <c r="A22" s="155"/>
      <c r="B22" s="156"/>
      <c r="C22" s="156"/>
      <c r="D22" s="158"/>
      <c r="E22" s="156"/>
      <c r="F22" s="156"/>
      <c r="G22" s="156"/>
    </row>
    <row r="23" spans="1:7" ht="15.75" x14ac:dyDescent="0.25">
      <c r="A23" s="155"/>
      <c r="B23" s="156"/>
      <c r="C23" s="156"/>
      <c r="D23" s="161"/>
      <c r="E23" s="156"/>
      <c r="F23" s="156"/>
      <c r="G23" s="156"/>
    </row>
    <row r="24" spans="1:7" ht="15.75" x14ac:dyDescent="0.25">
      <c r="A24" s="155"/>
      <c r="B24" s="156"/>
      <c r="C24" s="156"/>
      <c r="D24" s="156"/>
      <c r="E24" s="156"/>
      <c r="F24" s="156"/>
      <c r="G24" s="156"/>
    </row>
    <row r="25" spans="1:7" ht="15.75" x14ac:dyDescent="0.25">
      <c r="A25" s="155"/>
      <c r="B25" s="156"/>
      <c r="C25" s="156"/>
      <c r="D25" s="156"/>
      <c r="E25" s="156"/>
      <c r="F25" s="156"/>
      <c r="G25" s="156"/>
    </row>
    <row r="26" spans="1:7" ht="15.75" x14ac:dyDescent="0.25">
      <c r="A26" s="155"/>
      <c r="B26" s="156"/>
      <c r="C26" s="156"/>
      <c r="D26" s="156"/>
      <c r="E26" s="156"/>
      <c r="F26" s="156"/>
      <c r="G26" s="156"/>
    </row>
    <row r="27" spans="1:7" ht="15.75" x14ac:dyDescent="0.25">
      <c r="A27" s="155"/>
      <c r="B27" s="156"/>
      <c r="C27" s="156"/>
      <c r="D27" s="158"/>
      <c r="E27" s="156"/>
      <c r="F27" s="156"/>
      <c r="G27" s="156"/>
    </row>
    <row r="28" spans="1:7" ht="15.75" x14ac:dyDescent="0.25">
      <c r="A28" s="155"/>
      <c r="B28" s="156"/>
      <c r="C28" s="156"/>
      <c r="D28" s="156"/>
      <c r="E28" s="156"/>
      <c r="F28" s="156"/>
      <c r="G28" s="156"/>
    </row>
    <row r="29" spans="1:7" ht="15.75" x14ac:dyDescent="0.25">
      <c r="A29" s="155"/>
      <c r="B29" s="156"/>
      <c r="C29" s="156"/>
      <c r="D29" s="156"/>
      <c r="E29" s="156"/>
      <c r="F29" s="156"/>
      <c r="G29" s="156"/>
    </row>
    <row r="30" spans="1:7" ht="15.75" x14ac:dyDescent="0.25">
      <c r="A30" s="155"/>
      <c r="B30" s="156"/>
      <c r="C30" s="156"/>
      <c r="D30" s="156"/>
      <c r="E30" s="156"/>
      <c r="F30" s="156"/>
      <c r="G30" s="156"/>
    </row>
    <row r="31" spans="1:7" ht="15.75" x14ac:dyDescent="0.25">
      <c r="A31" s="155"/>
      <c r="B31" s="156"/>
      <c r="C31" s="156"/>
      <c r="D31" s="156"/>
      <c r="E31" s="156"/>
      <c r="F31" s="156"/>
      <c r="G31" s="156"/>
    </row>
    <row r="32" spans="1:7" x14ac:dyDescent="0.25">
      <c r="F32" s="156"/>
      <c r="G32" s="156"/>
    </row>
    <row r="33" spans="1:7" x14ac:dyDescent="0.25">
      <c r="F33" s="156"/>
      <c r="G33" s="156"/>
    </row>
    <row r="34" spans="1:7" ht="15.75" x14ac:dyDescent="0.25">
      <c r="A34" s="155"/>
      <c r="B34" s="156"/>
      <c r="C34" s="156"/>
      <c r="D34" s="156"/>
      <c r="E34" s="156"/>
      <c r="F34" s="156"/>
      <c r="G34" s="156"/>
    </row>
    <row r="35" spans="1:7" ht="15.75" x14ac:dyDescent="0.25">
      <c r="A35" s="155"/>
      <c r="B35" s="156"/>
      <c r="C35" s="156"/>
      <c r="D35" s="156"/>
      <c r="E35" s="156"/>
      <c r="F35" s="156"/>
      <c r="G35" s="156"/>
    </row>
    <row r="36" spans="1:7" ht="15.75" x14ac:dyDescent="0.25">
      <c r="A36" s="155"/>
      <c r="B36" s="156"/>
      <c r="C36" s="156"/>
      <c r="D36" s="156"/>
      <c r="E36" s="156"/>
      <c r="F36" s="156"/>
      <c r="G36" s="156"/>
    </row>
    <row r="37" spans="1:7" ht="15.75" x14ac:dyDescent="0.25">
      <c r="A37" s="163"/>
      <c r="B37" s="156"/>
      <c r="C37" s="163"/>
      <c r="D37" s="164"/>
      <c r="E37" s="156"/>
      <c r="F37" s="156"/>
      <c r="G37" s="156"/>
    </row>
    <row r="38" spans="1:7" ht="15.75" x14ac:dyDescent="0.25">
      <c r="A38" s="155"/>
      <c r="E38" s="156"/>
      <c r="F38" s="156"/>
      <c r="G38" s="156"/>
    </row>
    <row r="39" spans="1:7" ht="15.75" x14ac:dyDescent="0.25">
      <c r="C39" s="155" t="s">
        <v>497</v>
      </c>
      <c r="D39" s="164"/>
      <c r="E39" s="156"/>
      <c r="F39" s="156"/>
      <c r="G39" s="156"/>
    </row>
    <row r="45" spans="1:7" x14ac:dyDescent="0.25">
      <c r="A45" s="156"/>
      <c r="B45" s="156"/>
      <c r="C45" s="156"/>
      <c r="D45" s="158" t="s">
        <v>249</v>
      </c>
      <c r="E45" s="156"/>
      <c r="F45" s="156"/>
      <c r="G45" s="156"/>
    </row>
    <row r="46" spans="1:7" ht="15.75" x14ac:dyDescent="0.25">
      <c r="A46" s="155"/>
      <c r="B46" s="156"/>
      <c r="C46" s="156"/>
      <c r="D46" s="165" t="s">
        <v>498</v>
      </c>
      <c r="E46" s="156"/>
      <c r="F46" s="156"/>
      <c r="G46" s="156"/>
    </row>
    <row r="47" spans="1:7" ht="15.75" x14ac:dyDescent="0.25">
      <c r="A47" s="155"/>
      <c r="B47" s="156"/>
      <c r="C47" s="156"/>
      <c r="D47" s="165"/>
      <c r="E47" s="156"/>
      <c r="F47" s="156"/>
      <c r="G47" s="156"/>
    </row>
    <row r="48" spans="1:7" ht="15.75" x14ac:dyDescent="0.25">
      <c r="A48" s="155"/>
      <c r="B48" s="156"/>
      <c r="C48" s="156"/>
      <c r="D48" s="156"/>
      <c r="E48" s="156"/>
      <c r="F48" s="156"/>
      <c r="G48" s="156"/>
    </row>
    <row r="49" spans="1:7" x14ac:dyDescent="0.25">
      <c r="A49" s="156"/>
      <c r="B49" s="156"/>
      <c r="C49" s="156"/>
      <c r="D49" s="158" t="s">
        <v>186</v>
      </c>
      <c r="E49" s="156"/>
      <c r="F49" s="156"/>
      <c r="G49" s="156"/>
    </row>
    <row r="50" spans="1:7" ht="15.75" x14ac:dyDescent="0.25">
      <c r="A50" s="160"/>
      <c r="B50" s="156"/>
      <c r="C50" s="156"/>
      <c r="D50" s="158" t="s">
        <v>447</v>
      </c>
      <c r="E50" s="156"/>
      <c r="F50" s="156"/>
      <c r="G50" s="156"/>
    </row>
    <row r="51" spans="1:7" ht="15.75" x14ac:dyDescent="0.25">
      <c r="A51" s="155"/>
      <c r="B51" s="156"/>
      <c r="C51" s="156"/>
      <c r="D51" s="156"/>
      <c r="E51" s="156"/>
      <c r="F51" s="156"/>
      <c r="G51" s="156"/>
    </row>
    <row r="52" spans="1:7" ht="15.75" x14ac:dyDescent="0.25">
      <c r="A52" s="155"/>
      <c r="B52" s="156"/>
      <c r="C52" s="156"/>
      <c r="D52" s="156"/>
      <c r="E52" s="156"/>
      <c r="F52" s="156"/>
      <c r="G52" s="156"/>
    </row>
    <row r="53" spans="1:7" ht="15.75" x14ac:dyDescent="0.25">
      <c r="A53" s="155"/>
      <c r="B53" s="156"/>
      <c r="C53" s="156"/>
      <c r="D53" s="156"/>
      <c r="E53" s="156"/>
      <c r="F53" s="156"/>
      <c r="G53" s="156"/>
    </row>
    <row r="54" spans="1:7" x14ac:dyDescent="0.25">
      <c r="A54" s="156"/>
      <c r="B54" s="156"/>
      <c r="C54" s="156"/>
      <c r="D54" s="156"/>
      <c r="E54" s="156"/>
      <c r="F54" s="156"/>
      <c r="G54" s="156"/>
    </row>
    <row r="55" spans="1:7" x14ac:dyDescent="0.25">
      <c r="A55" s="156"/>
      <c r="B55" s="156"/>
      <c r="C55" s="156"/>
      <c r="D55" s="156"/>
      <c r="E55" s="156"/>
      <c r="F55" s="156"/>
      <c r="G55" s="156"/>
    </row>
    <row r="56" spans="1:7" x14ac:dyDescent="0.25">
      <c r="A56" s="156"/>
      <c r="B56" s="156"/>
      <c r="C56" s="156"/>
      <c r="D56" s="161" t="s">
        <v>316</v>
      </c>
      <c r="E56" s="156"/>
      <c r="F56" s="156"/>
      <c r="G56" s="156"/>
    </row>
    <row r="57" spans="1:7" x14ac:dyDescent="0.25">
      <c r="A57" s="156"/>
      <c r="B57" s="156"/>
      <c r="C57" s="156"/>
      <c r="D57" s="161" t="s">
        <v>317</v>
      </c>
      <c r="E57" s="156"/>
      <c r="F57" s="156"/>
      <c r="G57" s="156"/>
    </row>
    <row r="58" spans="1:7" x14ac:dyDescent="0.25">
      <c r="A58" s="156"/>
      <c r="B58" s="156"/>
      <c r="C58" s="156"/>
      <c r="D58" s="156"/>
      <c r="E58" s="156"/>
      <c r="F58" s="156"/>
      <c r="G58" s="156"/>
    </row>
    <row r="59" spans="1:7" x14ac:dyDescent="0.25">
      <c r="A59" s="156"/>
      <c r="B59" s="156"/>
      <c r="C59" s="156"/>
      <c r="D59" s="156"/>
      <c r="E59" s="156"/>
      <c r="F59" s="156"/>
      <c r="G59" s="156"/>
    </row>
    <row r="60" spans="1:7" x14ac:dyDescent="0.25">
      <c r="A60" s="156"/>
      <c r="B60" s="156"/>
      <c r="C60" s="156"/>
      <c r="D60" s="156"/>
      <c r="E60" s="156"/>
      <c r="F60" s="156"/>
      <c r="G60" s="156"/>
    </row>
    <row r="61" spans="1:7" x14ac:dyDescent="0.25">
      <c r="A61" s="156"/>
      <c r="B61" s="156"/>
      <c r="C61" s="156"/>
      <c r="D61" s="156"/>
      <c r="E61" s="156"/>
      <c r="F61" s="156"/>
      <c r="G61" s="156"/>
    </row>
    <row r="62" spans="1:7" ht="15.75" x14ac:dyDescent="0.25">
      <c r="A62" s="155"/>
      <c r="B62" s="156"/>
      <c r="C62" s="156"/>
      <c r="D62" s="156"/>
      <c r="E62" s="156"/>
      <c r="F62" s="156"/>
      <c r="G62" s="156"/>
    </row>
    <row r="63" spans="1:7" ht="15.75" x14ac:dyDescent="0.25">
      <c r="A63" s="155"/>
      <c r="B63" s="156"/>
      <c r="C63" s="156"/>
      <c r="D63" s="158" t="s">
        <v>52</v>
      </c>
      <c r="E63" s="156"/>
      <c r="F63" s="156"/>
      <c r="G63" s="156"/>
    </row>
    <row r="64" spans="1:7" ht="15.75" x14ac:dyDescent="0.25">
      <c r="A64" s="155"/>
      <c r="B64" s="156"/>
      <c r="C64" s="156"/>
      <c r="D64" s="161" t="s">
        <v>480</v>
      </c>
      <c r="E64" s="156"/>
      <c r="F64" s="156"/>
      <c r="G64" s="156"/>
    </row>
    <row r="65" spans="1:7" ht="15.75" x14ac:dyDescent="0.25">
      <c r="A65" s="155"/>
      <c r="B65" s="156"/>
      <c r="C65" s="156"/>
      <c r="D65" s="156"/>
      <c r="E65" s="156"/>
      <c r="F65" s="156"/>
      <c r="G65" s="156"/>
    </row>
    <row r="66" spans="1:7" ht="15.75" x14ac:dyDescent="0.25">
      <c r="A66" s="155"/>
      <c r="B66" s="156"/>
      <c r="C66" s="156"/>
      <c r="D66" s="156"/>
      <c r="E66" s="156"/>
      <c r="F66" s="156"/>
      <c r="G66" s="156"/>
    </row>
    <row r="67" spans="1:7" ht="15.75" x14ac:dyDescent="0.25">
      <c r="A67" s="155"/>
      <c r="B67" s="156"/>
      <c r="C67" s="156"/>
      <c r="D67" s="156"/>
      <c r="E67" s="156"/>
      <c r="F67" s="156"/>
      <c r="G67" s="156"/>
    </row>
    <row r="68" spans="1:7" ht="15.75" x14ac:dyDescent="0.25">
      <c r="A68" s="155"/>
      <c r="B68" s="156"/>
      <c r="C68" s="156"/>
      <c r="D68" s="158" t="s">
        <v>270</v>
      </c>
      <c r="E68" s="156"/>
      <c r="F68" s="156"/>
      <c r="G68" s="156"/>
    </row>
    <row r="69" spans="1:7" ht="15.75" x14ac:dyDescent="0.25">
      <c r="A69" s="155"/>
      <c r="B69" s="156"/>
      <c r="C69" s="156"/>
      <c r="D69" s="156"/>
      <c r="E69" s="156"/>
      <c r="F69" s="156"/>
      <c r="G69" s="156"/>
    </row>
    <row r="70" spans="1:7" ht="15.75" x14ac:dyDescent="0.25">
      <c r="A70" s="155"/>
      <c r="B70" s="156"/>
      <c r="C70" s="156"/>
      <c r="D70" s="156"/>
      <c r="E70" s="156"/>
      <c r="F70" s="156"/>
      <c r="G70" s="156"/>
    </row>
    <row r="71" spans="1:7" ht="15.75" x14ac:dyDescent="0.25">
      <c r="A71" s="155"/>
      <c r="B71" s="156"/>
      <c r="C71" s="156"/>
      <c r="D71" s="156"/>
      <c r="E71" s="156"/>
      <c r="F71" s="156"/>
      <c r="G71" s="156"/>
    </row>
    <row r="72" spans="1:7" ht="15.75" x14ac:dyDescent="0.25">
      <c r="A72" s="155"/>
      <c r="B72" s="156"/>
      <c r="C72" s="156"/>
      <c r="D72" s="156"/>
      <c r="E72" s="156"/>
      <c r="F72" s="156"/>
      <c r="G72" s="156"/>
    </row>
    <row r="73" spans="1:7" ht="15.75" x14ac:dyDescent="0.25">
      <c r="A73" s="155"/>
      <c r="B73" s="156"/>
      <c r="C73" s="156"/>
      <c r="D73" s="156"/>
      <c r="E73" s="156"/>
      <c r="F73" s="156"/>
      <c r="G73" s="156"/>
    </row>
    <row r="74" spans="1:7" ht="15.75" x14ac:dyDescent="0.25">
      <c r="A74" s="155"/>
      <c r="B74" s="156"/>
      <c r="C74" s="156"/>
      <c r="D74" s="156"/>
      <c r="E74" s="156"/>
      <c r="F74" s="156"/>
      <c r="G74" s="156"/>
    </row>
    <row r="75" spans="1:7" ht="15.75" x14ac:dyDescent="0.25">
      <c r="A75" s="155"/>
      <c r="B75" s="156"/>
      <c r="C75" s="156"/>
      <c r="D75" s="156"/>
      <c r="E75" s="156"/>
      <c r="F75" s="156"/>
      <c r="G75" s="156"/>
    </row>
    <row r="76" spans="1:7" ht="15.75" x14ac:dyDescent="0.25">
      <c r="A76" s="155"/>
      <c r="B76" s="156"/>
      <c r="C76" s="156"/>
      <c r="D76" s="156"/>
      <c r="E76" s="156"/>
      <c r="F76" s="156"/>
      <c r="G76" s="156"/>
    </row>
    <row r="77" spans="1:7" ht="15.75" x14ac:dyDescent="0.25">
      <c r="A77" s="155"/>
      <c r="B77" s="156"/>
      <c r="C77" s="156"/>
      <c r="D77" s="156"/>
      <c r="E77" s="156"/>
      <c r="F77" s="156"/>
      <c r="G77" s="156"/>
    </row>
    <row r="78" spans="1:7" ht="15.75" x14ac:dyDescent="0.25">
      <c r="A78" s="155"/>
      <c r="B78" s="156"/>
      <c r="C78" s="156"/>
      <c r="D78" s="156"/>
      <c r="E78" s="156"/>
      <c r="F78" s="156"/>
      <c r="G78" s="156"/>
    </row>
    <row r="79" spans="1:7" ht="15.75" x14ac:dyDescent="0.25">
      <c r="A79" s="155"/>
      <c r="B79" s="156"/>
      <c r="C79" s="156"/>
      <c r="D79" s="156"/>
      <c r="E79" s="156"/>
      <c r="F79" s="156"/>
      <c r="G79" s="156"/>
    </row>
    <row r="80" spans="1:7" ht="11.1" customHeight="1" x14ac:dyDescent="0.25">
      <c r="A80" s="163" t="s">
        <v>475</v>
      </c>
      <c r="B80" s="156"/>
      <c r="C80" s="156"/>
      <c r="D80" s="156"/>
      <c r="E80" s="156"/>
      <c r="F80" s="156"/>
      <c r="G80" s="156"/>
    </row>
    <row r="81" spans="1:12" ht="11.1" customHeight="1" x14ac:dyDescent="0.25">
      <c r="A81" s="163" t="s">
        <v>473</v>
      </c>
      <c r="B81" s="156"/>
      <c r="C81" s="156"/>
      <c r="D81" s="156"/>
      <c r="E81" s="156"/>
      <c r="F81" s="156"/>
      <c r="G81" s="156"/>
    </row>
    <row r="82" spans="1:12" ht="11.1" customHeight="1" x14ac:dyDescent="0.25">
      <c r="A82" s="163" t="s">
        <v>474</v>
      </c>
      <c r="B82" s="156"/>
      <c r="C82" s="163"/>
      <c r="D82" s="164"/>
      <c r="E82" s="156"/>
      <c r="F82" s="156"/>
      <c r="G82" s="156"/>
    </row>
    <row r="83" spans="1:12" ht="11.1" customHeight="1" x14ac:dyDescent="0.25">
      <c r="A83" s="166" t="s">
        <v>318</v>
      </c>
      <c r="B83" s="156"/>
      <c r="C83" s="156"/>
      <c r="D83" s="156"/>
      <c r="E83" s="156"/>
      <c r="F83" s="156"/>
      <c r="G83" s="156"/>
    </row>
    <row r="84" spans="1:12" x14ac:dyDescent="0.25">
      <c r="A84" s="156"/>
      <c r="B84" s="156"/>
      <c r="C84" s="156"/>
      <c r="D84" s="156"/>
      <c r="E84" s="156"/>
      <c r="F84" s="156"/>
      <c r="G84" s="156"/>
    </row>
    <row r="85" spans="1:12" x14ac:dyDescent="0.25">
      <c r="A85" s="298" t="s">
        <v>319</v>
      </c>
      <c r="B85" s="298"/>
      <c r="C85" s="298"/>
      <c r="D85" s="298"/>
      <c r="E85" s="298"/>
      <c r="F85" s="298"/>
      <c r="G85" s="298"/>
    </row>
    <row r="86" spans="1:12" ht="6.95" customHeight="1" x14ac:dyDescent="0.25">
      <c r="A86" s="167"/>
      <c r="B86" s="167"/>
      <c r="C86" s="167"/>
      <c r="D86" s="167"/>
      <c r="E86" s="167"/>
      <c r="F86" s="167"/>
      <c r="G86" s="167"/>
      <c r="L86" s="158"/>
    </row>
    <row r="87" spans="1:12" x14ac:dyDescent="0.25">
      <c r="A87" s="168" t="s">
        <v>42</v>
      </c>
      <c r="B87" s="169" t="s">
        <v>43</v>
      </c>
      <c r="C87" s="169"/>
      <c r="D87" s="169"/>
      <c r="E87" s="169"/>
      <c r="F87" s="169"/>
      <c r="G87" s="170" t="s">
        <v>44</v>
      </c>
      <c r="L87" s="161"/>
    </row>
    <row r="88" spans="1:12" ht="6.95" customHeight="1" x14ac:dyDescent="0.25">
      <c r="A88" s="171"/>
      <c r="B88" s="171"/>
      <c r="C88" s="171"/>
      <c r="D88" s="171"/>
      <c r="E88" s="171"/>
      <c r="F88" s="171"/>
      <c r="G88" s="172"/>
      <c r="L88" s="173"/>
    </row>
    <row r="89" spans="1:12" ht="12.95" customHeight="1" x14ac:dyDescent="0.25">
      <c r="A89" s="174" t="s">
        <v>45</v>
      </c>
      <c r="B89" s="175" t="s">
        <v>250</v>
      </c>
      <c r="C89" s="167"/>
      <c r="D89" s="167"/>
      <c r="E89" s="167"/>
      <c r="F89" s="167"/>
      <c r="G89" s="260">
        <v>4</v>
      </c>
      <c r="L89" s="173"/>
    </row>
    <row r="90" spans="1:12" ht="12.95" customHeight="1" x14ac:dyDescent="0.25">
      <c r="A90" s="174" t="s">
        <v>46</v>
      </c>
      <c r="B90" s="175" t="s">
        <v>280</v>
      </c>
      <c r="C90" s="167"/>
      <c r="D90" s="167"/>
      <c r="E90" s="167"/>
      <c r="F90" s="167"/>
      <c r="G90" s="260">
        <v>5</v>
      </c>
      <c r="L90" s="173"/>
    </row>
    <row r="91" spans="1:12" ht="12.95" customHeight="1" x14ac:dyDescent="0.25">
      <c r="A91" s="174" t="s">
        <v>47</v>
      </c>
      <c r="B91" s="175" t="s">
        <v>281</v>
      </c>
      <c r="C91" s="167"/>
      <c r="D91" s="167"/>
      <c r="E91" s="167"/>
      <c r="F91" s="167"/>
      <c r="G91" s="260">
        <v>6</v>
      </c>
      <c r="L91" s="158"/>
    </row>
    <row r="92" spans="1:12" ht="12.95" customHeight="1" x14ac:dyDescent="0.25">
      <c r="A92" s="174" t="s">
        <v>48</v>
      </c>
      <c r="B92" s="175" t="s">
        <v>251</v>
      </c>
      <c r="C92" s="167"/>
      <c r="D92" s="167"/>
      <c r="E92" s="167"/>
      <c r="F92" s="167"/>
      <c r="G92" s="260">
        <v>7</v>
      </c>
      <c r="L92" s="173"/>
    </row>
    <row r="93" spans="1:12" ht="12.95" customHeight="1" x14ac:dyDescent="0.25">
      <c r="A93" s="174" t="s">
        <v>49</v>
      </c>
      <c r="B93" s="175" t="s">
        <v>266</v>
      </c>
      <c r="C93" s="167"/>
      <c r="D93" s="167"/>
      <c r="E93" s="167"/>
      <c r="F93" s="167"/>
      <c r="G93" s="260">
        <v>9</v>
      </c>
      <c r="L93" s="173"/>
    </row>
    <row r="94" spans="1:12" ht="12.95" customHeight="1" x14ac:dyDescent="0.25">
      <c r="A94" s="174" t="s">
        <v>50</v>
      </c>
      <c r="B94" s="175" t="s">
        <v>264</v>
      </c>
      <c r="C94" s="167"/>
      <c r="D94" s="167"/>
      <c r="E94" s="167"/>
      <c r="F94" s="167"/>
      <c r="G94" s="260">
        <v>11</v>
      </c>
      <c r="L94" s="173"/>
    </row>
    <row r="95" spans="1:12" ht="12.95" customHeight="1" x14ac:dyDescent="0.25">
      <c r="A95" s="174" t="s">
        <v>51</v>
      </c>
      <c r="B95" s="175" t="s">
        <v>265</v>
      </c>
      <c r="C95" s="167"/>
      <c r="D95" s="167"/>
      <c r="E95" s="167"/>
      <c r="F95" s="167"/>
      <c r="G95" s="260">
        <v>12</v>
      </c>
      <c r="L95" s="173"/>
    </row>
    <row r="96" spans="1:12" ht="12.95" customHeight="1" x14ac:dyDescent="0.25">
      <c r="A96" s="174" t="s">
        <v>53</v>
      </c>
      <c r="B96" s="175" t="s">
        <v>252</v>
      </c>
      <c r="C96" s="167"/>
      <c r="D96" s="167"/>
      <c r="E96" s="167"/>
      <c r="F96" s="167"/>
      <c r="G96" s="260">
        <v>13</v>
      </c>
      <c r="L96" s="173"/>
    </row>
    <row r="97" spans="1:12" ht="12.95" customHeight="1" x14ac:dyDescent="0.25">
      <c r="A97" s="174" t="s">
        <v>54</v>
      </c>
      <c r="B97" s="175" t="s">
        <v>169</v>
      </c>
      <c r="C97" s="167"/>
      <c r="D97" s="167"/>
      <c r="E97" s="167"/>
      <c r="F97" s="167"/>
      <c r="G97" s="260">
        <v>14</v>
      </c>
      <c r="L97" s="173"/>
    </row>
    <row r="98" spans="1:12" ht="12.95" customHeight="1" x14ac:dyDescent="0.25">
      <c r="A98" s="174" t="s">
        <v>78</v>
      </c>
      <c r="B98" s="175" t="s">
        <v>288</v>
      </c>
      <c r="C98" s="175"/>
      <c r="D98" s="175"/>
      <c r="E98" s="167"/>
      <c r="F98" s="167"/>
      <c r="G98" s="260">
        <v>15</v>
      </c>
      <c r="L98" s="173"/>
    </row>
    <row r="99" spans="1:12" ht="12.95" customHeight="1" x14ac:dyDescent="0.25">
      <c r="A99" s="174" t="s">
        <v>100</v>
      </c>
      <c r="B99" s="175" t="s">
        <v>253</v>
      </c>
      <c r="C99" s="167"/>
      <c r="D99" s="167"/>
      <c r="E99" s="167"/>
      <c r="F99" s="167"/>
      <c r="G99" s="260">
        <v>16</v>
      </c>
      <c r="L99" s="163"/>
    </row>
    <row r="100" spans="1:12" ht="12.95" customHeight="1" x14ac:dyDescent="0.25">
      <c r="A100" s="174" t="s">
        <v>101</v>
      </c>
      <c r="B100" s="175" t="s">
        <v>320</v>
      </c>
      <c r="C100" s="167"/>
      <c r="D100" s="167"/>
      <c r="E100" s="167"/>
      <c r="F100" s="167"/>
      <c r="G100" s="260">
        <v>18</v>
      </c>
      <c r="L100" s="163"/>
    </row>
    <row r="101" spans="1:12" ht="12.95" customHeight="1" x14ac:dyDescent="0.25">
      <c r="A101" s="174" t="s">
        <v>119</v>
      </c>
      <c r="B101" s="175" t="s">
        <v>254</v>
      </c>
      <c r="C101" s="167"/>
      <c r="D101" s="167"/>
      <c r="E101" s="167"/>
      <c r="F101" s="167"/>
      <c r="G101" s="260">
        <v>19</v>
      </c>
      <c r="L101" s="163"/>
    </row>
    <row r="102" spans="1:12" ht="12.95" customHeight="1" x14ac:dyDescent="0.25">
      <c r="A102" s="174" t="s">
        <v>120</v>
      </c>
      <c r="B102" s="175" t="s">
        <v>267</v>
      </c>
      <c r="C102" s="167"/>
      <c r="D102" s="167"/>
      <c r="E102" s="167"/>
      <c r="F102" s="167"/>
      <c r="G102" s="260">
        <v>20</v>
      </c>
      <c r="L102" s="166"/>
    </row>
    <row r="103" spans="1:12" ht="12.95" customHeight="1" x14ac:dyDescent="0.25">
      <c r="A103" s="174" t="s">
        <v>122</v>
      </c>
      <c r="B103" s="175" t="s">
        <v>255</v>
      </c>
      <c r="C103" s="167"/>
      <c r="D103" s="167"/>
      <c r="E103" s="167"/>
      <c r="F103" s="167"/>
      <c r="G103" s="260">
        <v>21</v>
      </c>
    </row>
    <row r="104" spans="1:12" ht="12.95" customHeight="1" x14ac:dyDescent="0.25">
      <c r="A104" s="174" t="s">
        <v>220</v>
      </c>
      <c r="B104" s="175" t="s">
        <v>256</v>
      </c>
      <c r="C104" s="167"/>
      <c r="D104" s="167"/>
      <c r="E104" s="167"/>
      <c r="F104" s="167"/>
      <c r="G104" s="260">
        <v>22</v>
      </c>
    </row>
    <row r="105" spans="1:12" ht="12.95" customHeight="1" x14ac:dyDescent="0.25">
      <c r="A105" s="174" t="s">
        <v>231</v>
      </c>
      <c r="B105" s="175" t="s">
        <v>257</v>
      </c>
      <c r="C105" s="167"/>
      <c r="D105" s="167"/>
      <c r="E105" s="167"/>
      <c r="F105" s="167"/>
      <c r="G105" s="260">
        <v>23</v>
      </c>
    </row>
    <row r="106" spans="1:12" ht="12.95" customHeight="1" x14ac:dyDescent="0.25">
      <c r="A106" s="174" t="s">
        <v>232</v>
      </c>
      <c r="B106" s="175" t="s">
        <v>323</v>
      </c>
      <c r="C106" s="167"/>
      <c r="D106" s="167"/>
      <c r="E106" s="167"/>
      <c r="F106" s="167"/>
      <c r="G106" s="260">
        <v>24</v>
      </c>
    </row>
    <row r="107" spans="1:12" ht="12.95" customHeight="1" x14ac:dyDescent="0.25">
      <c r="A107" s="174" t="s">
        <v>299</v>
      </c>
      <c r="B107" s="175" t="s">
        <v>258</v>
      </c>
      <c r="C107" s="167"/>
      <c r="D107" s="167"/>
      <c r="E107" s="167"/>
      <c r="F107" s="167"/>
      <c r="G107" s="260">
        <v>25</v>
      </c>
    </row>
    <row r="108" spans="1:12" ht="12.95" customHeight="1" x14ac:dyDescent="0.25">
      <c r="A108" s="174" t="s">
        <v>324</v>
      </c>
      <c r="B108" s="175" t="s">
        <v>259</v>
      </c>
      <c r="C108" s="167"/>
      <c r="D108" s="167"/>
      <c r="E108" s="167"/>
      <c r="F108" s="167"/>
      <c r="G108" s="260">
        <v>26</v>
      </c>
    </row>
    <row r="109" spans="1:12" ht="6.95" customHeight="1" x14ac:dyDescent="0.25">
      <c r="A109" s="174"/>
      <c r="B109" s="167"/>
      <c r="C109" s="167"/>
      <c r="D109" s="167"/>
      <c r="E109" s="167"/>
      <c r="F109" s="167"/>
      <c r="G109" s="176"/>
    </row>
    <row r="110" spans="1:12" x14ac:dyDescent="0.25">
      <c r="A110" s="168" t="s">
        <v>55</v>
      </c>
      <c r="B110" s="169" t="s">
        <v>43</v>
      </c>
      <c r="C110" s="169"/>
      <c r="D110" s="169"/>
      <c r="E110" s="169"/>
      <c r="F110" s="169"/>
      <c r="G110" s="170" t="s">
        <v>44</v>
      </c>
    </row>
    <row r="111" spans="1:12" ht="6.95" customHeight="1" x14ac:dyDescent="0.25">
      <c r="A111" s="177"/>
      <c r="B111" s="171"/>
      <c r="C111" s="171"/>
      <c r="D111" s="171"/>
      <c r="E111" s="171"/>
      <c r="F111" s="171"/>
      <c r="G111" s="178"/>
    </row>
    <row r="112" spans="1:12" ht="12.95" customHeight="1" x14ac:dyDescent="0.25">
      <c r="A112" s="174" t="s">
        <v>45</v>
      </c>
      <c r="B112" s="175" t="s">
        <v>250</v>
      </c>
      <c r="C112" s="167"/>
      <c r="D112" s="167"/>
      <c r="E112" s="167"/>
      <c r="F112" s="167"/>
      <c r="G112" s="260">
        <v>4</v>
      </c>
    </row>
    <row r="113" spans="1:7" ht="12.95" customHeight="1" x14ac:dyDescent="0.25">
      <c r="A113" s="174" t="s">
        <v>46</v>
      </c>
      <c r="B113" s="175" t="s">
        <v>260</v>
      </c>
      <c r="C113" s="167"/>
      <c r="D113" s="167"/>
      <c r="E113" s="167"/>
      <c r="F113" s="167"/>
      <c r="G113" s="260">
        <v>5</v>
      </c>
    </row>
    <row r="114" spans="1:7" ht="12.95" customHeight="1" x14ac:dyDescent="0.25">
      <c r="A114" s="174" t="s">
        <v>47</v>
      </c>
      <c r="B114" s="175" t="s">
        <v>261</v>
      </c>
      <c r="C114" s="167"/>
      <c r="D114" s="167"/>
      <c r="E114" s="167"/>
      <c r="F114" s="167"/>
      <c r="G114" s="260">
        <v>6</v>
      </c>
    </row>
    <row r="115" spans="1:7" ht="12.95" customHeight="1" x14ac:dyDescent="0.25">
      <c r="A115" s="174" t="s">
        <v>48</v>
      </c>
      <c r="B115" s="175" t="s">
        <v>262</v>
      </c>
      <c r="C115" s="167"/>
      <c r="D115" s="167"/>
      <c r="E115" s="167"/>
      <c r="F115" s="167"/>
      <c r="G115" s="260">
        <v>8</v>
      </c>
    </row>
    <row r="116" spans="1:7" ht="12.95" customHeight="1" x14ac:dyDescent="0.25">
      <c r="A116" s="174" t="s">
        <v>49</v>
      </c>
      <c r="B116" s="175" t="s">
        <v>263</v>
      </c>
      <c r="C116" s="167"/>
      <c r="D116" s="167"/>
      <c r="E116" s="167"/>
      <c r="F116" s="167"/>
      <c r="G116" s="260">
        <v>8</v>
      </c>
    </row>
    <row r="117" spans="1:7" ht="12.95" customHeight="1" x14ac:dyDescent="0.25">
      <c r="A117" s="174" t="s">
        <v>50</v>
      </c>
      <c r="B117" s="175" t="s">
        <v>268</v>
      </c>
      <c r="C117" s="167"/>
      <c r="D117" s="167"/>
      <c r="E117" s="167"/>
      <c r="F117" s="167"/>
      <c r="G117" s="260">
        <v>10</v>
      </c>
    </row>
    <row r="118" spans="1:7" ht="12.95" customHeight="1" x14ac:dyDescent="0.25">
      <c r="A118" s="174" t="s">
        <v>51</v>
      </c>
      <c r="B118" s="175" t="s">
        <v>269</v>
      </c>
      <c r="C118" s="167"/>
      <c r="D118" s="167"/>
      <c r="E118" s="167"/>
      <c r="F118" s="167"/>
      <c r="G118" s="260">
        <v>10</v>
      </c>
    </row>
    <row r="119" spans="1:7" ht="12.95" customHeight="1" x14ac:dyDescent="0.25">
      <c r="A119" s="174" t="s">
        <v>53</v>
      </c>
      <c r="B119" s="175" t="s">
        <v>264</v>
      </c>
      <c r="C119" s="167"/>
      <c r="D119" s="167"/>
      <c r="E119" s="167"/>
      <c r="F119" s="167"/>
      <c r="G119" s="260">
        <v>11</v>
      </c>
    </row>
    <row r="120" spans="1:7" ht="12.95" customHeight="1" x14ac:dyDescent="0.25">
      <c r="A120" s="174" t="s">
        <v>54</v>
      </c>
      <c r="B120" s="175" t="s">
        <v>265</v>
      </c>
      <c r="C120" s="167"/>
      <c r="D120" s="167"/>
      <c r="E120" s="167"/>
      <c r="F120" s="167"/>
      <c r="G120" s="260">
        <v>12</v>
      </c>
    </row>
    <row r="121" spans="1:7" ht="12.95" customHeight="1" x14ac:dyDescent="0.25">
      <c r="A121" s="174" t="s">
        <v>78</v>
      </c>
      <c r="B121" s="175" t="s">
        <v>252</v>
      </c>
      <c r="C121" s="167"/>
      <c r="D121" s="167"/>
      <c r="E121" s="167"/>
      <c r="F121" s="167"/>
      <c r="G121" s="260">
        <v>13</v>
      </c>
    </row>
    <row r="122" spans="1:7" ht="12.95" customHeight="1" x14ac:dyDescent="0.25">
      <c r="A122" s="174" t="s">
        <v>100</v>
      </c>
      <c r="B122" s="175" t="s">
        <v>169</v>
      </c>
      <c r="C122" s="167"/>
      <c r="D122" s="167"/>
      <c r="E122" s="167"/>
      <c r="F122" s="167"/>
      <c r="G122" s="260">
        <v>14</v>
      </c>
    </row>
    <row r="123" spans="1:7" ht="12.95" customHeight="1" x14ac:dyDescent="0.25">
      <c r="A123" s="174" t="s">
        <v>101</v>
      </c>
      <c r="B123" s="175" t="s">
        <v>288</v>
      </c>
      <c r="C123" s="167"/>
      <c r="D123" s="167"/>
      <c r="E123" s="167"/>
      <c r="F123" s="167"/>
      <c r="G123" s="260">
        <v>15</v>
      </c>
    </row>
    <row r="124" spans="1:7" ht="54.75" customHeight="1" x14ac:dyDescent="0.25">
      <c r="A124" s="299" t="s">
        <v>272</v>
      </c>
      <c r="B124" s="299"/>
      <c r="C124" s="299"/>
      <c r="D124" s="299"/>
      <c r="E124" s="299"/>
      <c r="F124" s="299"/>
      <c r="G124" s="299"/>
    </row>
    <row r="125" spans="1:7" ht="15" customHeight="1" x14ac:dyDescent="0.25">
      <c r="A125" s="179"/>
      <c r="B125" s="179"/>
      <c r="C125" s="179"/>
      <c r="D125" s="179"/>
      <c r="E125" s="179"/>
      <c r="F125" s="179"/>
      <c r="G125" s="179"/>
    </row>
    <row r="126" spans="1:7" ht="15" customHeight="1" x14ac:dyDescent="0.25">
      <c r="A126" s="180"/>
      <c r="B126" s="180"/>
      <c r="C126" s="180"/>
      <c r="D126" s="180"/>
      <c r="E126" s="180"/>
      <c r="F126" s="180"/>
      <c r="G126" s="180"/>
    </row>
    <row r="127" spans="1:7" ht="15" customHeight="1" x14ac:dyDescent="0.25">
      <c r="A127" s="175"/>
      <c r="B127" s="175"/>
      <c r="C127" s="175"/>
      <c r="D127" s="175"/>
      <c r="E127" s="175"/>
      <c r="F127" s="175"/>
      <c r="G127" s="175"/>
    </row>
    <row r="128" spans="1:7" ht="11.1" customHeight="1" x14ac:dyDescent="0.25">
      <c r="A128" s="181" t="s">
        <v>475</v>
      </c>
      <c r="C128" s="182"/>
      <c r="D128" s="182"/>
      <c r="E128" s="182"/>
      <c r="F128" s="182"/>
      <c r="G128" s="182"/>
    </row>
    <row r="129" spans="1:7" ht="11.1" customHeight="1" x14ac:dyDescent="0.25">
      <c r="A129" s="181" t="s">
        <v>473</v>
      </c>
      <c r="C129" s="182"/>
      <c r="D129" s="182"/>
      <c r="E129" s="182"/>
      <c r="F129" s="182"/>
      <c r="G129" s="182"/>
    </row>
    <row r="130" spans="1:7" ht="11.1" customHeight="1" x14ac:dyDescent="0.25">
      <c r="A130" s="181" t="s">
        <v>474</v>
      </c>
      <c r="C130" s="182"/>
      <c r="D130" s="182"/>
      <c r="E130" s="182"/>
      <c r="F130" s="182"/>
      <c r="G130" s="182"/>
    </row>
    <row r="131" spans="1:7" ht="11.1" customHeight="1" x14ac:dyDescent="0.25">
      <c r="A131" s="166" t="s">
        <v>318</v>
      </c>
      <c r="B131" s="183"/>
      <c r="C131" s="182"/>
      <c r="D131" s="182"/>
      <c r="E131" s="182"/>
      <c r="F131" s="182"/>
      <c r="G131" s="182"/>
    </row>
    <row r="132" spans="1:7" ht="11.1" customHeight="1" x14ac:dyDescent="0.25"/>
  </sheetData>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U425"/>
  <sheetViews>
    <sheetView view="pageBreakPreview" zoomScale="80" zoomScaleNormal="90" zoomScaleSheetLayoutView="80" workbookViewId="0">
      <selection sqref="A1:J1"/>
    </sheetView>
  </sheetViews>
  <sheetFormatPr baseColWidth="10" defaultRowHeight="11.25" x14ac:dyDescent="0.2"/>
  <cols>
    <col min="1" max="1" width="32.5703125" style="14" customWidth="1"/>
    <col min="2" max="5" width="11.7109375" style="14" customWidth="1"/>
    <col min="6" max="6" width="2.7109375" style="14" customWidth="1"/>
    <col min="7" max="10" width="11.7109375" style="14" customWidth="1"/>
    <col min="11" max="11" width="4.5703125" style="14" customWidth="1"/>
    <col min="12" max="12" width="15.5703125" style="193" customWidth="1"/>
    <col min="13" max="13" width="20.140625" style="193" customWidth="1"/>
    <col min="14" max="14" width="15.5703125" style="193" customWidth="1"/>
    <col min="15" max="15" width="15.42578125" style="14" customWidth="1"/>
    <col min="16" max="16" width="12" style="14" customWidth="1"/>
    <col min="17" max="17" width="14" style="14" customWidth="1"/>
    <col min="18" max="18" width="12" style="14" customWidth="1"/>
    <col min="19" max="20" width="15.140625" style="14" bestFit="1" customWidth="1"/>
    <col min="21" max="16384" width="11.42578125" style="14"/>
  </cols>
  <sheetData>
    <row r="1" spans="1:15" ht="20.100000000000001" customHeight="1" x14ac:dyDescent="0.2">
      <c r="A1" s="332" t="s">
        <v>292</v>
      </c>
      <c r="B1" s="332"/>
      <c r="C1" s="332"/>
      <c r="D1" s="332"/>
      <c r="E1" s="332"/>
      <c r="F1" s="332"/>
      <c r="G1" s="332"/>
      <c r="H1" s="332"/>
      <c r="I1" s="332"/>
      <c r="J1" s="332"/>
      <c r="K1" s="90"/>
      <c r="L1" s="190"/>
      <c r="M1" s="190"/>
      <c r="N1" s="190"/>
      <c r="O1" s="90"/>
    </row>
    <row r="2" spans="1:15" ht="20.100000000000001" customHeight="1" x14ac:dyDescent="0.15">
      <c r="A2" s="333" t="s">
        <v>170</v>
      </c>
      <c r="B2" s="333"/>
      <c r="C2" s="333"/>
      <c r="D2" s="333"/>
      <c r="E2" s="333"/>
      <c r="F2" s="333"/>
      <c r="G2" s="333"/>
      <c r="H2" s="333"/>
      <c r="I2" s="333"/>
      <c r="J2" s="333"/>
      <c r="K2" s="92"/>
      <c r="L2" s="92"/>
      <c r="M2" s="92"/>
      <c r="N2" s="92"/>
      <c r="O2" s="92"/>
    </row>
    <row r="3" spans="1:15" s="20" customFormat="1" x14ac:dyDescent="0.2">
      <c r="A3" s="17"/>
      <c r="B3" s="334" t="s">
        <v>116</v>
      </c>
      <c r="C3" s="334"/>
      <c r="D3" s="334"/>
      <c r="E3" s="334"/>
      <c r="F3" s="294"/>
      <c r="G3" s="334" t="s">
        <v>117</v>
      </c>
      <c r="H3" s="334"/>
      <c r="I3" s="334"/>
      <c r="J3" s="334"/>
      <c r="K3" s="102"/>
      <c r="L3" s="191"/>
      <c r="M3" s="191"/>
      <c r="N3" s="191"/>
      <c r="O3" s="102"/>
    </row>
    <row r="4" spans="1:15" s="20" customFormat="1" x14ac:dyDescent="0.2">
      <c r="A4" s="17" t="s">
        <v>298</v>
      </c>
      <c r="B4" s="136">
        <v>2013</v>
      </c>
      <c r="C4" s="335" t="s">
        <v>499</v>
      </c>
      <c r="D4" s="335"/>
      <c r="E4" s="335"/>
      <c r="F4" s="294"/>
      <c r="G4" s="136">
        <v>2013</v>
      </c>
      <c r="H4" s="335" t="s">
        <v>499</v>
      </c>
      <c r="I4" s="335"/>
      <c r="J4" s="335"/>
      <c r="K4" s="102"/>
      <c r="L4" s="191"/>
      <c r="M4" s="191"/>
      <c r="N4" s="191"/>
      <c r="O4" s="102"/>
    </row>
    <row r="5" spans="1:15" s="20" customFormat="1" x14ac:dyDescent="0.2">
      <c r="A5" s="137"/>
      <c r="B5" s="137"/>
      <c r="C5" s="138">
        <v>2013</v>
      </c>
      <c r="D5" s="138">
        <v>2014</v>
      </c>
      <c r="E5" s="295" t="s">
        <v>510</v>
      </c>
      <c r="F5" s="139"/>
      <c r="G5" s="137"/>
      <c r="H5" s="138">
        <v>2013</v>
      </c>
      <c r="I5" s="138">
        <v>2014</v>
      </c>
      <c r="J5" s="295" t="s">
        <v>510</v>
      </c>
      <c r="L5" s="192"/>
      <c r="M5" s="192"/>
      <c r="N5" s="192"/>
    </row>
    <row r="6" spans="1:15" x14ac:dyDescent="0.2">
      <c r="A6" s="9"/>
      <c r="B6" s="9"/>
      <c r="C6" s="9"/>
      <c r="D6" s="9"/>
      <c r="E6" s="9"/>
      <c r="F6" s="9"/>
      <c r="G6" s="9"/>
      <c r="H6" s="9"/>
      <c r="I6" s="9"/>
      <c r="J6" s="9"/>
    </row>
    <row r="7" spans="1:15" s="21" customFormat="1" x14ac:dyDescent="0.2">
      <c r="A7" s="93" t="s">
        <v>341</v>
      </c>
      <c r="B7" s="93">
        <v>3299465.2471590992</v>
      </c>
      <c r="C7" s="93">
        <v>3161261.7690830007</v>
      </c>
      <c r="D7" s="93">
        <v>2809303.6091793012</v>
      </c>
      <c r="E7" s="94">
        <v>-11.133470924357951</v>
      </c>
      <c r="F7" s="93"/>
      <c r="G7" s="93">
        <v>5861647.7343599992</v>
      </c>
      <c r="H7" s="93">
        <v>5404393.228219999</v>
      </c>
      <c r="I7" s="93">
        <v>5414427.0206400007</v>
      </c>
      <c r="J7" s="16">
        <v>0.1856599251070179</v>
      </c>
      <c r="L7" s="194"/>
      <c r="M7" s="233"/>
      <c r="N7" s="233"/>
    </row>
    <row r="8" spans="1:15" s="20" customFormat="1" ht="11.25" customHeight="1" x14ac:dyDescent="0.2">
      <c r="A8" s="17"/>
      <c r="B8" s="18"/>
      <c r="C8" s="18"/>
      <c r="D8" s="18"/>
      <c r="E8" s="16"/>
      <c r="F8" s="16"/>
      <c r="G8" s="18"/>
      <c r="H8" s="18"/>
      <c r="I8" s="18"/>
      <c r="J8" s="16" t="s">
        <v>512</v>
      </c>
      <c r="L8" s="194"/>
      <c r="M8" s="205"/>
      <c r="N8" s="205"/>
    </row>
    <row r="9" spans="1:15" s="20" customFormat="1" ht="11.25" customHeight="1" x14ac:dyDescent="0.2">
      <c r="A9" s="17" t="s">
        <v>294</v>
      </c>
      <c r="B9" s="18">
        <v>2706200.9706435995</v>
      </c>
      <c r="C9" s="18">
        <v>2614974.3803729005</v>
      </c>
      <c r="D9" s="18">
        <v>2249337.6616252009</v>
      </c>
      <c r="E9" s="16">
        <v>-13.982420688020625</v>
      </c>
      <c r="F9" s="16"/>
      <c r="G9" s="18">
        <v>4591289.0697599994</v>
      </c>
      <c r="H9" s="18">
        <v>4230955.326249999</v>
      </c>
      <c r="I9" s="18">
        <v>4136584.2974800006</v>
      </c>
      <c r="J9" s="16">
        <v>-2.2304898419629922</v>
      </c>
      <c r="L9" s="194"/>
      <c r="M9" s="192"/>
      <c r="N9" s="192"/>
    </row>
    <row r="10" spans="1:15" s="20" customFormat="1" ht="11.25" customHeight="1" x14ac:dyDescent="0.2">
      <c r="A10" s="17"/>
      <c r="B10" s="18"/>
      <c r="C10" s="18"/>
      <c r="D10" s="18"/>
      <c r="E10" s="16"/>
      <c r="F10" s="16"/>
      <c r="G10" s="18"/>
      <c r="H10" s="18"/>
      <c r="I10" s="18"/>
      <c r="J10" s="16" t="s">
        <v>512</v>
      </c>
      <c r="L10" s="194"/>
      <c r="M10" s="192"/>
      <c r="N10" s="192"/>
    </row>
    <row r="11" spans="1:15" s="20" customFormat="1" ht="11.25" customHeight="1" x14ac:dyDescent="0.2">
      <c r="A11" s="17" t="s">
        <v>196</v>
      </c>
      <c r="B11" s="18">
        <v>2656899.8682835996</v>
      </c>
      <c r="C11" s="18">
        <v>2567465.5460129003</v>
      </c>
      <c r="D11" s="18">
        <v>2198102.4035352007</v>
      </c>
      <c r="E11" s="16">
        <v>-14.386294026468846</v>
      </c>
      <c r="F11" s="16"/>
      <c r="G11" s="18">
        <v>4250570.2756299991</v>
      </c>
      <c r="H11" s="18">
        <v>3908012.9934399989</v>
      </c>
      <c r="I11" s="18">
        <v>3751335.7035400006</v>
      </c>
      <c r="J11" s="16">
        <v>-4.0091291959110009</v>
      </c>
      <c r="L11" s="194"/>
      <c r="M11" s="205"/>
      <c r="N11" s="192"/>
    </row>
    <row r="12" spans="1:15" ht="11.25" customHeight="1" x14ac:dyDescent="0.2">
      <c r="A12" s="10" t="s">
        <v>191</v>
      </c>
      <c r="B12" s="11">
        <v>856355.17498300015</v>
      </c>
      <c r="C12" s="11">
        <v>835799.54347220005</v>
      </c>
      <c r="D12" s="11">
        <v>707175.8116488005</v>
      </c>
      <c r="E12" s="12">
        <v>-15.389303910008394</v>
      </c>
      <c r="F12" s="12"/>
      <c r="G12" s="11">
        <v>1555946.4512599993</v>
      </c>
      <c r="H12" s="11">
        <v>1507349.7859099994</v>
      </c>
      <c r="I12" s="11">
        <v>1421027.7135700006</v>
      </c>
      <c r="J12" s="12">
        <v>-5.7267445915272646</v>
      </c>
      <c r="L12" s="195"/>
    </row>
    <row r="13" spans="1:15" ht="11.25" customHeight="1" x14ac:dyDescent="0.2">
      <c r="A13" s="10" t="s">
        <v>105</v>
      </c>
      <c r="B13" s="11">
        <v>833110.42951259972</v>
      </c>
      <c r="C13" s="11">
        <v>820697.17175259965</v>
      </c>
      <c r="D13" s="11">
        <v>810410.52421009995</v>
      </c>
      <c r="E13" s="12">
        <v>-1.2534035569456847</v>
      </c>
      <c r="F13" s="12"/>
      <c r="G13" s="11">
        <v>822922.78123999969</v>
      </c>
      <c r="H13" s="11">
        <v>811773.65275999962</v>
      </c>
      <c r="I13" s="11">
        <v>727780.59553000017</v>
      </c>
      <c r="J13" s="12">
        <v>-10.346856780141394</v>
      </c>
      <c r="L13" s="195"/>
    </row>
    <row r="14" spans="1:15" ht="11.25" customHeight="1" x14ac:dyDescent="0.2">
      <c r="A14" s="10" t="s">
        <v>106</v>
      </c>
      <c r="B14" s="11">
        <v>217857.71144919997</v>
      </c>
      <c r="C14" s="11">
        <v>217065.61144919996</v>
      </c>
      <c r="D14" s="11">
        <v>102648.53472</v>
      </c>
      <c r="E14" s="12">
        <v>-52.710825987273942</v>
      </c>
      <c r="F14" s="12"/>
      <c r="G14" s="11">
        <v>239957.23004999998</v>
      </c>
      <c r="H14" s="11">
        <v>238862.03654999999</v>
      </c>
      <c r="I14" s="11">
        <v>172909.48402000009</v>
      </c>
      <c r="J14" s="12">
        <v>-27.611148880158837</v>
      </c>
      <c r="L14" s="195"/>
    </row>
    <row r="15" spans="1:15" ht="11.25" customHeight="1" x14ac:dyDescent="0.2">
      <c r="A15" s="10" t="s">
        <v>111</v>
      </c>
      <c r="B15" s="11">
        <v>88307.058380000002</v>
      </c>
      <c r="C15" s="11">
        <v>70280.015320000006</v>
      </c>
      <c r="D15" s="11">
        <v>100391.70023</v>
      </c>
      <c r="E15" s="12">
        <v>42.845302142999032</v>
      </c>
      <c r="F15" s="12"/>
      <c r="G15" s="11">
        <v>164240.17694999999</v>
      </c>
      <c r="H15" s="11">
        <v>132952.06120000005</v>
      </c>
      <c r="I15" s="11">
        <v>178729.78486000001</v>
      </c>
      <c r="J15" s="12">
        <v>34.431751750833286</v>
      </c>
      <c r="L15" s="195"/>
    </row>
    <row r="16" spans="1:15" ht="11.25" customHeight="1" x14ac:dyDescent="0.2">
      <c r="A16" s="10" t="s">
        <v>107</v>
      </c>
      <c r="B16" s="11">
        <v>115273.77183370003</v>
      </c>
      <c r="C16" s="11">
        <v>114825.72183410003</v>
      </c>
      <c r="D16" s="11">
        <v>44898.678699799995</v>
      </c>
      <c r="E16" s="12">
        <v>-60.898413715465672</v>
      </c>
      <c r="F16" s="12"/>
      <c r="G16" s="11">
        <v>144957.97659000003</v>
      </c>
      <c r="H16" s="11">
        <v>144012.49653000003</v>
      </c>
      <c r="I16" s="11">
        <v>99106.726599999965</v>
      </c>
      <c r="J16" s="12">
        <v>-31.181856444413143</v>
      </c>
      <c r="L16" s="195"/>
    </row>
    <row r="17" spans="1:19" ht="11.25" customHeight="1" x14ac:dyDescent="0.2">
      <c r="A17" s="10" t="s">
        <v>376</v>
      </c>
      <c r="B17" s="11">
        <v>143237.70000999997</v>
      </c>
      <c r="C17" s="11">
        <v>143203.67400999999</v>
      </c>
      <c r="D17" s="11">
        <v>116744.86162000001</v>
      </c>
      <c r="E17" s="12">
        <v>-18.476350256315584</v>
      </c>
      <c r="F17" s="12"/>
      <c r="G17" s="11">
        <v>162701.12323999999</v>
      </c>
      <c r="H17" s="11">
        <v>162661.38723999998</v>
      </c>
      <c r="I17" s="11">
        <v>119261.54609999998</v>
      </c>
      <c r="J17" s="12">
        <v>-26.681096157114027</v>
      </c>
      <c r="L17" s="195"/>
    </row>
    <row r="18" spans="1:19" ht="11.25" customHeight="1" x14ac:dyDescent="0.2">
      <c r="A18" s="10" t="s">
        <v>405</v>
      </c>
      <c r="B18" s="11">
        <v>81831.137645299968</v>
      </c>
      <c r="C18" s="11">
        <v>70412.481384899991</v>
      </c>
      <c r="D18" s="11">
        <v>63342.362691500006</v>
      </c>
      <c r="E18" s="12">
        <v>-10.041002041601359</v>
      </c>
      <c r="F18" s="12"/>
      <c r="G18" s="11">
        <v>433246.39968000032</v>
      </c>
      <c r="H18" s="11">
        <v>355029.50380000006</v>
      </c>
      <c r="I18" s="11">
        <v>389994.49564999976</v>
      </c>
      <c r="J18" s="12">
        <v>9.8484749790531936</v>
      </c>
      <c r="L18" s="195"/>
    </row>
    <row r="19" spans="1:19" ht="11.25" customHeight="1" x14ac:dyDescent="0.2">
      <c r="A19" s="10" t="s">
        <v>406</v>
      </c>
      <c r="B19" s="11">
        <v>57406.158279100018</v>
      </c>
      <c r="C19" s="11">
        <v>55897.050679500011</v>
      </c>
      <c r="D19" s="11">
        <v>23514.910319199997</v>
      </c>
      <c r="E19" s="12">
        <v>-57.931751258167935</v>
      </c>
      <c r="F19" s="12"/>
      <c r="G19" s="11">
        <v>80155.51029000002</v>
      </c>
      <c r="H19" s="11">
        <v>76483.346410000013</v>
      </c>
      <c r="I19" s="11">
        <v>53951.36166000001</v>
      </c>
      <c r="J19" s="12">
        <v>-29.459988098865409</v>
      </c>
      <c r="L19" s="195"/>
    </row>
    <row r="20" spans="1:19" ht="11.25" customHeight="1" x14ac:dyDescent="0.2">
      <c r="A20" s="10" t="s">
        <v>108</v>
      </c>
      <c r="B20" s="11">
        <v>30303.0418302</v>
      </c>
      <c r="C20" s="11">
        <v>29128.705629999997</v>
      </c>
      <c r="D20" s="11">
        <v>17194.715540100002</v>
      </c>
      <c r="E20" s="12">
        <v>-40.969860595553001</v>
      </c>
      <c r="F20" s="12"/>
      <c r="G20" s="11">
        <v>42173.678069999987</v>
      </c>
      <c r="H20" s="11">
        <v>39250.086259999989</v>
      </c>
      <c r="I20" s="11">
        <v>36242.719730000012</v>
      </c>
      <c r="J20" s="12">
        <v>-7.6620634922395112</v>
      </c>
      <c r="L20" s="195"/>
    </row>
    <row r="21" spans="1:19" ht="11.25" customHeight="1" x14ac:dyDescent="0.2">
      <c r="A21" s="10" t="s">
        <v>192</v>
      </c>
      <c r="B21" s="11">
        <v>33832.840691099998</v>
      </c>
      <c r="C21" s="11">
        <v>33551.307491100008</v>
      </c>
      <c r="D21" s="11">
        <v>43113.9906003</v>
      </c>
      <c r="E21" s="12">
        <v>28.501670498941479</v>
      </c>
      <c r="F21" s="12"/>
      <c r="G21" s="11">
        <v>44458.822870000004</v>
      </c>
      <c r="H21" s="11">
        <v>44216.789870000008</v>
      </c>
      <c r="I21" s="11">
        <v>55940.806879999996</v>
      </c>
      <c r="J21" s="12">
        <v>26.514853394987043</v>
      </c>
      <c r="L21" s="195"/>
    </row>
    <row r="22" spans="1:19" ht="11.25" customHeight="1" x14ac:dyDescent="0.2">
      <c r="A22" s="10" t="s">
        <v>407</v>
      </c>
      <c r="B22" s="11">
        <v>63790.667648800008</v>
      </c>
      <c r="C22" s="11">
        <v>63767.627648800008</v>
      </c>
      <c r="D22" s="11">
        <v>55981.971939600007</v>
      </c>
      <c r="E22" s="12">
        <v>-12.209417217274378</v>
      </c>
      <c r="F22" s="12"/>
      <c r="G22" s="11">
        <v>88878.672420000003</v>
      </c>
      <c r="H22" s="11">
        <v>88841.629540000009</v>
      </c>
      <c r="I22" s="11">
        <v>70713.009529999996</v>
      </c>
      <c r="J22" s="12">
        <v>-20.405546480704515</v>
      </c>
      <c r="L22" s="195"/>
    </row>
    <row r="23" spans="1:19" ht="11.25" customHeight="1" x14ac:dyDescent="0.2">
      <c r="A23" s="10" t="s">
        <v>109</v>
      </c>
      <c r="B23" s="11">
        <v>53867.354800599998</v>
      </c>
      <c r="C23" s="11">
        <v>31845.696860500007</v>
      </c>
      <c r="D23" s="11">
        <v>46084.057295000021</v>
      </c>
      <c r="E23" s="12">
        <v>44.710469037217536</v>
      </c>
      <c r="F23" s="12"/>
      <c r="G23" s="11">
        <v>388957.87903999985</v>
      </c>
      <c r="H23" s="11">
        <v>226758.80891000005</v>
      </c>
      <c r="I23" s="11">
        <v>353311.39796999999</v>
      </c>
      <c r="J23" s="12">
        <v>55.8093375372369</v>
      </c>
      <c r="L23" s="195"/>
    </row>
    <row r="24" spans="1:19" ht="11.25" customHeight="1" x14ac:dyDescent="0.2">
      <c r="A24" s="10" t="s">
        <v>112</v>
      </c>
      <c r="B24" s="11">
        <v>69978.652369999996</v>
      </c>
      <c r="C24" s="11">
        <v>69943.157369999986</v>
      </c>
      <c r="D24" s="11">
        <v>57313.899490800002</v>
      </c>
      <c r="E24" s="12">
        <v>-18.05645949380164</v>
      </c>
      <c r="F24" s="12"/>
      <c r="G24" s="11">
        <v>55379.87362999998</v>
      </c>
      <c r="H24" s="11">
        <v>55356.570609999981</v>
      </c>
      <c r="I24" s="11">
        <v>49988.099089999989</v>
      </c>
      <c r="J24" s="12">
        <v>-9.6979842877589562</v>
      </c>
      <c r="L24" s="195"/>
    </row>
    <row r="25" spans="1:19" ht="11.25" customHeight="1" x14ac:dyDescent="0.2">
      <c r="A25" s="10" t="s">
        <v>0</v>
      </c>
      <c r="B25" s="11">
        <v>11748.168850000005</v>
      </c>
      <c r="C25" s="11">
        <v>11047.781110000004</v>
      </c>
      <c r="D25" s="11">
        <v>9286.3845300000012</v>
      </c>
      <c r="E25" s="12">
        <v>-15.943442058294025</v>
      </c>
      <c r="F25" s="12"/>
      <c r="G25" s="11">
        <v>26593.70029999999</v>
      </c>
      <c r="H25" s="11">
        <v>24464.83785</v>
      </c>
      <c r="I25" s="11">
        <v>22377.962349999994</v>
      </c>
      <c r="J25" s="12">
        <v>-8.5301014983020025</v>
      </c>
      <c r="L25" s="195"/>
    </row>
    <row r="26" spans="1:19" ht="11.25" customHeight="1" x14ac:dyDescent="0.2">
      <c r="A26" s="9"/>
      <c r="B26" s="11"/>
      <c r="C26" s="11"/>
      <c r="D26" s="11"/>
      <c r="E26" s="12"/>
      <c r="F26" s="12"/>
      <c r="G26" s="11"/>
      <c r="H26" s="11"/>
      <c r="I26" s="11"/>
      <c r="J26" s="12" t="s">
        <v>512</v>
      </c>
      <c r="L26" s="195"/>
    </row>
    <row r="27" spans="1:19" s="20" customFormat="1" ht="11.25" customHeight="1" x14ac:dyDescent="0.2">
      <c r="A27" s="96" t="s">
        <v>195</v>
      </c>
      <c r="B27" s="18">
        <v>49301.102360000004</v>
      </c>
      <c r="C27" s="18">
        <v>47508.834360000001</v>
      </c>
      <c r="D27" s="18">
        <v>51235.258089999996</v>
      </c>
      <c r="E27" s="16">
        <v>7.8436437774138454</v>
      </c>
      <c r="F27" s="16"/>
      <c r="G27" s="18">
        <v>340718.79412999994</v>
      </c>
      <c r="H27" s="18">
        <v>322942.33280999999</v>
      </c>
      <c r="I27" s="18">
        <v>385248.59394000011</v>
      </c>
      <c r="J27" s="16">
        <v>19.293308680797011</v>
      </c>
      <c r="L27" s="194"/>
      <c r="M27" s="192"/>
      <c r="N27" s="192"/>
    </row>
    <row r="28" spans="1:19" ht="11.25" customHeight="1" x14ac:dyDescent="0.2">
      <c r="A28" s="10" t="s">
        <v>387</v>
      </c>
      <c r="B28" s="11">
        <v>219.51599999999999</v>
      </c>
      <c r="C28" s="11">
        <v>216.51599999999999</v>
      </c>
      <c r="D28" s="11">
        <v>48.975000000000001</v>
      </c>
      <c r="E28" s="12">
        <v>-77.380424541373387</v>
      </c>
      <c r="F28" s="12"/>
      <c r="G28" s="11">
        <v>1130.7094500000001</v>
      </c>
      <c r="H28" s="11">
        <v>1114.14348</v>
      </c>
      <c r="I28" s="11">
        <v>347.48424999999997</v>
      </c>
      <c r="J28" s="12">
        <v>-68.8115349380315</v>
      </c>
      <c r="L28" s="231"/>
    </row>
    <row r="29" spans="1:19" ht="11.25" customHeight="1" x14ac:dyDescent="0.2">
      <c r="A29" s="10" t="s">
        <v>193</v>
      </c>
      <c r="B29" s="11">
        <v>7211.0262400000001</v>
      </c>
      <c r="C29" s="11">
        <v>6764.0762400000003</v>
      </c>
      <c r="D29" s="11">
        <v>3622.7523999999999</v>
      </c>
      <c r="E29" s="12">
        <v>-46.441283754660937</v>
      </c>
      <c r="F29" s="12"/>
      <c r="G29" s="11">
        <v>60411.837920000005</v>
      </c>
      <c r="H29" s="11">
        <v>56490.095970000002</v>
      </c>
      <c r="I29" s="11">
        <v>39266.793600000005</v>
      </c>
      <c r="J29" s="12">
        <v>-30.489065515390024</v>
      </c>
      <c r="L29" s="231"/>
    </row>
    <row r="30" spans="1:19" ht="11.25" customHeight="1" x14ac:dyDescent="0.2">
      <c r="A30" s="10" t="s">
        <v>194</v>
      </c>
      <c r="B30" s="11">
        <v>9036.9320000000007</v>
      </c>
      <c r="C30" s="11">
        <v>8992.1820000000007</v>
      </c>
      <c r="D30" s="11">
        <v>10684.606</v>
      </c>
      <c r="E30" s="12">
        <v>18.8210603388588</v>
      </c>
      <c r="F30" s="12"/>
      <c r="G30" s="11">
        <v>29826.544849999998</v>
      </c>
      <c r="H30" s="11">
        <v>29679.258599999997</v>
      </c>
      <c r="I30" s="11">
        <v>35688.402989999995</v>
      </c>
      <c r="J30" s="12">
        <v>20.246949126956963</v>
      </c>
      <c r="L30" s="231"/>
    </row>
    <row r="31" spans="1:19" ht="11.25" customHeight="1" x14ac:dyDescent="0.2">
      <c r="A31" s="10" t="s">
        <v>408</v>
      </c>
      <c r="B31" s="11">
        <v>57.4</v>
      </c>
      <c r="C31" s="11">
        <v>56.4</v>
      </c>
      <c r="D31" s="11">
        <v>78.7</v>
      </c>
      <c r="E31" s="12">
        <v>39.539007092198602</v>
      </c>
      <c r="F31" s="12"/>
      <c r="G31" s="11">
        <v>569.75090999999998</v>
      </c>
      <c r="H31" s="11">
        <v>560.95091000000002</v>
      </c>
      <c r="I31" s="11">
        <v>619.21450000000004</v>
      </c>
      <c r="J31" s="12">
        <v>10.386575538312258</v>
      </c>
      <c r="L31" s="231"/>
      <c r="M31" s="252"/>
      <c r="N31" s="196"/>
      <c r="O31" s="13"/>
      <c r="P31" s="13"/>
      <c r="Q31" s="13"/>
      <c r="R31" s="13"/>
      <c r="S31" s="13"/>
    </row>
    <row r="32" spans="1:19" ht="11.25" customHeight="1" x14ac:dyDescent="0.2">
      <c r="A32" s="10" t="s">
        <v>453</v>
      </c>
      <c r="B32" s="11">
        <v>1094.6645000000001</v>
      </c>
      <c r="C32" s="11">
        <v>1094.6645000000001</v>
      </c>
      <c r="D32" s="11">
        <v>1875.0088599999999</v>
      </c>
      <c r="E32" s="12">
        <v>71.286166674812222</v>
      </c>
      <c r="F32" s="12"/>
      <c r="G32" s="11">
        <v>1666.6166000000001</v>
      </c>
      <c r="H32" s="11">
        <v>1666.6166000000001</v>
      </c>
      <c r="I32" s="11">
        <v>2814.5628299999998</v>
      </c>
      <c r="J32" s="12">
        <v>68.878842920441315</v>
      </c>
      <c r="L32" s="231"/>
      <c r="N32" s="196"/>
      <c r="O32" s="13"/>
      <c r="P32" s="13"/>
      <c r="Q32" s="13"/>
      <c r="R32" s="13"/>
      <c r="S32" s="13"/>
    </row>
    <row r="33" spans="1:15" ht="11.25" customHeight="1" x14ac:dyDescent="0.2">
      <c r="A33" s="10" t="s">
        <v>431</v>
      </c>
      <c r="B33" s="11">
        <v>0.58599999999999997</v>
      </c>
      <c r="C33" s="11">
        <v>0.58599999999999997</v>
      </c>
      <c r="D33" s="11">
        <v>1.1040000000000001</v>
      </c>
      <c r="E33" s="12">
        <v>88.395904436860093</v>
      </c>
      <c r="F33" s="12"/>
      <c r="G33" s="11">
        <v>9.2882999999999996</v>
      </c>
      <c r="H33" s="11">
        <v>9.2882999999999996</v>
      </c>
      <c r="I33" s="11">
        <v>6.3420500000000004</v>
      </c>
      <c r="J33" s="12">
        <v>-31.720013350128653</v>
      </c>
      <c r="L33" s="231"/>
    </row>
    <row r="34" spans="1:15" ht="11.25" customHeight="1" x14ac:dyDescent="0.2">
      <c r="A34" s="10" t="s">
        <v>110</v>
      </c>
      <c r="B34" s="11">
        <v>17631.908620000002</v>
      </c>
      <c r="C34" s="11">
        <v>17438.508620000001</v>
      </c>
      <c r="D34" s="11">
        <v>19984.28803</v>
      </c>
      <c r="E34" s="12">
        <v>14.598607400866143</v>
      </c>
      <c r="F34" s="12"/>
      <c r="G34" s="11">
        <v>81541.976950000011</v>
      </c>
      <c r="H34" s="11">
        <v>80428.444730000017</v>
      </c>
      <c r="I34" s="11">
        <v>109249.80984999999</v>
      </c>
      <c r="J34" s="12">
        <v>35.83479105775811</v>
      </c>
      <c r="L34" s="231"/>
    </row>
    <row r="35" spans="1:15" ht="11.25" customHeight="1" x14ac:dyDescent="0.2">
      <c r="A35" s="10" t="s">
        <v>409</v>
      </c>
      <c r="B35" s="11">
        <v>14028.115</v>
      </c>
      <c r="C35" s="11">
        <v>12924.947</v>
      </c>
      <c r="D35" s="11">
        <v>14937.1538</v>
      </c>
      <c r="E35" s="12">
        <v>15.568394980652528</v>
      </c>
      <c r="F35" s="12"/>
      <c r="G35" s="11">
        <v>165393.03402999995</v>
      </c>
      <c r="H35" s="11">
        <v>152824.49909999996</v>
      </c>
      <c r="I35" s="11">
        <v>197238.68037000013</v>
      </c>
      <c r="J35" s="12">
        <v>29.062212885734994</v>
      </c>
      <c r="L35" s="231"/>
    </row>
    <row r="36" spans="1:15" ht="11.25" customHeight="1" x14ac:dyDescent="0.2">
      <c r="A36" s="10" t="s">
        <v>404</v>
      </c>
      <c r="B36" s="11">
        <v>20.013999999999999</v>
      </c>
      <c r="C36" s="11">
        <v>20.013999999999999</v>
      </c>
      <c r="D36" s="11">
        <v>2.2679999999999998</v>
      </c>
      <c r="E36" s="12">
        <v>-88.667932447286901</v>
      </c>
      <c r="F36" s="12"/>
      <c r="G36" s="11">
        <v>160.75512000000001</v>
      </c>
      <c r="H36" s="11">
        <v>160.75512000000001</v>
      </c>
      <c r="I36" s="11">
        <v>13.608000000000001</v>
      </c>
      <c r="J36" s="12">
        <v>-91.534950799700809</v>
      </c>
      <c r="L36" s="231"/>
    </row>
    <row r="37" spans="1:15" ht="11.25" customHeight="1" x14ac:dyDescent="0.2">
      <c r="A37" s="10" t="s">
        <v>271</v>
      </c>
      <c r="B37" s="11">
        <v>0.94</v>
      </c>
      <c r="C37" s="11">
        <v>0.94</v>
      </c>
      <c r="D37" s="11">
        <v>0.40200000000000002</v>
      </c>
      <c r="E37" s="12">
        <v>-57.234042553191486</v>
      </c>
      <c r="F37" s="12"/>
      <c r="G37" s="11">
        <v>8.2799999999999994</v>
      </c>
      <c r="H37" s="11">
        <v>8.2799999999999994</v>
      </c>
      <c r="I37" s="11">
        <v>3.6955</v>
      </c>
      <c r="J37" s="12">
        <v>-55.368357487922701</v>
      </c>
      <c r="L37" s="231"/>
    </row>
    <row r="38" spans="1:15" ht="11.25" customHeight="1" x14ac:dyDescent="0.2">
      <c r="B38" s="11"/>
      <c r="C38" s="11"/>
      <c r="D38" s="11"/>
      <c r="E38" s="12"/>
      <c r="F38" s="12"/>
      <c r="G38" s="11"/>
      <c r="H38" s="11"/>
      <c r="I38" s="11"/>
      <c r="J38" s="12"/>
      <c r="L38" s="195"/>
    </row>
    <row r="39" spans="1:15" x14ac:dyDescent="0.2">
      <c r="A39" s="91"/>
      <c r="B39" s="97"/>
      <c r="C39" s="97"/>
      <c r="D39" s="97"/>
      <c r="E39" s="97"/>
      <c r="F39" s="97"/>
      <c r="G39" s="97"/>
      <c r="H39" s="97"/>
      <c r="I39" s="97"/>
      <c r="J39" s="97"/>
      <c r="L39" s="195"/>
    </row>
    <row r="40" spans="1:15" x14ac:dyDescent="0.2">
      <c r="A40" s="9" t="s">
        <v>332</v>
      </c>
      <c r="B40" s="9"/>
      <c r="C40" s="9"/>
      <c r="D40" s="9"/>
      <c r="E40" s="9"/>
      <c r="F40" s="9"/>
      <c r="G40" s="9"/>
      <c r="H40" s="9"/>
      <c r="I40" s="9"/>
      <c r="J40" s="9"/>
      <c r="L40" s="195"/>
    </row>
    <row r="41" spans="1:15" ht="11.25" customHeight="1" x14ac:dyDescent="0.2">
      <c r="A41" s="9"/>
      <c r="B41" s="11"/>
      <c r="C41" s="11"/>
      <c r="D41" s="11"/>
      <c r="E41" s="12"/>
      <c r="F41" s="12"/>
      <c r="G41" s="11"/>
      <c r="H41" s="11"/>
      <c r="I41" s="11"/>
      <c r="J41" s="12"/>
      <c r="L41" s="195"/>
    </row>
    <row r="42" spans="1:15" ht="20.100000000000001" customHeight="1" x14ac:dyDescent="0.2">
      <c r="A42" s="332" t="s">
        <v>293</v>
      </c>
      <c r="B42" s="332"/>
      <c r="C42" s="332"/>
      <c r="D42" s="332"/>
      <c r="E42" s="332"/>
      <c r="F42" s="332"/>
      <c r="G42" s="332"/>
      <c r="H42" s="332"/>
      <c r="I42" s="332"/>
      <c r="J42" s="332"/>
      <c r="K42" s="90"/>
      <c r="L42" s="190"/>
      <c r="M42" s="190"/>
      <c r="N42" s="190"/>
      <c r="O42" s="90"/>
    </row>
    <row r="43" spans="1:15" ht="20.100000000000001" customHeight="1" x14ac:dyDescent="0.15">
      <c r="A43" s="333" t="s">
        <v>170</v>
      </c>
      <c r="B43" s="333"/>
      <c r="C43" s="333"/>
      <c r="D43" s="333"/>
      <c r="E43" s="333"/>
      <c r="F43" s="333"/>
      <c r="G43" s="333"/>
      <c r="H43" s="333"/>
      <c r="I43" s="333"/>
      <c r="J43" s="333"/>
      <c r="K43" s="92"/>
      <c r="L43" s="92"/>
      <c r="M43" s="92"/>
      <c r="N43" s="92"/>
      <c r="O43" s="92"/>
    </row>
    <row r="44" spans="1:15" s="20" customFormat="1" x14ac:dyDescent="0.2">
      <c r="A44" s="17"/>
      <c r="B44" s="334" t="s">
        <v>116</v>
      </c>
      <c r="C44" s="334"/>
      <c r="D44" s="334"/>
      <c r="E44" s="334"/>
      <c r="F44" s="294"/>
      <c r="G44" s="334" t="s">
        <v>117</v>
      </c>
      <c r="H44" s="334"/>
      <c r="I44" s="334"/>
      <c r="J44" s="334"/>
      <c r="K44" s="102"/>
      <c r="L44" s="191"/>
      <c r="M44" s="191"/>
      <c r="N44" s="191"/>
      <c r="O44" s="102"/>
    </row>
    <row r="45" spans="1:15" s="20" customFormat="1" x14ac:dyDescent="0.2">
      <c r="A45" s="17" t="s">
        <v>298</v>
      </c>
      <c r="B45" s="136">
        <v>2013</v>
      </c>
      <c r="C45" s="335" t="s">
        <v>499</v>
      </c>
      <c r="D45" s="335"/>
      <c r="E45" s="335"/>
      <c r="F45" s="294"/>
      <c r="G45" s="136">
        <v>2013</v>
      </c>
      <c r="H45" s="335" t="s">
        <v>499</v>
      </c>
      <c r="I45" s="335"/>
      <c r="J45" s="335"/>
      <c r="K45" s="102"/>
      <c r="L45" s="191"/>
      <c r="M45" s="191"/>
      <c r="N45" s="191"/>
      <c r="O45" s="102"/>
    </row>
    <row r="46" spans="1:15" s="20" customFormat="1" x14ac:dyDescent="0.2">
      <c r="A46" s="137"/>
      <c r="B46" s="137"/>
      <c r="C46" s="138">
        <v>2013</v>
      </c>
      <c r="D46" s="138">
        <v>2014</v>
      </c>
      <c r="E46" s="295" t="s">
        <v>510</v>
      </c>
      <c r="F46" s="139"/>
      <c r="G46" s="137"/>
      <c r="H46" s="138">
        <v>2013</v>
      </c>
      <c r="I46" s="138">
        <v>2014</v>
      </c>
      <c r="J46" s="295" t="s">
        <v>510</v>
      </c>
      <c r="L46" s="192"/>
      <c r="M46" s="192"/>
      <c r="N46" s="192"/>
    </row>
    <row r="47" spans="1:15" s="20" customFormat="1" ht="11.25" customHeight="1" x14ac:dyDescent="0.2">
      <c r="A47" s="17" t="s">
        <v>295</v>
      </c>
      <c r="B47" s="18">
        <v>593264.27651549992</v>
      </c>
      <c r="C47" s="18">
        <v>546287.38871010009</v>
      </c>
      <c r="D47" s="18">
        <v>559965.94755410007</v>
      </c>
      <c r="E47" s="16">
        <v>2.5039126157200684</v>
      </c>
      <c r="F47" s="16"/>
      <c r="G47" s="18">
        <v>1270358.6646</v>
      </c>
      <c r="H47" s="18">
        <v>1173437.90197</v>
      </c>
      <c r="I47" s="18">
        <v>1277842.7231600001</v>
      </c>
      <c r="J47" s="16">
        <v>8.8973452293233777</v>
      </c>
      <c r="K47" s="19"/>
      <c r="L47" s="194"/>
      <c r="M47" s="192"/>
      <c r="N47" s="192"/>
    </row>
    <row r="48" spans="1:15" ht="11.25" customHeight="1" x14ac:dyDescent="0.2">
      <c r="A48" s="9"/>
      <c r="B48" s="11"/>
      <c r="C48" s="11"/>
      <c r="D48" s="11"/>
      <c r="E48" s="12"/>
      <c r="F48" s="12"/>
      <c r="G48" s="11"/>
      <c r="H48" s="11"/>
      <c r="I48" s="11"/>
      <c r="J48" s="12" t="s">
        <v>512</v>
      </c>
      <c r="L48" s="195"/>
    </row>
    <row r="49" spans="1:17" s="20" customFormat="1" ht="11.25" customHeight="1" x14ac:dyDescent="0.2">
      <c r="A49" s="17" t="s">
        <v>374</v>
      </c>
      <c r="B49" s="18">
        <v>173750.2827718</v>
      </c>
      <c r="C49" s="18">
        <v>158651.6819658</v>
      </c>
      <c r="D49" s="18">
        <v>169532.73665799998</v>
      </c>
      <c r="E49" s="16">
        <v>6.8584553011833691</v>
      </c>
      <c r="F49" s="16"/>
      <c r="G49" s="18">
        <v>210666.46186000001</v>
      </c>
      <c r="H49" s="18">
        <v>192704.86290000001</v>
      </c>
      <c r="I49" s="18">
        <v>213859.95377000002</v>
      </c>
      <c r="J49" s="16">
        <v>10.977974583328503</v>
      </c>
      <c r="L49" s="194"/>
      <c r="M49" s="192"/>
      <c r="N49" s="192"/>
    </row>
    <row r="50" spans="1:17" ht="11.25" customHeight="1" x14ac:dyDescent="0.2">
      <c r="A50" s="9" t="s">
        <v>372</v>
      </c>
      <c r="B50" s="11">
        <v>1139.2094999999999</v>
      </c>
      <c r="C50" s="11">
        <v>1119.9121200000002</v>
      </c>
      <c r="D50" s="11">
        <v>690.37248</v>
      </c>
      <c r="E50" s="12">
        <v>-38.354763050515082</v>
      </c>
      <c r="F50" s="12"/>
      <c r="G50" s="11">
        <v>1437.3089800000002</v>
      </c>
      <c r="H50" s="11">
        <v>1412.4399099999998</v>
      </c>
      <c r="I50" s="11">
        <v>1133.52116</v>
      </c>
      <c r="J50" s="12">
        <v>-19.747300258600021</v>
      </c>
      <c r="L50" s="195"/>
    </row>
    <row r="51" spans="1:17" ht="11.25" customHeight="1" x14ac:dyDescent="0.2">
      <c r="A51" s="9" t="s">
        <v>373</v>
      </c>
      <c r="B51" s="11">
        <v>43654.487941800006</v>
      </c>
      <c r="C51" s="11">
        <v>39350.187827800008</v>
      </c>
      <c r="D51" s="11">
        <v>31335.813091400007</v>
      </c>
      <c r="E51" s="12">
        <v>-20.366801732870073</v>
      </c>
      <c r="F51" s="12"/>
      <c r="G51" s="11">
        <v>60050.325380000002</v>
      </c>
      <c r="H51" s="11">
        <v>53930.574830000005</v>
      </c>
      <c r="I51" s="11">
        <v>56275.325800000006</v>
      </c>
      <c r="J51" s="12">
        <v>4.3477210791673002</v>
      </c>
      <c r="L51" s="195"/>
      <c r="M51" s="195"/>
      <c r="N51" s="195"/>
      <c r="O51" s="13"/>
      <c r="P51" s="13"/>
      <c r="Q51" s="13"/>
    </row>
    <row r="52" spans="1:17" ht="11.25" customHeight="1" x14ac:dyDescent="0.2">
      <c r="A52" s="9" t="s">
        <v>233</v>
      </c>
      <c r="B52" s="11">
        <v>35733.527950000003</v>
      </c>
      <c r="C52" s="11">
        <v>31695.502100000002</v>
      </c>
      <c r="D52" s="11">
        <v>37023.447177899994</v>
      </c>
      <c r="E52" s="12">
        <v>16.809782855277717</v>
      </c>
      <c r="F52" s="12"/>
      <c r="G52" s="11">
        <v>37213.469789999996</v>
      </c>
      <c r="H52" s="11">
        <v>33009.934179999997</v>
      </c>
      <c r="I52" s="11">
        <v>38696.027979999999</v>
      </c>
      <c r="J52" s="12">
        <v>17.225401810843593</v>
      </c>
      <c r="L52" s="195"/>
      <c r="M52" s="195"/>
      <c r="N52" s="195"/>
      <c r="O52" s="13"/>
      <c r="P52" s="13"/>
      <c r="Q52" s="13"/>
    </row>
    <row r="53" spans="1:17" ht="11.25" customHeight="1" x14ac:dyDescent="0.2">
      <c r="A53" s="9" t="s">
        <v>166</v>
      </c>
      <c r="B53" s="11">
        <v>93223.057380000013</v>
      </c>
      <c r="C53" s="11">
        <v>86486.079918000003</v>
      </c>
      <c r="D53" s="11">
        <v>100483.1039087</v>
      </c>
      <c r="E53" s="12">
        <v>16.184135070026272</v>
      </c>
      <c r="F53" s="12"/>
      <c r="G53" s="11">
        <v>111965.35771000001</v>
      </c>
      <c r="H53" s="11">
        <v>104351.91398000001</v>
      </c>
      <c r="I53" s="11">
        <v>117755.07883000003</v>
      </c>
      <c r="J53" s="12">
        <v>12.844196468278341</v>
      </c>
      <c r="L53" s="195"/>
    </row>
    <row r="54" spans="1:17" ht="11.25" customHeight="1" x14ac:dyDescent="0.2">
      <c r="A54" s="9"/>
      <c r="B54" s="11"/>
      <c r="C54" s="11"/>
      <c r="D54" s="11"/>
      <c r="E54" s="12"/>
      <c r="F54" s="12"/>
      <c r="G54" s="11"/>
      <c r="H54" s="11"/>
      <c r="I54" s="11"/>
      <c r="J54" s="12" t="s">
        <v>512</v>
      </c>
      <c r="L54" s="195"/>
    </row>
    <row r="55" spans="1:17" s="20" customFormat="1" ht="11.25" customHeight="1" x14ac:dyDescent="0.2">
      <c r="A55" s="17" t="s">
        <v>121</v>
      </c>
      <c r="B55" s="18">
        <v>77178.131156200005</v>
      </c>
      <c r="C55" s="18">
        <v>70367.784362899984</v>
      </c>
      <c r="D55" s="18">
        <v>53863.305735299997</v>
      </c>
      <c r="E55" s="16">
        <v>-23.454594708401316</v>
      </c>
      <c r="F55" s="16"/>
      <c r="G55" s="18">
        <v>143055.56677999999</v>
      </c>
      <c r="H55" s="18">
        <v>130003.97230000001</v>
      </c>
      <c r="I55" s="18">
        <v>119720.47551000002</v>
      </c>
      <c r="J55" s="16">
        <v>-7.9101404426855311</v>
      </c>
      <c r="L55" s="194"/>
      <c r="M55" s="192"/>
      <c r="N55" s="192"/>
    </row>
    <row r="56" spans="1:17" ht="11.25" customHeight="1" x14ac:dyDescent="0.2">
      <c r="A56" s="9" t="s">
        <v>375</v>
      </c>
      <c r="B56" s="11">
        <v>1095.96657</v>
      </c>
      <c r="C56" s="11">
        <v>1017.72716</v>
      </c>
      <c r="D56" s="11">
        <v>1806.3828399999998</v>
      </c>
      <c r="E56" s="12">
        <v>77.491857444386142</v>
      </c>
      <c r="F56" s="12"/>
      <c r="G56" s="11">
        <v>4241.9472699999997</v>
      </c>
      <c r="H56" s="11">
        <v>3756.3376200000002</v>
      </c>
      <c r="I56" s="11">
        <v>4778.1416999999992</v>
      </c>
      <c r="J56" s="12">
        <v>27.202136319152245</v>
      </c>
      <c r="L56" s="195"/>
    </row>
    <row r="57" spans="1:17" ht="11.25" customHeight="1" x14ac:dyDescent="0.2">
      <c r="A57" s="9" t="s">
        <v>109</v>
      </c>
      <c r="B57" s="11">
        <v>4725.3390500000005</v>
      </c>
      <c r="C57" s="11">
        <v>4239.1224900000007</v>
      </c>
      <c r="D57" s="11">
        <v>4651.1626400000005</v>
      </c>
      <c r="E57" s="12">
        <v>9.7199397038418596</v>
      </c>
      <c r="F57" s="12"/>
      <c r="G57" s="11">
        <v>15032.298900000002</v>
      </c>
      <c r="H57" s="11">
        <v>13436.698280000002</v>
      </c>
      <c r="I57" s="11">
        <v>15081.1999</v>
      </c>
      <c r="J57" s="12">
        <v>12.238881797679227</v>
      </c>
      <c r="L57" s="195"/>
    </row>
    <row r="58" spans="1:17" ht="11.25" customHeight="1" x14ac:dyDescent="0.2">
      <c r="A58" s="9" t="s">
        <v>372</v>
      </c>
      <c r="B58" s="11">
        <v>73.141800000000003</v>
      </c>
      <c r="C58" s="11">
        <v>73.141800000000003</v>
      </c>
      <c r="D58" s="11">
        <v>44.32396</v>
      </c>
      <c r="E58" s="12">
        <v>-39.399960077548002</v>
      </c>
      <c r="F58" s="12"/>
      <c r="G58" s="11">
        <v>105.19014</v>
      </c>
      <c r="H58" s="11">
        <v>105.19014</v>
      </c>
      <c r="I58" s="11">
        <v>71.550820000000002</v>
      </c>
      <c r="J58" s="12">
        <v>-31.979537245601151</v>
      </c>
      <c r="L58" s="195"/>
    </row>
    <row r="59" spans="1:17" ht="11.25" customHeight="1" x14ac:dyDescent="0.2">
      <c r="A59" s="9" t="s">
        <v>373</v>
      </c>
      <c r="B59" s="11">
        <v>64810.045781999994</v>
      </c>
      <c r="C59" s="11">
        <v>58841.103292</v>
      </c>
      <c r="D59" s="11">
        <v>42391.015758199996</v>
      </c>
      <c r="E59" s="12">
        <v>-27.956796547757037</v>
      </c>
      <c r="F59" s="12"/>
      <c r="G59" s="11">
        <v>99356.81455000001</v>
      </c>
      <c r="H59" s="11">
        <v>90151.198430000004</v>
      </c>
      <c r="I59" s="11">
        <v>76307.974980000014</v>
      </c>
      <c r="J59" s="12">
        <v>-15.355562312073843</v>
      </c>
      <c r="L59" s="195"/>
    </row>
    <row r="60" spans="1:17" ht="11.25" customHeight="1" x14ac:dyDescent="0.2">
      <c r="A60" s="9" t="s">
        <v>410</v>
      </c>
      <c r="B60" s="11">
        <v>4342.4338199999993</v>
      </c>
      <c r="C60" s="11">
        <v>4223.2995000000001</v>
      </c>
      <c r="D60" s="11">
        <v>3402.7709662000011</v>
      </c>
      <c r="E60" s="12">
        <v>-19.428613428907866</v>
      </c>
      <c r="F60" s="12"/>
      <c r="G60" s="11">
        <v>10376.232909999997</v>
      </c>
      <c r="H60" s="11">
        <v>9873.2070099999983</v>
      </c>
      <c r="I60" s="11">
        <v>10132.434530000002</v>
      </c>
      <c r="J60" s="12">
        <v>2.625565530404117</v>
      </c>
      <c r="L60" s="195"/>
    </row>
    <row r="61" spans="1:17" ht="11.25" customHeight="1" x14ac:dyDescent="0.2">
      <c r="A61" s="9" t="s">
        <v>411</v>
      </c>
      <c r="B61" s="11">
        <v>1407.0421202000002</v>
      </c>
      <c r="C61" s="11">
        <v>1303.2075069000002</v>
      </c>
      <c r="D61" s="11">
        <v>1107.3600594999998</v>
      </c>
      <c r="E61" s="12">
        <v>-15.028109212313538</v>
      </c>
      <c r="F61" s="12"/>
      <c r="G61" s="11">
        <v>12154.651109999999</v>
      </c>
      <c r="H61" s="11">
        <v>11065.82231</v>
      </c>
      <c r="I61" s="11">
        <v>12405.105269999998</v>
      </c>
      <c r="J61" s="12">
        <v>12.102877874604133</v>
      </c>
      <c r="L61" s="195"/>
    </row>
    <row r="62" spans="1:17" ht="11.25" customHeight="1" x14ac:dyDescent="0.2">
      <c r="A62" s="9" t="s">
        <v>239</v>
      </c>
      <c r="B62" s="11">
        <v>0</v>
      </c>
      <c r="C62" s="11">
        <v>0</v>
      </c>
      <c r="D62" s="11">
        <v>0</v>
      </c>
      <c r="E62" s="12" t="s">
        <v>512</v>
      </c>
      <c r="F62" s="12"/>
      <c r="G62" s="11">
        <v>0</v>
      </c>
      <c r="H62" s="11">
        <v>0</v>
      </c>
      <c r="I62" s="11">
        <v>0</v>
      </c>
      <c r="J62" s="12" t="s">
        <v>512</v>
      </c>
      <c r="L62" s="195"/>
    </row>
    <row r="63" spans="1:17" ht="11.25" customHeight="1" x14ac:dyDescent="0.2">
      <c r="A63" s="9" t="s">
        <v>376</v>
      </c>
      <c r="B63" s="11">
        <v>475.11140999999998</v>
      </c>
      <c r="C63" s="11">
        <v>448.23140999999998</v>
      </c>
      <c r="D63" s="11">
        <v>213.81360080000002</v>
      </c>
      <c r="E63" s="12">
        <v>-52.298389619772514</v>
      </c>
      <c r="F63" s="12"/>
      <c r="G63" s="11">
        <v>953.29049999999995</v>
      </c>
      <c r="H63" s="11">
        <v>921.57849999999996</v>
      </c>
      <c r="I63" s="11">
        <v>365.96830999999997</v>
      </c>
      <c r="J63" s="12">
        <v>-60.288970500071351</v>
      </c>
      <c r="L63" s="195"/>
    </row>
    <row r="64" spans="1:17" ht="11.25" customHeight="1" x14ac:dyDescent="0.2">
      <c r="A64" s="9" t="s">
        <v>240</v>
      </c>
      <c r="B64" s="11">
        <v>249.05060399999999</v>
      </c>
      <c r="C64" s="11">
        <v>221.95120399999999</v>
      </c>
      <c r="D64" s="11">
        <v>246.47591059999999</v>
      </c>
      <c r="E64" s="12">
        <v>11.049593855773821</v>
      </c>
      <c r="F64" s="12"/>
      <c r="G64" s="11">
        <v>835.1414000000002</v>
      </c>
      <c r="H64" s="11">
        <v>693.94001000000014</v>
      </c>
      <c r="I64" s="11">
        <v>578.09999999999991</v>
      </c>
      <c r="J64" s="12">
        <v>-16.693087058058552</v>
      </c>
      <c r="L64" s="195"/>
    </row>
    <row r="65" spans="1:14" ht="11.25" customHeight="1" x14ac:dyDescent="0.2">
      <c r="A65" s="9"/>
      <c r="B65" s="11"/>
      <c r="C65" s="11"/>
      <c r="D65" s="11"/>
      <c r="E65" s="12"/>
      <c r="F65" s="12"/>
      <c r="G65" s="11"/>
      <c r="H65" s="11"/>
      <c r="I65" s="11"/>
      <c r="J65" s="12" t="s">
        <v>512</v>
      </c>
      <c r="L65" s="195"/>
    </row>
    <row r="66" spans="1:14" s="20" customFormat="1" ht="11.25" customHeight="1" x14ac:dyDescent="0.2">
      <c r="A66" s="17" t="s">
        <v>248</v>
      </c>
      <c r="B66" s="18">
        <v>86023.817506499996</v>
      </c>
      <c r="C66" s="18">
        <v>83366.670586499997</v>
      </c>
      <c r="D66" s="18">
        <v>81922.881529999999</v>
      </c>
      <c r="E66" s="16">
        <v>-1.7318540447191566</v>
      </c>
      <c r="F66" s="16"/>
      <c r="G66" s="18">
        <v>237111.90185999998</v>
      </c>
      <c r="H66" s="18">
        <v>230404.41725999996</v>
      </c>
      <c r="I66" s="18">
        <v>253992.83593999999</v>
      </c>
      <c r="J66" s="16">
        <v>10.237832659858114</v>
      </c>
      <c r="L66" s="194"/>
      <c r="M66" s="192"/>
      <c r="N66" s="192"/>
    </row>
    <row r="67" spans="1:14" s="20" customFormat="1" ht="11.25" customHeight="1" x14ac:dyDescent="0.2">
      <c r="A67" s="9" t="s">
        <v>495</v>
      </c>
      <c r="B67" s="11">
        <v>33054.660857399998</v>
      </c>
      <c r="C67" s="11">
        <v>32395.3858874</v>
      </c>
      <c r="D67" s="11">
        <v>31036.033472999974</v>
      </c>
      <c r="E67" s="12">
        <v>-4.1961297177470556</v>
      </c>
      <c r="F67" s="12"/>
      <c r="G67" s="11">
        <v>99080.560050000058</v>
      </c>
      <c r="H67" s="11">
        <v>96972.220010000077</v>
      </c>
      <c r="I67" s="11">
        <v>98901.405060000034</v>
      </c>
      <c r="J67" s="12">
        <v>1.9894203203773486</v>
      </c>
      <c r="L67" s="194"/>
      <c r="M67" s="192"/>
      <c r="N67" s="192"/>
    </row>
    <row r="68" spans="1:14" ht="11.25" customHeight="1" x14ac:dyDescent="0.2">
      <c r="A68" s="9" t="s">
        <v>234</v>
      </c>
      <c r="B68" s="11">
        <v>36780.026790000004</v>
      </c>
      <c r="C68" s="11">
        <v>36252.193440000003</v>
      </c>
      <c r="D68" s="11">
        <v>30055.70652</v>
      </c>
      <c r="E68" s="12">
        <v>-17.092722762432672</v>
      </c>
      <c r="F68" s="12"/>
      <c r="G68" s="11">
        <v>116165.82749999998</v>
      </c>
      <c r="H68" s="11">
        <v>114633.85653999999</v>
      </c>
      <c r="I68" s="11">
        <v>118218.37655999999</v>
      </c>
      <c r="J68" s="12">
        <v>3.1269296246255323</v>
      </c>
      <c r="L68" s="195"/>
    </row>
    <row r="69" spans="1:14" ht="11.25" customHeight="1" x14ac:dyDescent="0.2">
      <c r="A69" s="9" t="s">
        <v>235</v>
      </c>
      <c r="B69" s="11">
        <v>15071.051239999999</v>
      </c>
      <c r="C69" s="11">
        <v>13493.56316</v>
      </c>
      <c r="D69" s="11">
        <v>14635.279129999999</v>
      </c>
      <c r="E69" s="12">
        <v>8.4611896536303561</v>
      </c>
      <c r="F69" s="12"/>
      <c r="G69" s="11">
        <v>33272.485030000003</v>
      </c>
      <c r="H69" s="11">
        <v>29567.978339999998</v>
      </c>
      <c r="I69" s="11">
        <v>32359.088319999995</v>
      </c>
      <c r="J69" s="12">
        <v>9.4396375291716907</v>
      </c>
      <c r="L69" s="195"/>
    </row>
    <row r="70" spans="1:14" ht="11.25" customHeight="1" x14ac:dyDescent="0.2">
      <c r="A70" s="9" t="s">
        <v>236</v>
      </c>
      <c r="B70" s="11">
        <v>15158.339919500002</v>
      </c>
      <c r="C70" s="11">
        <v>15002.984379499998</v>
      </c>
      <c r="D70" s="11">
        <v>16756.865529999999</v>
      </c>
      <c r="E70" s="12">
        <v>11.690215134106879</v>
      </c>
      <c r="F70" s="12"/>
      <c r="G70" s="11">
        <v>43704.079309999986</v>
      </c>
      <c r="H70" s="11">
        <v>43248.935129999983</v>
      </c>
      <c r="I70" s="11">
        <v>46331.982759999984</v>
      </c>
      <c r="J70" s="12">
        <v>7.1286093420168868</v>
      </c>
      <c r="L70" s="195"/>
    </row>
    <row r="71" spans="1:14" ht="11.25" customHeight="1" x14ac:dyDescent="0.2">
      <c r="A71" s="9" t="s">
        <v>237</v>
      </c>
      <c r="B71" s="11">
        <v>2817.5666270000002</v>
      </c>
      <c r="C71" s="11">
        <v>2707.0049770000005</v>
      </c>
      <c r="D71" s="11">
        <v>4120.6232300000001</v>
      </c>
      <c r="E71" s="12">
        <v>52.220748207364636</v>
      </c>
      <c r="F71" s="12"/>
      <c r="G71" s="11">
        <v>9604.0461799999994</v>
      </c>
      <c r="H71" s="11">
        <v>9206.9277899999979</v>
      </c>
      <c r="I71" s="11">
        <v>15001.87765</v>
      </c>
      <c r="J71" s="12">
        <v>62.941189419277521</v>
      </c>
      <c r="L71" s="195"/>
    </row>
    <row r="72" spans="1:14" ht="11.25" customHeight="1" x14ac:dyDescent="0.2">
      <c r="A72" s="9" t="s">
        <v>238</v>
      </c>
      <c r="B72" s="11">
        <v>16196.83293</v>
      </c>
      <c r="C72" s="11">
        <v>15910.924629999998</v>
      </c>
      <c r="D72" s="11">
        <v>16354.40712</v>
      </c>
      <c r="E72" s="12">
        <v>2.7872829537751471</v>
      </c>
      <c r="F72" s="12"/>
      <c r="G72" s="11">
        <v>34365.463839999997</v>
      </c>
      <c r="H72" s="11">
        <v>33746.719459999993</v>
      </c>
      <c r="I72" s="11">
        <v>42081.510650000011</v>
      </c>
      <c r="J72" s="12">
        <v>24.698078282480921</v>
      </c>
      <c r="L72" s="195"/>
    </row>
    <row r="73" spans="1:14" ht="11.25" customHeight="1" x14ac:dyDescent="0.2">
      <c r="A73" s="9"/>
      <c r="B73" s="11"/>
      <c r="C73" s="11"/>
      <c r="D73" s="11"/>
      <c r="E73" s="12"/>
      <c r="F73" s="12"/>
      <c r="G73" s="11"/>
      <c r="H73" s="11"/>
      <c r="I73" s="11"/>
      <c r="J73" s="12" t="s">
        <v>512</v>
      </c>
      <c r="L73" s="195"/>
    </row>
    <row r="74" spans="1:14" s="20" customFormat="1" ht="11.25" customHeight="1" x14ac:dyDescent="0.2">
      <c r="A74" s="17" t="s">
        <v>1</v>
      </c>
      <c r="B74" s="18">
        <v>141163.84432</v>
      </c>
      <c r="C74" s="18">
        <v>129358.97463</v>
      </c>
      <c r="D74" s="18">
        <v>130053.90279019999</v>
      </c>
      <c r="E74" s="16">
        <v>0.53720908208161688</v>
      </c>
      <c r="F74" s="16"/>
      <c r="G74" s="18">
        <v>404007.45478999987</v>
      </c>
      <c r="H74" s="18">
        <v>369388.22893000004</v>
      </c>
      <c r="I74" s="18">
        <v>432924.82262000005</v>
      </c>
      <c r="J74" s="16">
        <v>17.200492250130779</v>
      </c>
      <c r="L74" s="194"/>
      <c r="M74" s="192"/>
      <c r="N74" s="192"/>
    </row>
    <row r="75" spans="1:14" ht="11.25" customHeight="1" x14ac:dyDescent="0.2">
      <c r="A75" s="9" t="s">
        <v>241</v>
      </c>
      <c r="B75" s="11">
        <v>62684.098890000001</v>
      </c>
      <c r="C75" s="11">
        <v>57232.972069999989</v>
      </c>
      <c r="D75" s="11">
        <v>59712.770489999995</v>
      </c>
      <c r="E75" s="12">
        <v>4.3328143381529145</v>
      </c>
      <c r="F75" s="12"/>
      <c r="G75" s="11">
        <v>151032.89276999998</v>
      </c>
      <c r="H75" s="11">
        <v>136544.72566999999</v>
      </c>
      <c r="I75" s="11">
        <v>214466.94008000009</v>
      </c>
      <c r="J75" s="12">
        <v>57.067172699384798</v>
      </c>
      <c r="L75" s="195"/>
    </row>
    <row r="76" spans="1:14" ht="11.25" customHeight="1" x14ac:dyDescent="0.2">
      <c r="A76" s="9" t="s">
        <v>105</v>
      </c>
      <c r="B76" s="11">
        <v>5410.8039800000015</v>
      </c>
      <c r="C76" s="11">
        <v>4894.9665700000005</v>
      </c>
      <c r="D76" s="11">
        <v>5233.0697200000004</v>
      </c>
      <c r="E76" s="12">
        <v>6.9071595314286185</v>
      </c>
      <c r="F76" s="12"/>
      <c r="G76" s="11">
        <v>36455.383479999997</v>
      </c>
      <c r="H76" s="11">
        <v>33051.571569999993</v>
      </c>
      <c r="I76" s="11">
        <v>33281.332220000004</v>
      </c>
      <c r="J76" s="12">
        <v>0.69515801847244063</v>
      </c>
      <c r="L76" s="195"/>
    </row>
    <row r="77" spans="1:14" ht="11.25" customHeight="1" x14ac:dyDescent="0.2">
      <c r="A77" s="9" t="s">
        <v>242</v>
      </c>
      <c r="B77" s="11">
        <v>5505.6511600000003</v>
      </c>
      <c r="C77" s="11">
        <v>5299.6191600000002</v>
      </c>
      <c r="D77" s="11">
        <v>4271.9089999999997</v>
      </c>
      <c r="E77" s="12">
        <v>-19.392151189973433</v>
      </c>
      <c r="F77" s="12"/>
      <c r="G77" s="11">
        <v>22401.000149999996</v>
      </c>
      <c r="H77" s="11">
        <v>21441.460749999995</v>
      </c>
      <c r="I77" s="11">
        <v>17864.102680000004</v>
      </c>
      <c r="J77" s="12">
        <v>-16.684302024525039</v>
      </c>
      <c r="L77" s="195"/>
    </row>
    <row r="78" spans="1:14" ht="11.25" customHeight="1" x14ac:dyDescent="0.2">
      <c r="A78" s="9" t="s">
        <v>243</v>
      </c>
      <c r="B78" s="11">
        <v>67153.842650000006</v>
      </c>
      <c r="C78" s="11">
        <v>61545.023150000001</v>
      </c>
      <c r="D78" s="11">
        <v>60371.438179999997</v>
      </c>
      <c r="E78" s="12">
        <v>-1.9068722537315352</v>
      </c>
      <c r="F78" s="12"/>
      <c r="G78" s="11">
        <v>189104.91150999992</v>
      </c>
      <c r="H78" s="11">
        <v>173684.72529000003</v>
      </c>
      <c r="I78" s="11">
        <v>162451.58517000001</v>
      </c>
      <c r="J78" s="12">
        <v>-6.467546355181284</v>
      </c>
      <c r="L78" s="195"/>
    </row>
    <row r="79" spans="1:14" ht="11.25" customHeight="1" x14ac:dyDescent="0.2">
      <c r="A79" s="9" t="s">
        <v>244</v>
      </c>
      <c r="B79" s="11">
        <v>409.44764000000009</v>
      </c>
      <c r="C79" s="11">
        <v>386.39368000000002</v>
      </c>
      <c r="D79" s="11">
        <v>464.71540019999998</v>
      </c>
      <c r="E79" s="12">
        <v>20.269927862174143</v>
      </c>
      <c r="F79" s="12"/>
      <c r="G79" s="11">
        <v>5013.2668800000001</v>
      </c>
      <c r="H79" s="11">
        <v>4665.7456499999998</v>
      </c>
      <c r="I79" s="11">
        <v>4860.8624699999991</v>
      </c>
      <c r="J79" s="12">
        <v>4.1819000570680487</v>
      </c>
      <c r="L79" s="195"/>
    </row>
    <row r="80" spans="1:14" ht="11.25" customHeight="1" x14ac:dyDescent="0.2">
      <c r="A80" s="9"/>
      <c r="B80" s="11"/>
      <c r="C80" s="11"/>
      <c r="D80" s="11"/>
      <c r="E80" s="12"/>
      <c r="F80" s="12"/>
      <c r="G80" s="11"/>
      <c r="H80" s="11"/>
      <c r="I80" s="11"/>
      <c r="J80" s="12" t="s">
        <v>512</v>
      </c>
      <c r="L80" s="195"/>
    </row>
    <row r="81" spans="1:14" s="20" customFormat="1" ht="11.25" customHeight="1" x14ac:dyDescent="0.2">
      <c r="A81" s="17" t="s">
        <v>326</v>
      </c>
      <c r="B81" s="18">
        <v>10285.848107</v>
      </c>
      <c r="C81" s="18">
        <v>9355.4933808999995</v>
      </c>
      <c r="D81" s="18">
        <v>9235.6434398000001</v>
      </c>
      <c r="E81" s="16">
        <v>-1.2810648911866309</v>
      </c>
      <c r="F81" s="16"/>
      <c r="G81" s="18">
        <v>50925.667369999996</v>
      </c>
      <c r="H81" s="18">
        <v>46296.469769999996</v>
      </c>
      <c r="I81" s="18">
        <v>44671.210590000002</v>
      </c>
      <c r="J81" s="16">
        <v>-3.5105466746692571</v>
      </c>
      <c r="L81" s="194"/>
      <c r="M81" s="192"/>
      <c r="N81" s="192"/>
    </row>
    <row r="82" spans="1:14" ht="11.25" customHeight="1" x14ac:dyDescent="0.2">
      <c r="A82" s="9" t="s">
        <v>245</v>
      </c>
      <c r="B82" s="11">
        <v>9879.0511499999993</v>
      </c>
      <c r="C82" s="11">
        <v>8982.9474238999992</v>
      </c>
      <c r="D82" s="11">
        <v>8865.4144077000019</v>
      </c>
      <c r="E82" s="12">
        <v>-1.3084014706274445</v>
      </c>
      <c r="F82" s="12"/>
      <c r="G82" s="11">
        <v>44163.786039999999</v>
      </c>
      <c r="H82" s="11">
        <v>40061.066399999996</v>
      </c>
      <c r="I82" s="11">
        <v>38596.080930000004</v>
      </c>
      <c r="J82" s="12">
        <v>-3.6568808612643267</v>
      </c>
      <c r="L82" s="195"/>
    </row>
    <row r="83" spans="1:14" ht="11.25" customHeight="1" x14ac:dyDescent="0.2">
      <c r="A83" s="9" t="s">
        <v>246</v>
      </c>
      <c r="B83" s="11">
        <v>387.69902000000002</v>
      </c>
      <c r="C83" s="11">
        <v>354.05401999999998</v>
      </c>
      <c r="D83" s="11">
        <v>347.10681</v>
      </c>
      <c r="E83" s="12">
        <v>-1.9621892726991206</v>
      </c>
      <c r="F83" s="12"/>
      <c r="G83" s="11">
        <v>6468.9389799999999</v>
      </c>
      <c r="H83" s="11">
        <v>5954.2991000000002</v>
      </c>
      <c r="I83" s="11">
        <v>5721.7448800000002</v>
      </c>
      <c r="J83" s="12">
        <v>-3.9056523042317508</v>
      </c>
      <c r="L83" s="195"/>
    </row>
    <row r="84" spans="1:14" ht="11.25" customHeight="1" x14ac:dyDescent="0.2">
      <c r="A84" s="9" t="s">
        <v>347</v>
      </c>
      <c r="B84" s="11">
        <v>8.0245999999999995</v>
      </c>
      <c r="C84" s="11">
        <v>7.4185999999999996</v>
      </c>
      <c r="D84" s="11">
        <v>13.607481300000002</v>
      </c>
      <c r="E84" s="12">
        <v>83.423844121532397</v>
      </c>
      <c r="F84" s="12"/>
      <c r="G84" s="11">
        <v>103.16825999999999</v>
      </c>
      <c r="H84" s="11">
        <v>91.330179999999984</v>
      </c>
      <c r="I84" s="11">
        <v>186.28054</v>
      </c>
      <c r="J84" s="12">
        <v>103.96383758358957</v>
      </c>
      <c r="L84" s="195"/>
    </row>
    <row r="85" spans="1:14" ht="11.25" customHeight="1" x14ac:dyDescent="0.2">
      <c r="A85" s="9" t="s">
        <v>0</v>
      </c>
      <c r="B85" s="11">
        <v>11.073336999999999</v>
      </c>
      <c r="C85" s="11">
        <v>11.073336999999999</v>
      </c>
      <c r="D85" s="11">
        <v>9.5147408000000002</v>
      </c>
      <c r="E85" s="12">
        <v>-14.075216892613298</v>
      </c>
      <c r="F85" s="12"/>
      <c r="G85" s="11">
        <v>189.77409000000003</v>
      </c>
      <c r="H85" s="11">
        <v>189.77409000000003</v>
      </c>
      <c r="I85" s="11">
        <v>167.10424</v>
      </c>
      <c r="J85" s="12">
        <v>-11.945703441391828</v>
      </c>
      <c r="L85" s="195"/>
    </row>
    <row r="86" spans="1:14" ht="11.25" customHeight="1" x14ac:dyDescent="0.2">
      <c r="A86" s="9"/>
      <c r="B86" s="11"/>
      <c r="C86" s="11"/>
      <c r="D86" s="11"/>
      <c r="E86" s="12"/>
      <c r="F86" s="12"/>
      <c r="G86" s="11"/>
      <c r="H86" s="11"/>
      <c r="I86" s="11"/>
      <c r="J86" s="12" t="s">
        <v>512</v>
      </c>
      <c r="L86" s="195"/>
    </row>
    <row r="87" spans="1:14" s="20" customFormat="1" ht="11.25" customHeight="1" x14ac:dyDescent="0.2">
      <c r="A87" s="17" t="s">
        <v>2</v>
      </c>
      <c r="B87" s="18">
        <v>103264.40048400001</v>
      </c>
      <c r="C87" s="18">
        <v>93730.905184000003</v>
      </c>
      <c r="D87" s="18">
        <v>113753.5754708</v>
      </c>
      <c r="E87" s="16">
        <v>21.361865915510108</v>
      </c>
      <c r="F87" s="16"/>
      <c r="G87" s="18">
        <v>217872.18020999996</v>
      </c>
      <c r="H87" s="18">
        <v>198580.64583999998</v>
      </c>
      <c r="I87" s="18">
        <v>206937.73127999995</v>
      </c>
      <c r="J87" s="16">
        <v>4.2084088329199005</v>
      </c>
      <c r="L87" s="194"/>
      <c r="M87" s="192"/>
      <c r="N87" s="192"/>
    </row>
    <row r="88" spans="1:14" ht="11.25" customHeight="1" x14ac:dyDescent="0.2">
      <c r="A88" s="9" t="s">
        <v>105</v>
      </c>
      <c r="B88" s="11">
        <v>54515.034169999999</v>
      </c>
      <c r="C88" s="11">
        <v>49326.498970000001</v>
      </c>
      <c r="D88" s="11">
        <v>80229.196300000011</v>
      </c>
      <c r="E88" s="12">
        <v>62.649281776099286</v>
      </c>
      <c r="F88" s="12"/>
      <c r="G88" s="11">
        <v>82228.883659999992</v>
      </c>
      <c r="H88" s="11">
        <v>74619.201979999983</v>
      </c>
      <c r="I88" s="11">
        <v>114963.69761999999</v>
      </c>
      <c r="J88" s="12">
        <v>54.067176503460132</v>
      </c>
      <c r="L88" s="195"/>
    </row>
    <row r="89" spans="1:14" ht="11.25" customHeight="1" x14ac:dyDescent="0.2">
      <c r="A89" s="9" t="s">
        <v>247</v>
      </c>
      <c r="B89" s="11">
        <v>37773.005544000007</v>
      </c>
      <c r="C89" s="11">
        <v>34555.613444000002</v>
      </c>
      <c r="D89" s="11">
        <v>25091.688239999999</v>
      </c>
      <c r="E89" s="12">
        <v>-27.387519018688565</v>
      </c>
      <c r="F89" s="12"/>
      <c r="G89" s="11">
        <v>101173.86979999999</v>
      </c>
      <c r="H89" s="11">
        <v>92448.032459999973</v>
      </c>
      <c r="I89" s="11">
        <v>58050.311739999983</v>
      </c>
      <c r="J89" s="12">
        <v>-37.207628766878351</v>
      </c>
      <c r="L89" s="195"/>
    </row>
    <row r="90" spans="1:14" ht="11.25" customHeight="1" x14ac:dyDescent="0.2">
      <c r="A90" s="9" t="s">
        <v>348</v>
      </c>
      <c r="B90" s="11">
        <v>74.807909999999993</v>
      </c>
      <c r="C90" s="11">
        <v>73.727909999999994</v>
      </c>
      <c r="D90" s="11">
        <v>42.290000000000006</v>
      </c>
      <c r="E90" s="12">
        <v>-42.640446474069307</v>
      </c>
      <c r="F90" s="12"/>
      <c r="G90" s="11">
        <v>177.1679</v>
      </c>
      <c r="H90" s="11">
        <v>174.68389999999999</v>
      </c>
      <c r="I90" s="11">
        <v>78.485649999999993</v>
      </c>
      <c r="J90" s="12">
        <v>-55.069900546072084</v>
      </c>
      <c r="L90" s="195"/>
    </row>
    <row r="91" spans="1:14" ht="11.25" customHeight="1" x14ac:dyDescent="0.2">
      <c r="A91" s="9" t="s">
        <v>454</v>
      </c>
      <c r="B91" s="11">
        <v>10901.552859999998</v>
      </c>
      <c r="C91" s="11">
        <v>9775.0648599999986</v>
      </c>
      <c r="D91" s="11">
        <v>8390.4009307999986</v>
      </c>
      <c r="E91" s="12">
        <v>-14.16526589880857</v>
      </c>
      <c r="F91" s="12"/>
      <c r="G91" s="11">
        <v>34292.258849999998</v>
      </c>
      <c r="H91" s="11">
        <v>31338.727500000001</v>
      </c>
      <c r="I91" s="11">
        <v>33845.236269999994</v>
      </c>
      <c r="J91" s="12">
        <v>7.9981191642194034</v>
      </c>
      <c r="L91" s="195"/>
    </row>
    <row r="92" spans="1:14" s="20" customFormat="1" ht="11.25" customHeight="1" x14ac:dyDescent="0.2">
      <c r="A92" s="17"/>
      <c r="B92" s="18"/>
      <c r="C92" s="18"/>
      <c r="D92" s="18"/>
      <c r="E92" s="16"/>
      <c r="F92" s="16"/>
      <c r="G92" s="18"/>
      <c r="H92" s="18"/>
      <c r="I92" s="18"/>
      <c r="J92" s="12" t="s">
        <v>512</v>
      </c>
      <c r="L92" s="194"/>
      <c r="M92" s="192"/>
      <c r="N92" s="192"/>
    </row>
    <row r="93" spans="1:14" s="20" customFormat="1" ht="11.25" customHeight="1" x14ac:dyDescent="0.2">
      <c r="A93" s="17" t="s">
        <v>377</v>
      </c>
      <c r="B93" s="18">
        <v>1597.95217</v>
      </c>
      <c r="C93" s="18">
        <v>1455.8786000000002</v>
      </c>
      <c r="D93" s="18">
        <v>1603.90193</v>
      </c>
      <c r="E93" s="16">
        <v>10.167285239304974</v>
      </c>
      <c r="F93" s="16"/>
      <c r="G93" s="18">
        <v>6719.4317300000002</v>
      </c>
      <c r="H93" s="18">
        <v>6059.304970000001</v>
      </c>
      <c r="I93" s="18">
        <v>5735.6934499999998</v>
      </c>
      <c r="J93" s="16">
        <v>-5.3407366290725236</v>
      </c>
      <c r="L93" s="194"/>
      <c r="M93" s="192"/>
      <c r="N93" s="192"/>
    </row>
    <row r="94" spans="1:14" x14ac:dyDescent="0.2">
      <c r="A94" s="91"/>
      <c r="B94" s="97"/>
      <c r="C94" s="97"/>
      <c r="D94" s="97"/>
      <c r="E94" s="97"/>
      <c r="F94" s="97"/>
      <c r="G94" s="97"/>
      <c r="H94" s="97"/>
      <c r="I94" s="97"/>
      <c r="J94" s="91"/>
      <c r="L94" s="195"/>
    </row>
    <row r="95" spans="1:14" x14ac:dyDescent="0.2">
      <c r="A95" s="9" t="s">
        <v>332</v>
      </c>
      <c r="B95" s="9"/>
      <c r="C95" s="9"/>
      <c r="D95" s="9"/>
      <c r="E95" s="9"/>
      <c r="F95" s="9"/>
      <c r="G95" s="9"/>
      <c r="H95" s="9"/>
      <c r="I95" s="9"/>
      <c r="J95" s="9"/>
      <c r="L95" s="195"/>
    </row>
    <row r="96" spans="1:14" ht="20.100000000000001" customHeight="1" x14ac:dyDescent="0.2">
      <c r="A96" s="332" t="s">
        <v>175</v>
      </c>
      <c r="B96" s="332"/>
      <c r="C96" s="332"/>
      <c r="D96" s="332"/>
      <c r="E96" s="332"/>
      <c r="F96" s="332"/>
      <c r="G96" s="332"/>
      <c r="H96" s="332"/>
      <c r="I96" s="332"/>
      <c r="J96" s="332"/>
      <c r="L96" s="195"/>
    </row>
    <row r="97" spans="1:21" ht="20.100000000000001" customHeight="1" x14ac:dyDescent="0.2">
      <c r="A97" s="333" t="s">
        <v>172</v>
      </c>
      <c r="B97" s="333"/>
      <c r="C97" s="333"/>
      <c r="D97" s="333"/>
      <c r="E97" s="333"/>
      <c r="F97" s="333"/>
      <c r="G97" s="333"/>
      <c r="H97" s="333"/>
      <c r="I97" s="333"/>
      <c r="J97" s="333"/>
      <c r="L97" s="195"/>
    </row>
    <row r="98" spans="1:21" s="20" customFormat="1" x14ac:dyDescent="0.2">
      <c r="A98" s="17"/>
      <c r="B98" s="334" t="s">
        <v>116</v>
      </c>
      <c r="C98" s="334"/>
      <c r="D98" s="334"/>
      <c r="E98" s="334"/>
      <c r="F98" s="294"/>
      <c r="G98" s="334" t="s">
        <v>117</v>
      </c>
      <c r="H98" s="334"/>
      <c r="I98" s="334"/>
      <c r="J98" s="334"/>
      <c r="K98" s="102"/>
      <c r="L98" s="191"/>
      <c r="M98" s="191"/>
      <c r="N98" s="191"/>
      <c r="O98" s="102"/>
    </row>
    <row r="99" spans="1:21" s="20" customFormat="1" x14ac:dyDescent="0.2">
      <c r="A99" s="17" t="s">
        <v>298</v>
      </c>
      <c r="B99" s="136">
        <v>2013</v>
      </c>
      <c r="C99" s="335" t="s">
        <v>499</v>
      </c>
      <c r="D99" s="335"/>
      <c r="E99" s="335"/>
      <c r="F99" s="294"/>
      <c r="G99" s="136">
        <v>2013</v>
      </c>
      <c r="H99" s="335" t="s">
        <v>499</v>
      </c>
      <c r="I99" s="335"/>
      <c r="J99" s="335"/>
      <c r="K99" s="102"/>
      <c r="L99" s="191"/>
      <c r="M99" s="191"/>
      <c r="N99" s="191"/>
      <c r="O99" s="102"/>
    </row>
    <row r="100" spans="1:21" s="20" customFormat="1" x14ac:dyDescent="0.2">
      <c r="A100" s="137"/>
      <c r="B100" s="137"/>
      <c r="C100" s="138">
        <v>2013</v>
      </c>
      <c r="D100" s="138">
        <v>2014</v>
      </c>
      <c r="E100" s="295" t="s">
        <v>510</v>
      </c>
      <c r="F100" s="139"/>
      <c r="G100" s="137"/>
      <c r="H100" s="138">
        <v>2013</v>
      </c>
      <c r="I100" s="138">
        <v>2014</v>
      </c>
      <c r="J100" s="295" t="s">
        <v>510</v>
      </c>
      <c r="L100" s="192"/>
      <c r="M100" s="192"/>
      <c r="N100" s="192"/>
    </row>
    <row r="101" spans="1:21" x14ac:dyDescent="0.2">
      <c r="A101" s="9"/>
      <c r="B101" s="9"/>
      <c r="C101" s="9"/>
      <c r="D101" s="9"/>
      <c r="E101" s="9"/>
      <c r="F101" s="9"/>
      <c r="G101" s="9"/>
      <c r="H101" s="9"/>
      <c r="I101" s="9"/>
      <c r="J101" s="11"/>
      <c r="L101" s="195"/>
    </row>
    <row r="102" spans="1:21" s="21" customFormat="1" x14ac:dyDescent="0.2">
      <c r="A102" s="93" t="s">
        <v>342</v>
      </c>
      <c r="B102" s="93">
        <v>128658.89076820001</v>
      </c>
      <c r="C102" s="93">
        <v>127882.37541229998</v>
      </c>
      <c r="D102" s="93">
        <v>94447.187506399991</v>
      </c>
      <c r="E102" s="16">
        <v>-26.145266537396623</v>
      </c>
      <c r="F102" s="93"/>
      <c r="G102" s="93">
        <v>627037.35543999984</v>
      </c>
      <c r="H102" s="93">
        <v>618505.52835999988</v>
      </c>
      <c r="I102" s="93">
        <v>488254.36173999996</v>
      </c>
      <c r="J102" s="16">
        <v>-21.059014131266991</v>
      </c>
      <c r="L102" s="194"/>
      <c r="M102" s="233"/>
      <c r="N102" s="233"/>
    </row>
    <row r="103" spans="1:21" ht="11.25" customHeight="1" x14ac:dyDescent="0.2">
      <c r="A103" s="17"/>
      <c r="B103" s="18"/>
      <c r="C103" s="18"/>
      <c r="D103" s="18"/>
      <c r="E103" s="16"/>
      <c r="F103" s="16"/>
      <c r="G103" s="18"/>
      <c r="H103" s="18"/>
      <c r="I103" s="18"/>
      <c r="J103" s="12" t="s">
        <v>512</v>
      </c>
      <c r="K103" s="90"/>
      <c r="L103" s="197"/>
      <c r="M103" s="190"/>
      <c r="N103" s="190"/>
      <c r="O103" s="90"/>
      <c r="P103" s="90"/>
      <c r="Q103" s="90"/>
      <c r="R103" s="90"/>
      <c r="S103" s="90"/>
      <c r="T103" s="90"/>
      <c r="U103" s="90"/>
    </row>
    <row r="104" spans="1:21" ht="11.25" customHeight="1" x14ac:dyDescent="0.2">
      <c r="A104" s="9" t="s">
        <v>349</v>
      </c>
      <c r="B104" s="11">
        <v>617</v>
      </c>
      <c r="C104" s="11">
        <v>617</v>
      </c>
      <c r="D104" s="11">
        <v>566</v>
      </c>
      <c r="E104" s="12">
        <v>-8.2658022690437605</v>
      </c>
      <c r="F104" s="16"/>
      <c r="G104" s="242">
        <v>728.92</v>
      </c>
      <c r="H104" s="242">
        <v>728.92</v>
      </c>
      <c r="I104" s="242">
        <v>629.75</v>
      </c>
      <c r="J104" s="12">
        <v>-13.605059540141568</v>
      </c>
      <c r="K104" s="90"/>
      <c r="L104" s="197"/>
      <c r="M104" s="190"/>
      <c r="N104" s="190"/>
      <c r="O104" s="90"/>
      <c r="P104" s="90"/>
      <c r="Q104" s="90"/>
      <c r="R104" s="90"/>
      <c r="S104" s="90"/>
      <c r="T104" s="90"/>
      <c r="U104" s="90"/>
    </row>
    <row r="105" spans="1:21" ht="11.25" customHeight="1" x14ac:dyDescent="0.2">
      <c r="A105" s="9" t="s">
        <v>378</v>
      </c>
      <c r="B105" s="11">
        <v>0.75619000000000003</v>
      </c>
      <c r="C105" s="11">
        <v>0.75619000000000003</v>
      </c>
      <c r="D105" s="11">
        <v>1.355</v>
      </c>
      <c r="E105" s="12">
        <v>79.187770269376728</v>
      </c>
      <c r="F105" s="16"/>
      <c r="G105" s="242">
        <v>30.665080000000003</v>
      </c>
      <c r="H105" s="242">
        <v>30.665080000000003</v>
      </c>
      <c r="I105" s="242">
        <v>3.6400799999999998</v>
      </c>
      <c r="J105" s="12">
        <v>-88.129559746786896</v>
      </c>
      <c r="K105" s="90"/>
      <c r="L105" s="197"/>
      <c r="M105" s="190"/>
      <c r="N105" s="190"/>
      <c r="O105" s="90"/>
      <c r="P105" s="90"/>
      <c r="Q105" s="90"/>
      <c r="R105" s="90"/>
      <c r="S105" s="90"/>
      <c r="T105" s="90"/>
      <c r="U105" s="90"/>
    </row>
    <row r="106" spans="1:21" ht="11.25" customHeight="1" x14ac:dyDescent="0.2">
      <c r="A106" s="9" t="s">
        <v>439</v>
      </c>
      <c r="B106" s="11">
        <v>1121.1197940000002</v>
      </c>
      <c r="C106" s="11">
        <v>1121.1197940000002</v>
      </c>
      <c r="D106" s="11">
        <v>1147.4548940000002</v>
      </c>
      <c r="E106" s="12">
        <v>2.3489996466871759</v>
      </c>
      <c r="F106" s="16"/>
      <c r="G106" s="242">
        <v>3123.3092000000001</v>
      </c>
      <c r="H106" s="242">
        <v>3123.3092000000001</v>
      </c>
      <c r="I106" s="242">
        <v>3076.0950800000001</v>
      </c>
      <c r="J106" s="12">
        <v>-1.5116697379817623</v>
      </c>
      <c r="K106" s="90"/>
      <c r="L106" s="197"/>
      <c r="M106" s="190"/>
      <c r="N106" s="190"/>
      <c r="O106" s="90"/>
      <c r="P106" s="90"/>
      <c r="Q106" s="90"/>
      <c r="R106" s="90"/>
      <c r="S106" s="90"/>
      <c r="T106" s="90"/>
      <c r="U106" s="90"/>
    </row>
    <row r="107" spans="1:21" ht="11.25" customHeight="1" x14ac:dyDescent="0.2">
      <c r="A107" s="9" t="s">
        <v>385</v>
      </c>
      <c r="B107" s="11">
        <v>92.594551999999993</v>
      </c>
      <c r="C107" s="11">
        <v>92.594551999999993</v>
      </c>
      <c r="D107" s="11">
        <v>193.61965000000004</v>
      </c>
      <c r="E107" s="12">
        <v>109.10479700792769</v>
      </c>
      <c r="F107" s="16"/>
      <c r="G107" s="242">
        <v>1285.0017600000001</v>
      </c>
      <c r="H107" s="242">
        <v>1285.0017600000001</v>
      </c>
      <c r="I107" s="242">
        <v>2225.4973799999998</v>
      </c>
      <c r="J107" s="12">
        <v>73.190220377596972</v>
      </c>
      <c r="K107" s="90"/>
      <c r="L107" s="197"/>
      <c r="M107" s="190"/>
      <c r="N107" s="190"/>
      <c r="O107" s="90"/>
      <c r="P107" s="90"/>
      <c r="Q107" s="90"/>
      <c r="R107" s="90"/>
      <c r="S107" s="90"/>
      <c r="T107" s="90"/>
      <c r="U107" s="90"/>
    </row>
    <row r="108" spans="1:21" ht="11.25" customHeight="1" x14ac:dyDescent="0.2">
      <c r="A108" s="9" t="s">
        <v>350</v>
      </c>
      <c r="B108" s="11">
        <v>0.25440000000000002</v>
      </c>
      <c r="C108" s="11">
        <v>0.25440000000000002</v>
      </c>
      <c r="D108" s="11">
        <v>8.3799999999999999E-2</v>
      </c>
      <c r="E108" s="12">
        <v>-67.059748427672957</v>
      </c>
      <c r="F108" s="16"/>
      <c r="G108" s="242">
        <v>20.395250000000001</v>
      </c>
      <c r="H108" s="242">
        <v>20.395250000000001</v>
      </c>
      <c r="I108" s="242">
        <v>43.118449999999996</v>
      </c>
      <c r="J108" s="12">
        <v>111.41417732069962</v>
      </c>
      <c r="K108" s="90"/>
      <c r="L108" s="197"/>
      <c r="M108" s="190"/>
      <c r="N108" s="190"/>
      <c r="O108" s="90"/>
      <c r="P108" s="90"/>
      <c r="Q108" s="90"/>
      <c r="R108" s="90"/>
      <c r="S108" s="90"/>
      <c r="T108" s="90"/>
      <c r="U108" s="90"/>
    </row>
    <row r="109" spans="1:21" ht="11.25" customHeight="1" x14ac:dyDescent="0.2">
      <c r="A109" s="9" t="s">
        <v>85</v>
      </c>
      <c r="B109" s="11">
        <v>0.87029999999999996</v>
      </c>
      <c r="C109" s="11">
        <v>0.87029999999999996</v>
      </c>
      <c r="D109" s="11">
        <v>32.6053</v>
      </c>
      <c r="E109" s="12">
        <v>3646.4437550270022</v>
      </c>
      <c r="F109" s="16"/>
      <c r="G109" s="242">
        <v>3.2201</v>
      </c>
      <c r="H109" s="242">
        <v>3.2201</v>
      </c>
      <c r="I109" s="242">
        <v>22.763009999999998</v>
      </c>
      <c r="J109" s="12">
        <v>606.90382286264389</v>
      </c>
      <c r="K109" s="90"/>
      <c r="L109" s="197"/>
      <c r="M109" s="190"/>
      <c r="N109" s="190"/>
      <c r="O109" s="90"/>
      <c r="P109" s="90"/>
      <c r="Q109" s="90"/>
      <c r="R109" s="90"/>
      <c r="S109" s="90"/>
      <c r="T109" s="90"/>
      <c r="U109" s="90"/>
    </row>
    <row r="110" spans="1:21" ht="11.25" customHeight="1" x14ac:dyDescent="0.2">
      <c r="A110" s="9" t="s">
        <v>440</v>
      </c>
      <c r="B110" s="11">
        <v>99918.139397100007</v>
      </c>
      <c r="C110" s="11">
        <v>99603.51679709999</v>
      </c>
      <c r="D110" s="11">
        <v>73774.107147399991</v>
      </c>
      <c r="E110" s="12">
        <v>-25.93222657219674</v>
      </c>
      <c r="F110" s="16"/>
      <c r="G110" s="242">
        <v>362366.72781999997</v>
      </c>
      <c r="H110" s="242">
        <v>359661.29130999994</v>
      </c>
      <c r="I110" s="242">
        <v>277762.55263000005</v>
      </c>
      <c r="J110" s="12">
        <v>-22.771073968427018</v>
      </c>
      <c r="K110" s="90"/>
      <c r="L110" s="197"/>
      <c r="M110" s="190"/>
      <c r="N110" s="190"/>
      <c r="O110" s="90"/>
      <c r="P110" s="90"/>
      <c r="Q110" s="90"/>
      <c r="R110" s="90"/>
      <c r="S110" s="90"/>
      <c r="T110" s="90"/>
      <c r="U110" s="90"/>
    </row>
    <row r="111" spans="1:21" ht="11.25" customHeight="1" x14ac:dyDescent="0.2">
      <c r="A111" s="9" t="s">
        <v>432</v>
      </c>
      <c r="B111" s="11">
        <v>3843.5680000000002</v>
      </c>
      <c r="C111" s="11">
        <v>3737.9679999999998</v>
      </c>
      <c r="D111" s="11">
        <v>2902.9760000000001</v>
      </c>
      <c r="E111" s="12">
        <v>-22.338125955064342</v>
      </c>
      <c r="F111" s="16"/>
      <c r="G111" s="242">
        <v>2987.3313400000002</v>
      </c>
      <c r="H111" s="242">
        <v>2944.0353400000004</v>
      </c>
      <c r="I111" s="242">
        <v>2367.9425099999999</v>
      </c>
      <c r="J111" s="12">
        <v>-19.568135686849473</v>
      </c>
      <c r="K111" s="90"/>
      <c r="L111" s="197"/>
      <c r="M111" s="190"/>
      <c r="N111" s="190"/>
      <c r="O111" s="90"/>
      <c r="P111" s="90"/>
      <c r="Q111" s="90"/>
      <c r="R111" s="90"/>
      <c r="S111" s="90"/>
      <c r="T111" s="90"/>
      <c r="U111" s="90"/>
    </row>
    <row r="112" spans="1:21" ht="11.25" customHeight="1" x14ac:dyDescent="0.2">
      <c r="A112" s="9" t="s">
        <v>393</v>
      </c>
      <c r="B112" s="11">
        <v>0.58674999999999999</v>
      </c>
      <c r="C112" s="11">
        <v>0.58674999999999999</v>
      </c>
      <c r="D112" s="11">
        <v>0.49122000000000005</v>
      </c>
      <c r="E112" s="12">
        <v>-16.281210055389849</v>
      </c>
      <c r="F112" s="16"/>
      <c r="G112" s="242">
        <v>1.2908499999999998</v>
      </c>
      <c r="H112" s="242">
        <v>1.2908499999999998</v>
      </c>
      <c r="I112" s="242">
        <v>1.0806800000000001</v>
      </c>
      <c r="J112" s="12">
        <v>-16.281519928729111</v>
      </c>
      <c r="K112" s="90"/>
      <c r="L112" s="197"/>
      <c r="M112" s="190"/>
      <c r="N112" s="190"/>
      <c r="O112" s="90"/>
      <c r="P112" s="90"/>
      <c r="Q112" s="90"/>
      <c r="R112" s="90"/>
      <c r="S112" s="90"/>
      <c r="T112" s="90"/>
      <c r="U112" s="90"/>
    </row>
    <row r="113" spans="1:21" ht="11.25" customHeight="1" x14ac:dyDescent="0.2">
      <c r="A113" s="9" t="s">
        <v>441</v>
      </c>
      <c r="B113" s="11">
        <v>4663.5337490000011</v>
      </c>
      <c r="C113" s="11">
        <v>4663.5337490000011</v>
      </c>
      <c r="D113" s="11">
        <v>2819.1507219999999</v>
      </c>
      <c r="E113" s="12">
        <v>-39.549044271320888</v>
      </c>
      <c r="F113" s="16"/>
      <c r="G113" s="242">
        <v>13029.763560000001</v>
      </c>
      <c r="H113" s="242">
        <v>13029.763560000001</v>
      </c>
      <c r="I113" s="242">
        <v>6960.8714500000006</v>
      </c>
      <c r="J113" s="12">
        <v>-46.577146868810871</v>
      </c>
      <c r="K113" s="90"/>
      <c r="L113" s="197"/>
      <c r="M113" s="190"/>
      <c r="N113" s="190"/>
      <c r="O113" s="90"/>
      <c r="P113" s="90"/>
      <c r="Q113" s="90"/>
      <c r="R113" s="90"/>
      <c r="S113" s="90"/>
      <c r="T113" s="90"/>
      <c r="U113" s="90"/>
    </row>
    <row r="114" spans="1:21" ht="11.25" customHeight="1" x14ac:dyDescent="0.2">
      <c r="A114" s="9" t="s">
        <v>351</v>
      </c>
      <c r="B114" s="11">
        <v>10269.296957000002</v>
      </c>
      <c r="C114" s="11">
        <v>10269.296957000002</v>
      </c>
      <c r="D114" s="11">
        <v>5445.6821779999991</v>
      </c>
      <c r="E114" s="12">
        <v>-46.97122694180166</v>
      </c>
      <c r="F114" s="16"/>
      <c r="G114" s="242">
        <v>32630.856710000004</v>
      </c>
      <c r="H114" s="242">
        <v>32630.856710000004</v>
      </c>
      <c r="I114" s="242">
        <v>18544.346419999998</v>
      </c>
      <c r="J114" s="12">
        <v>-43.169293454937318</v>
      </c>
      <c r="K114" s="90"/>
      <c r="L114" s="197"/>
      <c r="M114" s="190"/>
      <c r="N114" s="190"/>
      <c r="O114" s="90"/>
      <c r="P114" s="90"/>
      <c r="Q114" s="90"/>
      <c r="R114" s="90"/>
      <c r="S114" s="90"/>
      <c r="T114" s="90"/>
      <c r="U114" s="90"/>
    </row>
    <row r="115" spans="1:21" ht="11.25" customHeight="1" x14ac:dyDescent="0.2">
      <c r="A115" s="9" t="s">
        <v>352</v>
      </c>
      <c r="B115" s="11">
        <v>4548.6110900000003</v>
      </c>
      <c r="C115" s="11">
        <v>4480.5550600000015</v>
      </c>
      <c r="D115" s="11">
        <v>4445.1781279999996</v>
      </c>
      <c r="E115" s="12">
        <v>-0.78956583562221283</v>
      </c>
      <c r="F115" s="16"/>
      <c r="G115" s="242">
        <v>28205.910290000003</v>
      </c>
      <c r="H115" s="242">
        <v>27565.17942</v>
      </c>
      <c r="I115" s="242">
        <v>22294.361689999998</v>
      </c>
      <c r="J115" s="12">
        <v>-19.121289398086574</v>
      </c>
      <c r="K115" s="90"/>
      <c r="L115" s="197"/>
      <c r="M115" s="190"/>
      <c r="N115" s="190"/>
      <c r="O115" s="90"/>
      <c r="P115" s="90"/>
      <c r="Q115" s="90"/>
      <c r="R115" s="90"/>
      <c r="S115" s="90"/>
      <c r="T115" s="90"/>
      <c r="U115" s="90"/>
    </row>
    <row r="116" spans="1:21" ht="11.25" customHeight="1" x14ac:dyDescent="0.2">
      <c r="A116" s="9" t="s">
        <v>353</v>
      </c>
      <c r="B116" s="11">
        <v>4.6437000000000008</v>
      </c>
      <c r="C116" s="11">
        <v>4.6437000000000008</v>
      </c>
      <c r="D116" s="11">
        <v>0</v>
      </c>
      <c r="E116" s="12">
        <v>-100</v>
      </c>
      <c r="F116" s="16"/>
      <c r="G116" s="242">
        <v>40.593600000000009</v>
      </c>
      <c r="H116" s="242">
        <v>40.593600000000009</v>
      </c>
      <c r="I116" s="242">
        <v>0</v>
      </c>
      <c r="J116" s="12">
        <v>-100</v>
      </c>
      <c r="K116" s="90"/>
      <c r="L116" s="197"/>
      <c r="M116" s="190"/>
      <c r="N116" s="190"/>
      <c r="O116" s="90"/>
      <c r="P116" s="90"/>
      <c r="Q116" s="90"/>
      <c r="R116" s="90"/>
      <c r="S116" s="90"/>
      <c r="T116" s="90"/>
      <c r="U116" s="90"/>
    </row>
    <row r="117" spans="1:21" ht="11.25" customHeight="1" x14ac:dyDescent="0.2">
      <c r="A117" s="9" t="s">
        <v>354</v>
      </c>
      <c r="B117" s="11">
        <v>0.5</v>
      </c>
      <c r="C117" s="11">
        <v>0.5</v>
      </c>
      <c r="D117" s="11">
        <v>0</v>
      </c>
      <c r="E117" s="12">
        <v>-100</v>
      </c>
      <c r="F117" s="16"/>
      <c r="G117" s="242">
        <v>2.07803</v>
      </c>
      <c r="H117" s="242">
        <v>2.07803</v>
      </c>
      <c r="I117" s="242">
        <v>0</v>
      </c>
      <c r="J117" s="12">
        <v>-100</v>
      </c>
      <c r="K117" s="90"/>
      <c r="L117" s="197"/>
      <c r="M117" s="190"/>
      <c r="N117" s="190"/>
      <c r="O117" s="90"/>
      <c r="P117" s="90"/>
      <c r="Q117" s="90"/>
      <c r="R117" s="90"/>
      <c r="S117" s="90"/>
      <c r="T117" s="90"/>
      <c r="U117" s="90"/>
    </row>
    <row r="118" spans="1:21" ht="11.25" customHeight="1" x14ac:dyDescent="0.2">
      <c r="A118" s="9" t="s">
        <v>384</v>
      </c>
      <c r="B118" s="11">
        <v>0.10976000000000001</v>
      </c>
      <c r="C118" s="11">
        <v>0.10976000000000001</v>
      </c>
      <c r="D118" s="11">
        <v>0</v>
      </c>
      <c r="E118" s="12">
        <v>-100</v>
      </c>
      <c r="F118" s="16"/>
      <c r="G118" s="242">
        <v>36.047760000000004</v>
      </c>
      <c r="H118" s="242">
        <v>36.047760000000004</v>
      </c>
      <c r="I118" s="242">
        <v>0</v>
      </c>
      <c r="J118" s="12">
        <v>-100</v>
      </c>
      <c r="K118" s="90"/>
      <c r="L118" s="197"/>
      <c r="M118" s="190"/>
      <c r="N118" s="190"/>
      <c r="O118" s="90"/>
      <c r="P118" s="90"/>
      <c r="Q118" s="90"/>
      <c r="R118" s="90"/>
      <c r="S118" s="90"/>
      <c r="T118" s="90"/>
      <c r="U118" s="90"/>
    </row>
    <row r="119" spans="1:21" ht="11.25" customHeight="1" x14ac:dyDescent="0.2">
      <c r="A119" s="9" t="s">
        <v>355</v>
      </c>
      <c r="B119" s="11">
        <v>65.252800000000008</v>
      </c>
      <c r="C119" s="11">
        <v>65.252800000000008</v>
      </c>
      <c r="D119" s="11">
        <v>73.777000000000001</v>
      </c>
      <c r="E119" s="12">
        <v>13.063347473211877</v>
      </c>
      <c r="F119" s="16"/>
      <c r="G119" s="242">
        <v>458.47516000000002</v>
      </c>
      <c r="H119" s="242">
        <v>458.47516000000002</v>
      </c>
      <c r="I119" s="242">
        <v>759.37126000000001</v>
      </c>
      <c r="J119" s="12">
        <v>65.62974971206728</v>
      </c>
      <c r="K119" s="90"/>
      <c r="L119" s="197"/>
      <c r="M119" s="190"/>
      <c r="N119" s="190"/>
      <c r="O119" s="90"/>
      <c r="P119" s="90"/>
      <c r="Q119" s="90"/>
      <c r="R119" s="90"/>
      <c r="S119" s="90"/>
      <c r="T119" s="90"/>
      <c r="U119" s="90"/>
    </row>
    <row r="120" spans="1:21" s="100" customFormat="1" ht="11.25" customHeight="1" x14ac:dyDescent="0.2">
      <c r="A120" s="9" t="s">
        <v>442</v>
      </c>
      <c r="B120" s="11">
        <v>1605.24846</v>
      </c>
      <c r="C120" s="11">
        <v>1459.29846</v>
      </c>
      <c r="D120" s="11">
        <v>614.45344000000011</v>
      </c>
      <c r="E120" s="12">
        <v>-57.893915683293457</v>
      </c>
      <c r="F120" s="243"/>
      <c r="G120" s="242">
        <v>5906.9575699999987</v>
      </c>
      <c r="H120" s="242">
        <v>5353.0188600000001</v>
      </c>
      <c r="I120" s="242">
        <v>2358.6801199999995</v>
      </c>
      <c r="J120" s="12">
        <v>-55.937384461223452</v>
      </c>
      <c r="K120" s="184"/>
      <c r="L120" s="184"/>
      <c r="M120" s="184"/>
      <c r="N120" s="184"/>
      <c r="O120" s="184"/>
      <c r="P120" s="99"/>
      <c r="Q120" s="99"/>
      <c r="R120" s="99"/>
      <c r="S120" s="99"/>
      <c r="T120" s="99"/>
      <c r="U120" s="99"/>
    </row>
    <row r="121" spans="1:21" ht="11.25" customHeight="1" x14ac:dyDescent="0.2">
      <c r="A121" s="9" t="s">
        <v>356</v>
      </c>
      <c r="B121" s="11">
        <v>1434.5900846999998</v>
      </c>
      <c r="C121" s="11">
        <v>1387.5978547000002</v>
      </c>
      <c r="D121" s="11">
        <v>1070.5632944000001</v>
      </c>
      <c r="E121" s="12">
        <v>-22.847726322591015</v>
      </c>
      <c r="F121" s="12"/>
      <c r="G121" s="242">
        <v>156100.38673</v>
      </c>
      <c r="H121" s="242">
        <v>153222.50308999998</v>
      </c>
      <c r="I121" s="242">
        <v>127381.84906999998</v>
      </c>
      <c r="J121" s="12">
        <v>-16.864790418429394</v>
      </c>
      <c r="L121" s="195"/>
    </row>
    <row r="122" spans="1:21" ht="11.25" customHeight="1" x14ac:dyDescent="0.2">
      <c r="A122" s="9" t="s">
        <v>357</v>
      </c>
      <c r="B122" s="11">
        <v>175.74275100000003</v>
      </c>
      <c r="C122" s="11">
        <v>172.74275100000003</v>
      </c>
      <c r="D122" s="11">
        <v>17.552693299999998</v>
      </c>
      <c r="E122" s="12">
        <v>-89.838824958854573</v>
      </c>
      <c r="F122" s="12"/>
      <c r="G122" s="242">
        <v>1007.3631</v>
      </c>
      <c r="H122" s="242">
        <v>991.53309999999999</v>
      </c>
      <c r="I122" s="242">
        <v>1723.4588699999999</v>
      </c>
      <c r="J122" s="12">
        <v>73.817583094301142</v>
      </c>
      <c r="L122" s="195"/>
    </row>
    <row r="123" spans="1:21" x14ac:dyDescent="0.2">
      <c r="A123" s="9" t="s">
        <v>386</v>
      </c>
      <c r="B123" s="11">
        <v>25.509033400000003</v>
      </c>
      <c r="C123" s="11">
        <v>25.214537500000009</v>
      </c>
      <c r="D123" s="11">
        <v>14.7420393</v>
      </c>
      <c r="E123" s="12">
        <v>-41.533572448037191</v>
      </c>
      <c r="F123" s="12"/>
      <c r="G123" s="242">
        <v>17196.3223</v>
      </c>
      <c r="H123" s="242">
        <v>16151.360949999998</v>
      </c>
      <c r="I123" s="242">
        <v>13701.34354</v>
      </c>
      <c r="J123" s="12">
        <v>-15.169108148747043</v>
      </c>
      <c r="L123" s="195"/>
    </row>
    <row r="124" spans="1:21" x14ac:dyDescent="0.2">
      <c r="A124" s="9"/>
      <c r="B124" s="11"/>
      <c r="C124" s="11"/>
      <c r="D124" s="11"/>
      <c r="E124" s="12"/>
      <c r="F124" s="12"/>
      <c r="G124" s="242"/>
      <c r="H124" s="242"/>
      <c r="I124" s="242"/>
      <c r="J124" s="12"/>
      <c r="L124" s="195"/>
    </row>
    <row r="125" spans="1:21" x14ac:dyDescent="0.2">
      <c r="A125" s="17" t="s">
        <v>477</v>
      </c>
      <c r="B125" s="18">
        <v>270.96300000000002</v>
      </c>
      <c r="C125" s="18">
        <v>178.96299999999999</v>
      </c>
      <c r="D125" s="18">
        <v>1327.395</v>
      </c>
      <c r="E125" s="16">
        <v>641.71476785704306</v>
      </c>
      <c r="F125" s="16"/>
      <c r="G125" s="18">
        <v>1875.7392299999999</v>
      </c>
      <c r="H125" s="18">
        <v>1225.9892299999999</v>
      </c>
      <c r="I125" s="18">
        <v>8397.6394999999993</v>
      </c>
      <c r="J125" s="16">
        <v>584.96845604426721</v>
      </c>
      <c r="L125" s="195"/>
    </row>
    <row r="126" spans="1:21" x14ac:dyDescent="0.2">
      <c r="A126" s="91"/>
      <c r="B126" s="97"/>
      <c r="C126" s="97"/>
      <c r="D126" s="97"/>
      <c r="E126" s="97"/>
      <c r="F126" s="97"/>
      <c r="G126" s="97"/>
      <c r="H126" s="97"/>
      <c r="I126" s="97"/>
      <c r="J126" s="91"/>
      <c r="L126" s="195"/>
    </row>
    <row r="127" spans="1:21" x14ac:dyDescent="0.2">
      <c r="A127" s="9" t="s">
        <v>332</v>
      </c>
      <c r="B127" s="9"/>
      <c r="C127" s="9"/>
      <c r="D127" s="9"/>
      <c r="E127" s="9"/>
      <c r="F127" s="9"/>
      <c r="G127" s="9"/>
      <c r="H127" s="9"/>
      <c r="I127" s="9"/>
      <c r="J127" s="9"/>
      <c r="L127" s="195"/>
    </row>
    <row r="128" spans="1:21" ht="20.100000000000001" customHeight="1" x14ac:dyDescent="0.2">
      <c r="A128" s="332" t="s">
        <v>177</v>
      </c>
      <c r="B128" s="332"/>
      <c r="C128" s="332"/>
      <c r="D128" s="332"/>
      <c r="E128" s="332"/>
      <c r="F128" s="332"/>
      <c r="G128" s="332"/>
      <c r="H128" s="332"/>
      <c r="I128" s="332"/>
      <c r="J128" s="332"/>
      <c r="L128" s="195"/>
    </row>
    <row r="129" spans="1:20" ht="20.100000000000001" customHeight="1" x14ac:dyDescent="0.2">
      <c r="A129" s="333" t="s">
        <v>173</v>
      </c>
      <c r="B129" s="333"/>
      <c r="C129" s="333"/>
      <c r="D129" s="333"/>
      <c r="E129" s="333"/>
      <c r="F129" s="333"/>
      <c r="G129" s="333"/>
      <c r="H129" s="333"/>
      <c r="I129" s="333"/>
      <c r="J129" s="333"/>
      <c r="L129" s="195"/>
    </row>
    <row r="130" spans="1:20" s="20" customFormat="1" x14ac:dyDescent="0.2">
      <c r="A130" s="17"/>
      <c r="B130" s="334" t="s">
        <v>358</v>
      </c>
      <c r="C130" s="334"/>
      <c r="D130" s="334"/>
      <c r="E130" s="334"/>
      <c r="F130" s="294"/>
      <c r="G130" s="334" t="s">
        <v>117</v>
      </c>
      <c r="H130" s="334"/>
      <c r="I130" s="334"/>
      <c r="J130" s="334"/>
      <c r="K130" s="102"/>
      <c r="L130" s="191"/>
      <c r="M130" s="191"/>
      <c r="N130" s="191"/>
      <c r="O130" s="102"/>
    </row>
    <row r="131" spans="1:20" s="20" customFormat="1" x14ac:dyDescent="0.2">
      <c r="A131" s="17" t="s">
        <v>298</v>
      </c>
      <c r="B131" s="136">
        <v>2013</v>
      </c>
      <c r="C131" s="335" t="s">
        <v>499</v>
      </c>
      <c r="D131" s="335"/>
      <c r="E131" s="335"/>
      <c r="F131" s="294"/>
      <c r="G131" s="136">
        <v>2013</v>
      </c>
      <c r="H131" s="335" t="s">
        <v>499</v>
      </c>
      <c r="I131" s="335"/>
      <c r="J131" s="335"/>
      <c r="K131" s="102"/>
      <c r="L131" s="191"/>
      <c r="M131" s="191"/>
      <c r="N131" s="191"/>
      <c r="O131" s="102"/>
    </row>
    <row r="132" spans="1:20" s="20" customFormat="1" x14ac:dyDescent="0.2">
      <c r="A132" s="137"/>
      <c r="B132" s="137"/>
      <c r="C132" s="138">
        <v>2013</v>
      </c>
      <c r="D132" s="138">
        <v>2014</v>
      </c>
      <c r="E132" s="295" t="s">
        <v>510</v>
      </c>
      <c r="F132" s="139"/>
      <c r="G132" s="137"/>
      <c r="H132" s="138">
        <v>2013</v>
      </c>
      <c r="I132" s="138">
        <v>2014</v>
      </c>
      <c r="J132" s="295" t="s">
        <v>510</v>
      </c>
      <c r="L132" s="192"/>
      <c r="M132" s="192"/>
      <c r="N132" s="192"/>
    </row>
    <row r="133" spans="1:20" ht="11.25" customHeight="1" x14ac:dyDescent="0.2">
      <c r="A133" s="9"/>
      <c r="B133" s="11"/>
      <c r="C133" s="11"/>
      <c r="D133" s="11"/>
      <c r="E133" s="12"/>
      <c r="F133" s="12"/>
      <c r="G133" s="11"/>
      <c r="H133" s="11"/>
      <c r="I133" s="11"/>
      <c r="J133" s="12"/>
      <c r="L133" s="195"/>
    </row>
    <row r="134" spans="1:20" s="21" customFormat="1" x14ac:dyDescent="0.2">
      <c r="A134" s="93" t="s">
        <v>343</v>
      </c>
      <c r="B134" s="93">
        <v>114280.51241200001</v>
      </c>
      <c r="C134" s="93">
        <v>110292.367962</v>
      </c>
      <c r="D134" s="93">
        <v>120632.04841</v>
      </c>
      <c r="E134" s="16">
        <v>9.3747923261221757</v>
      </c>
      <c r="F134" s="93"/>
      <c r="G134" s="93">
        <v>42159.30399</v>
      </c>
      <c r="H134" s="93">
        <v>40733.41595000001</v>
      </c>
      <c r="I134" s="93">
        <v>36274.545310000001</v>
      </c>
      <c r="J134" s="16">
        <v>-10.94646873091429</v>
      </c>
      <c r="L134" s="234"/>
      <c r="M134" s="233"/>
      <c r="N134" s="233"/>
    </row>
    <row r="135" spans="1:20" ht="11.25" customHeight="1" x14ac:dyDescent="0.2">
      <c r="A135" s="17"/>
      <c r="B135" s="18"/>
      <c r="C135" s="18"/>
      <c r="D135" s="18"/>
      <c r="E135" s="16"/>
      <c r="F135" s="16"/>
      <c r="G135" s="18"/>
      <c r="H135" s="18"/>
      <c r="I135" s="18"/>
      <c r="J135" s="12" t="s">
        <v>512</v>
      </c>
      <c r="K135" s="90"/>
      <c r="L135" s="197"/>
      <c r="M135" s="190"/>
      <c r="N135" s="190"/>
      <c r="O135" s="90"/>
      <c r="P135" s="90"/>
      <c r="Q135" s="90"/>
      <c r="R135" s="90"/>
      <c r="S135" s="90"/>
      <c r="T135" s="90"/>
    </row>
    <row r="136" spans="1:20" s="20" customFormat="1" ht="11.25" customHeight="1" x14ac:dyDescent="0.2">
      <c r="A136" s="244" t="s">
        <v>359</v>
      </c>
      <c r="B136" s="18">
        <v>113238.08882400001</v>
      </c>
      <c r="C136" s="18">
        <v>109365.84382400001</v>
      </c>
      <c r="D136" s="18">
        <v>116953.924</v>
      </c>
      <c r="E136" s="16">
        <v>6.9382541300657863</v>
      </c>
      <c r="F136" s="16"/>
      <c r="G136" s="18">
        <v>34891.396690000001</v>
      </c>
      <c r="H136" s="18">
        <v>34080.293840000006</v>
      </c>
      <c r="I136" s="18">
        <v>29589.90609</v>
      </c>
      <c r="J136" s="16">
        <v>-13.175906789658143</v>
      </c>
      <c r="K136" s="101"/>
      <c r="L136" s="101"/>
      <c r="M136" s="92"/>
      <c r="N136" s="92"/>
      <c r="O136" s="92"/>
      <c r="P136" s="102"/>
      <c r="Q136" s="102"/>
      <c r="R136" s="102"/>
      <c r="S136" s="102"/>
      <c r="T136" s="102"/>
    </row>
    <row r="137" spans="1:20" ht="11.25" customHeight="1" x14ac:dyDescent="0.2">
      <c r="A137" s="245" t="s">
        <v>135</v>
      </c>
      <c r="B137" s="11">
        <v>101444.098824</v>
      </c>
      <c r="C137" s="11">
        <v>97571.853824000005</v>
      </c>
      <c r="D137" s="11">
        <v>110624.724</v>
      </c>
      <c r="E137" s="12">
        <v>13.377700294128616</v>
      </c>
      <c r="F137" s="16"/>
      <c r="G137" s="11">
        <v>29797.065760000001</v>
      </c>
      <c r="H137" s="11">
        <v>28985.962910000006</v>
      </c>
      <c r="I137" s="11">
        <v>25369.80458</v>
      </c>
      <c r="J137" s="12">
        <v>-12.475550117924314</v>
      </c>
      <c r="K137" s="90"/>
      <c r="L137" s="197"/>
      <c r="M137" s="190"/>
      <c r="N137" s="190"/>
      <c r="O137" s="90"/>
      <c r="P137" s="90"/>
      <c r="Q137" s="90"/>
      <c r="R137" s="90"/>
      <c r="S137" s="90"/>
      <c r="T137" s="90"/>
    </row>
    <row r="138" spans="1:20" ht="11.25" customHeight="1" x14ac:dyDescent="0.2">
      <c r="A138" s="245" t="s">
        <v>136</v>
      </c>
      <c r="B138" s="11">
        <v>11701.227000000001</v>
      </c>
      <c r="C138" s="11">
        <v>11701.227000000001</v>
      </c>
      <c r="D138" s="11">
        <v>6327.7579999999998</v>
      </c>
      <c r="E138" s="12">
        <v>-45.92226951925641</v>
      </c>
      <c r="F138" s="16"/>
      <c r="G138" s="11">
        <v>5033.9424799999997</v>
      </c>
      <c r="H138" s="11">
        <v>5033.9424799999997</v>
      </c>
      <c r="I138" s="11">
        <v>4210.8880099999997</v>
      </c>
      <c r="J138" s="12">
        <v>-16.350096833049236</v>
      </c>
      <c r="L138" s="195"/>
    </row>
    <row r="139" spans="1:20" ht="11.25" customHeight="1" x14ac:dyDescent="0.2">
      <c r="A139" s="245" t="s">
        <v>399</v>
      </c>
      <c r="B139" s="11">
        <v>92.763000000000005</v>
      </c>
      <c r="C139" s="11">
        <v>92.763000000000005</v>
      </c>
      <c r="D139" s="11">
        <v>1.4419999999999999</v>
      </c>
      <c r="E139" s="12">
        <v>-98.445500900143372</v>
      </c>
      <c r="F139" s="16"/>
      <c r="G139" s="11">
        <v>60.388449999999999</v>
      </c>
      <c r="H139" s="11">
        <v>60.388449999999999</v>
      </c>
      <c r="I139" s="11">
        <v>9.2134999999999998</v>
      </c>
      <c r="J139" s="12">
        <v>-84.74294339397683</v>
      </c>
      <c r="L139" s="195"/>
    </row>
    <row r="140" spans="1:20" ht="11.25" customHeight="1" x14ac:dyDescent="0.2">
      <c r="A140" s="245" t="s">
        <v>400</v>
      </c>
      <c r="B140" s="11">
        <v>0</v>
      </c>
      <c r="C140" s="11">
        <v>0</v>
      </c>
      <c r="D140" s="11">
        <v>0</v>
      </c>
      <c r="E140" s="12" t="s">
        <v>512</v>
      </c>
      <c r="F140" s="16"/>
      <c r="G140" s="11">
        <v>0</v>
      </c>
      <c r="H140" s="11">
        <v>0</v>
      </c>
      <c r="I140" s="11">
        <v>0</v>
      </c>
      <c r="J140" s="12" t="s">
        <v>512</v>
      </c>
      <c r="L140" s="195"/>
    </row>
    <row r="141" spans="1:20" ht="11.25" customHeight="1" x14ac:dyDescent="0.2">
      <c r="A141" s="245"/>
      <c r="B141" s="11"/>
      <c r="C141" s="11"/>
      <c r="D141" s="11"/>
      <c r="E141" s="12"/>
      <c r="F141" s="16"/>
      <c r="G141" s="11"/>
      <c r="H141" s="11"/>
      <c r="I141" s="11"/>
      <c r="J141" s="12" t="s">
        <v>512</v>
      </c>
      <c r="L141" s="195"/>
    </row>
    <row r="142" spans="1:20" s="20" customFormat="1" ht="11.25" customHeight="1" x14ac:dyDescent="0.2">
      <c r="A142" s="244" t="s">
        <v>360</v>
      </c>
      <c r="B142" s="18">
        <v>0</v>
      </c>
      <c r="C142" s="18">
        <v>0</v>
      </c>
      <c r="D142" s="18">
        <v>3038.91</v>
      </c>
      <c r="E142" s="16"/>
      <c r="F142" s="16"/>
      <c r="G142" s="18">
        <v>0</v>
      </c>
      <c r="H142" s="18">
        <v>0</v>
      </c>
      <c r="I142" s="18">
        <v>487.29134000000005</v>
      </c>
      <c r="J142" s="16" t="s">
        <v>512</v>
      </c>
      <c r="L142" s="194"/>
      <c r="M142" s="192"/>
      <c r="N142" s="192"/>
    </row>
    <row r="143" spans="1:20" ht="11.25" customHeight="1" x14ac:dyDescent="0.2">
      <c r="A143" s="245" t="s">
        <v>135</v>
      </c>
      <c r="B143" s="11">
        <v>0</v>
      </c>
      <c r="C143" s="11">
        <v>0</v>
      </c>
      <c r="D143" s="11">
        <v>3038.91</v>
      </c>
      <c r="E143" s="12"/>
      <c r="F143" s="16"/>
      <c r="G143" s="11">
        <v>0</v>
      </c>
      <c r="H143" s="11">
        <v>0</v>
      </c>
      <c r="I143" s="11">
        <v>487.29134000000005</v>
      </c>
      <c r="J143" s="12" t="s">
        <v>512</v>
      </c>
      <c r="L143" s="195"/>
    </row>
    <row r="144" spans="1:20" ht="11.25" customHeight="1" x14ac:dyDescent="0.2">
      <c r="A144" s="245" t="s">
        <v>136</v>
      </c>
      <c r="B144" s="11">
        <v>0</v>
      </c>
      <c r="C144" s="11">
        <v>0</v>
      </c>
      <c r="D144" s="11">
        <v>0</v>
      </c>
      <c r="E144" s="12"/>
      <c r="F144" s="16"/>
      <c r="G144" s="11">
        <v>0</v>
      </c>
      <c r="H144" s="11">
        <v>0</v>
      </c>
      <c r="I144" s="11">
        <v>0</v>
      </c>
      <c r="J144" s="12" t="s">
        <v>512</v>
      </c>
      <c r="L144" s="195"/>
    </row>
    <row r="145" spans="1:15" ht="11.25" customHeight="1" x14ac:dyDescent="0.2">
      <c r="A145" s="245" t="s">
        <v>446</v>
      </c>
      <c r="B145" s="11">
        <v>0</v>
      </c>
      <c r="C145" s="11">
        <v>0</v>
      </c>
      <c r="D145" s="11">
        <v>0</v>
      </c>
      <c r="E145" s="12"/>
      <c r="F145" s="16"/>
      <c r="G145" s="11">
        <v>0</v>
      </c>
      <c r="H145" s="11">
        <v>0</v>
      </c>
      <c r="I145" s="11">
        <v>0</v>
      </c>
      <c r="J145" s="12" t="s">
        <v>512</v>
      </c>
      <c r="L145" s="195"/>
    </row>
    <row r="146" spans="1:15" ht="11.25" customHeight="1" x14ac:dyDescent="0.2">
      <c r="A146" s="245"/>
      <c r="B146" s="11"/>
      <c r="C146" s="11"/>
      <c r="D146" s="11"/>
      <c r="E146" s="12"/>
      <c r="F146" s="16"/>
      <c r="G146" s="11"/>
      <c r="H146" s="11"/>
      <c r="I146" s="11"/>
      <c r="J146" s="12" t="s">
        <v>512</v>
      </c>
      <c r="L146" s="195"/>
    </row>
    <row r="147" spans="1:15" s="20" customFormat="1" ht="11.25" customHeight="1" x14ac:dyDescent="0.2">
      <c r="A147" s="244" t="s">
        <v>443</v>
      </c>
      <c r="B147" s="18">
        <v>207.189538</v>
      </c>
      <c r="C147" s="18">
        <v>192.314088</v>
      </c>
      <c r="D147" s="18">
        <v>232.62675000000002</v>
      </c>
      <c r="E147" s="16">
        <v>20.961887097943659</v>
      </c>
      <c r="F147" s="18"/>
      <c r="G147" s="18">
        <v>4209.4176399999997</v>
      </c>
      <c r="H147" s="18">
        <v>3964.8932999999997</v>
      </c>
      <c r="I147" s="18">
        <v>4530.1455100000003</v>
      </c>
      <c r="J147" s="16">
        <v>14.256429296596721</v>
      </c>
      <c r="L147" s="194"/>
      <c r="M147" s="192"/>
      <c r="N147" s="192"/>
    </row>
    <row r="148" spans="1:15" ht="11.25" customHeight="1" x14ac:dyDescent="0.2">
      <c r="A148" s="245" t="s">
        <v>362</v>
      </c>
      <c r="B148" s="11">
        <v>0</v>
      </c>
      <c r="C148" s="11">
        <v>0</v>
      </c>
      <c r="D148" s="11">
        <v>0</v>
      </c>
      <c r="E148" s="12" t="s">
        <v>512</v>
      </c>
      <c r="F148" s="16"/>
      <c r="G148" s="11">
        <v>0</v>
      </c>
      <c r="H148" s="11">
        <v>0</v>
      </c>
      <c r="I148" s="11">
        <v>0</v>
      </c>
      <c r="J148" s="12" t="s">
        <v>512</v>
      </c>
      <c r="L148" s="195"/>
    </row>
    <row r="149" spans="1:15" ht="11.25" customHeight="1" x14ac:dyDescent="0.2">
      <c r="A149" s="245" t="s">
        <v>412</v>
      </c>
      <c r="B149" s="11">
        <v>20.536000000000001</v>
      </c>
      <c r="C149" s="11">
        <v>19.995999999999999</v>
      </c>
      <c r="D149" s="11">
        <v>13.94</v>
      </c>
      <c r="E149" s="12">
        <v>-30.286057211442284</v>
      </c>
      <c r="F149" s="16"/>
      <c r="G149" s="11">
        <v>351.49453999999997</v>
      </c>
      <c r="H149" s="11">
        <v>342.91904000000005</v>
      </c>
      <c r="I149" s="11">
        <v>204.92054999999999</v>
      </c>
      <c r="J149" s="12">
        <v>-40.242294507764875</v>
      </c>
      <c r="L149" s="195"/>
    </row>
    <row r="150" spans="1:15" ht="11.25" customHeight="1" x14ac:dyDescent="0.2">
      <c r="A150" s="245" t="s">
        <v>197</v>
      </c>
      <c r="B150" s="11">
        <v>103.54279</v>
      </c>
      <c r="C150" s="11">
        <v>89.207340000000002</v>
      </c>
      <c r="D150" s="11">
        <v>127.00425000000001</v>
      </c>
      <c r="E150" s="12">
        <v>42.369731010923573</v>
      </c>
      <c r="F150" s="16"/>
      <c r="G150" s="11">
        <v>2106.8899000000001</v>
      </c>
      <c r="H150" s="11">
        <v>1870.9410599999999</v>
      </c>
      <c r="I150" s="11">
        <v>2406.9509399999997</v>
      </c>
      <c r="J150" s="12">
        <v>28.649212498441813</v>
      </c>
      <c r="L150" s="195"/>
    </row>
    <row r="151" spans="1:15" ht="11.25" customHeight="1" x14ac:dyDescent="0.2">
      <c r="A151" s="245" t="s">
        <v>413</v>
      </c>
      <c r="B151" s="11">
        <v>2.2749999999999999</v>
      </c>
      <c r="C151" s="11">
        <v>2.2749999999999999</v>
      </c>
      <c r="D151" s="11">
        <v>2.641</v>
      </c>
      <c r="E151" s="12">
        <v>16.087912087912088</v>
      </c>
      <c r="F151" s="16"/>
      <c r="G151" s="11">
        <v>69.051410000000004</v>
      </c>
      <c r="H151" s="11">
        <v>69.051410000000004</v>
      </c>
      <c r="I151" s="11">
        <v>65.766800000000003</v>
      </c>
      <c r="J151" s="12">
        <v>-4.7567602167718235</v>
      </c>
      <c r="L151" s="195"/>
    </row>
    <row r="152" spans="1:15" ht="11.25" customHeight="1" x14ac:dyDescent="0.2">
      <c r="A152" s="245" t="s">
        <v>363</v>
      </c>
      <c r="B152" s="11">
        <v>80.835747999999995</v>
      </c>
      <c r="C152" s="11">
        <v>80.835747999999995</v>
      </c>
      <c r="D152" s="11">
        <v>89.041499999999999</v>
      </c>
      <c r="E152" s="12">
        <v>10.151142536591621</v>
      </c>
      <c r="F152" s="16"/>
      <c r="G152" s="11">
        <v>1681.9817899999996</v>
      </c>
      <c r="H152" s="11">
        <v>1681.9817899999996</v>
      </c>
      <c r="I152" s="11">
        <v>1852.5072200000004</v>
      </c>
      <c r="J152" s="12">
        <v>10.138363626398174</v>
      </c>
      <c r="L152" s="195"/>
    </row>
    <row r="153" spans="1:15" ht="11.25" customHeight="1" x14ac:dyDescent="0.2">
      <c r="A153" s="245"/>
      <c r="B153" s="11"/>
      <c r="C153" s="11"/>
      <c r="D153" s="11"/>
      <c r="E153" s="12"/>
      <c r="F153" s="16"/>
      <c r="G153" s="11"/>
      <c r="H153" s="11"/>
      <c r="I153" s="11"/>
      <c r="J153" s="12" t="s">
        <v>512</v>
      </c>
      <c r="L153" s="195"/>
    </row>
    <row r="154" spans="1:15" s="20" customFormat="1" ht="11.25" customHeight="1" x14ac:dyDescent="0.2">
      <c r="A154" s="244" t="s">
        <v>401</v>
      </c>
      <c r="B154" s="18">
        <v>690.80184999999994</v>
      </c>
      <c r="C154" s="18">
        <v>589.77784999999994</v>
      </c>
      <c r="D154" s="18">
        <v>385.30665999999997</v>
      </c>
      <c r="E154" s="16">
        <v>-34.669187728905044</v>
      </c>
      <c r="F154" s="16"/>
      <c r="G154" s="18">
        <v>2486.1628599999999</v>
      </c>
      <c r="H154" s="18">
        <v>2115.9020099999998</v>
      </c>
      <c r="I154" s="18">
        <v>1572.8298199999999</v>
      </c>
      <c r="J154" s="16">
        <v>-25.666225913741627</v>
      </c>
      <c r="L154" s="194"/>
      <c r="M154" s="192"/>
      <c r="N154" s="192"/>
    </row>
    <row r="155" spans="1:15" s="20" customFormat="1" ht="11.25" customHeight="1" x14ac:dyDescent="0.2">
      <c r="A155" s="244" t="s">
        <v>444</v>
      </c>
      <c r="B155" s="18">
        <v>144.43220000000002</v>
      </c>
      <c r="C155" s="18">
        <v>144.43220000000002</v>
      </c>
      <c r="D155" s="18">
        <v>21.280999999999999</v>
      </c>
      <c r="E155" s="16">
        <v>-85.265750989045387</v>
      </c>
      <c r="F155" s="16"/>
      <c r="G155" s="18">
        <v>572.32680000000005</v>
      </c>
      <c r="H155" s="18">
        <v>572.32680000000005</v>
      </c>
      <c r="I155" s="18">
        <v>94.372550000000004</v>
      </c>
      <c r="J155" s="16">
        <v>-83.510723244132549</v>
      </c>
      <c r="L155" s="194"/>
      <c r="M155" s="192"/>
      <c r="N155" s="192"/>
    </row>
    <row r="156" spans="1:15" x14ac:dyDescent="0.2">
      <c r="A156" s="90"/>
      <c r="B156" s="97"/>
      <c r="C156" s="97"/>
      <c r="D156" s="97"/>
      <c r="E156" s="97"/>
      <c r="F156" s="97"/>
      <c r="G156" s="97"/>
      <c r="H156" s="97"/>
      <c r="I156" s="97"/>
      <c r="J156" s="91"/>
      <c r="L156" s="195"/>
    </row>
    <row r="157" spans="1:15" x14ac:dyDescent="0.2">
      <c r="A157" s="9" t="s">
        <v>361</v>
      </c>
      <c r="B157" s="9"/>
      <c r="C157" s="9"/>
      <c r="D157" s="9"/>
      <c r="E157" s="9"/>
      <c r="F157" s="9"/>
      <c r="G157" s="9"/>
      <c r="H157" s="9"/>
      <c r="I157" s="9"/>
      <c r="J157" s="9"/>
      <c r="L157" s="195"/>
    </row>
    <row r="158" spans="1:15" ht="20.100000000000001" customHeight="1" x14ac:dyDescent="0.2">
      <c r="A158" s="332" t="s">
        <v>180</v>
      </c>
      <c r="B158" s="332"/>
      <c r="C158" s="332"/>
      <c r="D158" s="332"/>
      <c r="E158" s="332"/>
      <c r="F158" s="332"/>
      <c r="G158" s="332"/>
      <c r="H158" s="332"/>
      <c r="I158" s="332"/>
      <c r="J158" s="332"/>
      <c r="L158" s="195"/>
    </row>
    <row r="159" spans="1:15" ht="19.5" customHeight="1" x14ac:dyDescent="0.2">
      <c r="A159" s="333" t="s">
        <v>174</v>
      </c>
      <c r="B159" s="333"/>
      <c r="C159" s="333"/>
      <c r="D159" s="333"/>
      <c r="E159" s="333"/>
      <c r="F159" s="333"/>
      <c r="G159" s="333"/>
      <c r="H159" s="333"/>
      <c r="I159" s="333"/>
      <c r="J159" s="333"/>
      <c r="L159" s="195"/>
    </row>
    <row r="160" spans="1:15" s="20" customFormat="1" x14ac:dyDescent="0.2">
      <c r="A160" s="17"/>
      <c r="B160" s="334" t="s">
        <v>116</v>
      </c>
      <c r="C160" s="334"/>
      <c r="D160" s="334"/>
      <c r="E160" s="334"/>
      <c r="F160" s="294"/>
      <c r="G160" s="334" t="s">
        <v>117</v>
      </c>
      <c r="H160" s="334"/>
      <c r="I160" s="334"/>
      <c r="J160" s="334"/>
      <c r="K160" s="102"/>
      <c r="L160" s="191"/>
      <c r="M160" s="191"/>
      <c r="N160" s="191"/>
      <c r="O160" s="102"/>
    </row>
    <row r="161" spans="1:15" s="20" customFormat="1" x14ac:dyDescent="0.2">
      <c r="A161" s="17" t="s">
        <v>298</v>
      </c>
      <c r="B161" s="136">
        <v>2013</v>
      </c>
      <c r="C161" s="335" t="s">
        <v>499</v>
      </c>
      <c r="D161" s="335"/>
      <c r="E161" s="335"/>
      <c r="F161" s="294"/>
      <c r="G161" s="136">
        <v>2013</v>
      </c>
      <c r="H161" s="335" t="s">
        <v>499</v>
      </c>
      <c r="I161" s="335"/>
      <c r="J161" s="335"/>
      <c r="K161" s="102"/>
      <c r="L161" s="191"/>
      <c r="M161" s="191"/>
      <c r="N161" s="191"/>
      <c r="O161" s="102"/>
    </row>
    <row r="162" spans="1:15" s="20" customFormat="1" x14ac:dyDescent="0.2">
      <c r="A162" s="137"/>
      <c r="B162" s="137"/>
      <c r="C162" s="138">
        <v>2013</v>
      </c>
      <c r="D162" s="138">
        <v>2014</v>
      </c>
      <c r="E162" s="295" t="s">
        <v>510</v>
      </c>
      <c r="F162" s="139"/>
      <c r="G162" s="137"/>
      <c r="H162" s="138">
        <v>2013</v>
      </c>
      <c r="I162" s="138">
        <v>2014</v>
      </c>
      <c r="J162" s="295" t="s">
        <v>510</v>
      </c>
      <c r="L162" s="192"/>
      <c r="M162" s="192"/>
      <c r="N162" s="192"/>
    </row>
    <row r="163" spans="1:15" x14ac:dyDescent="0.2">
      <c r="A163" s="9"/>
      <c r="B163" s="9"/>
      <c r="C163" s="9"/>
      <c r="D163" s="9"/>
      <c r="E163" s="9"/>
      <c r="F163" s="9"/>
      <c r="G163" s="9"/>
      <c r="H163" s="9"/>
      <c r="I163" s="9"/>
      <c r="J163" s="9"/>
      <c r="L163" s="195"/>
    </row>
    <row r="164" spans="1:15" s="21" customFormat="1" x14ac:dyDescent="0.2">
      <c r="A164" s="93" t="s">
        <v>344</v>
      </c>
      <c r="B164" s="93">
        <v>161635.81869410002</v>
      </c>
      <c r="C164" s="93">
        <v>148887.45728990002</v>
      </c>
      <c r="D164" s="93">
        <v>163758.67350940002</v>
      </c>
      <c r="E164" s="16">
        <v>9.9882263356436738</v>
      </c>
      <c r="F164" s="93"/>
      <c r="G164" s="93">
        <v>235924.32931999996</v>
      </c>
      <c r="H164" s="93">
        <v>213742.36007</v>
      </c>
      <c r="I164" s="93">
        <v>221690.87848999997</v>
      </c>
      <c r="J164" s="16">
        <v>3.7187380252547371</v>
      </c>
      <c r="L164" s="194"/>
      <c r="M164" s="233"/>
      <c r="N164" s="233"/>
    </row>
    <row r="165" spans="1:15" ht="11.25" customHeight="1" x14ac:dyDescent="0.2">
      <c r="A165" s="17"/>
      <c r="B165" s="11"/>
      <c r="C165" s="11"/>
      <c r="D165" s="11"/>
      <c r="E165" s="12"/>
      <c r="F165" s="12"/>
      <c r="G165" s="11"/>
      <c r="H165" s="11"/>
      <c r="I165" s="11"/>
      <c r="J165" s="12" t="s">
        <v>512</v>
      </c>
      <c r="L165" s="195"/>
    </row>
    <row r="166" spans="1:15" s="20" customFormat="1" ht="11.25" customHeight="1" x14ac:dyDescent="0.2">
      <c r="A166" s="17" t="s">
        <v>294</v>
      </c>
      <c r="B166" s="18">
        <v>36911.756898900014</v>
      </c>
      <c r="C166" s="18">
        <v>34276.441898900004</v>
      </c>
      <c r="D166" s="18">
        <v>47575.438930000011</v>
      </c>
      <c r="E166" s="16">
        <v>38.799234384729999</v>
      </c>
      <c r="F166" s="16"/>
      <c r="G166" s="18">
        <v>52917.802240000005</v>
      </c>
      <c r="H166" s="18">
        <v>47228.136140000002</v>
      </c>
      <c r="I166" s="18">
        <v>41584.417049999996</v>
      </c>
      <c r="J166" s="16">
        <v>-11.949908574139229</v>
      </c>
      <c r="L166" s="194"/>
      <c r="M166" s="192"/>
      <c r="N166" s="192"/>
    </row>
    <row r="167" spans="1:15" ht="11.25" customHeight="1" x14ac:dyDescent="0.2">
      <c r="A167" s="17"/>
      <c r="B167" s="18"/>
      <c r="C167" s="18"/>
      <c r="D167" s="18"/>
      <c r="E167" s="16"/>
      <c r="F167" s="16"/>
      <c r="G167" s="18"/>
      <c r="H167" s="18"/>
      <c r="I167" s="18"/>
      <c r="J167" s="12" t="s">
        <v>512</v>
      </c>
      <c r="L167" s="195"/>
    </row>
    <row r="168" spans="1:15" ht="11.25" customHeight="1" x14ac:dyDescent="0.2">
      <c r="A168" s="98" t="s">
        <v>133</v>
      </c>
      <c r="B168" s="11">
        <v>0</v>
      </c>
      <c r="C168" s="11">
        <v>0</v>
      </c>
      <c r="D168" s="11">
        <v>281.33749999999998</v>
      </c>
      <c r="E168" s="12" t="s">
        <v>512</v>
      </c>
      <c r="F168" s="12"/>
      <c r="G168" s="11">
        <v>0</v>
      </c>
      <c r="H168" s="11">
        <v>0</v>
      </c>
      <c r="I168" s="11">
        <v>299.48178999999999</v>
      </c>
      <c r="J168" s="12" t="s">
        <v>512</v>
      </c>
      <c r="L168" s="195"/>
    </row>
    <row r="169" spans="1:15" ht="11.25" customHeight="1" x14ac:dyDescent="0.2">
      <c r="A169" s="98" t="s">
        <v>123</v>
      </c>
      <c r="B169" s="11">
        <v>8949.8695000000007</v>
      </c>
      <c r="C169" s="11">
        <v>6781.5294999999996</v>
      </c>
      <c r="D169" s="11">
        <v>7585.3010000000004</v>
      </c>
      <c r="E169" s="12">
        <v>11.852363098914481</v>
      </c>
      <c r="F169" s="12"/>
      <c r="G169" s="11">
        <v>28109.459609999998</v>
      </c>
      <c r="H169" s="11">
        <v>23006.669109999999</v>
      </c>
      <c r="I169" s="11">
        <v>17064.303500000002</v>
      </c>
      <c r="J169" s="12">
        <v>-25.828882840832918</v>
      </c>
      <c r="L169" s="195"/>
    </row>
    <row r="170" spans="1:15" ht="11.25" customHeight="1" x14ac:dyDescent="0.2">
      <c r="A170" s="10" t="s">
        <v>392</v>
      </c>
      <c r="B170" s="11">
        <v>6.19</v>
      </c>
      <c r="C170" s="11">
        <v>6.19</v>
      </c>
      <c r="D170" s="11">
        <v>0.08</v>
      </c>
      <c r="E170" s="12">
        <v>-98.70759289176091</v>
      </c>
      <c r="F170" s="12"/>
      <c r="G170" s="11">
        <v>1.3482499999999999</v>
      </c>
      <c r="H170" s="11">
        <v>1.3482499999999999</v>
      </c>
      <c r="I170" s="11">
        <v>0.32930000000000004</v>
      </c>
      <c r="J170" s="12">
        <v>-75.575746337845345</v>
      </c>
      <c r="L170" s="195"/>
    </row>
    <row r="171" spans="1:15" ht="11.25" customHeight="1" x14ac:dyDescent="0.2">
      <c r="A171" s="98" t="s">
        <v>124</v>
      </c>
      <c r="B171" s="11">
        <v>25248.826296899999</v>
      </c>
      <c r="C171" s="11">
        <v>24858.6192969</v>
      </c>
      <c r="D171" s="11">
        <v>38110.815999999999</v>
      </c>
      <c r="E171" s="12">
        <v>53.310268542358727</v>
      </c>
      <c r="F171" s="12"/>
      <c r="G171" s="11">
        <v>16672.645370000002</v>
      </c>
      <c r="H171" s="11">
        <v>16394.954300000001</v>
      </c>
      <c r="I171" s="11">
        <v>20439.294709999998</v>
      </c>
      <c r="J171" s="12">
        <v>24.668201789376127</v>
      </c>
      <c r="L171" s="195"/>
    </row>
    <row r="172" spans="1:15" ht="11.25" customHeight="1" x14ac:dyDescent="0.2">
      <c r="A172" s="10" t="s">
        <v>125</v>
      </c>
      <c r="B172" s="11">
        <v>0.24145</v>
      </c>
      <c r="C172" s="11">
        <v>0.24145</v>
      </c>
      <c r="D172" s="11">
        <v>0.11600000000000001</v>
      </c>
      <c r="E172" s="12">
        <v>-51.956926899979287</v>
      </c>
      <c r="F172" s="12"/>
      <c r="G172" s="11">
        <v>1.0740000000000001</v>
      </c>
      <c r="H172" s="11">
        <v>1.0740000000000001</v>
      </c>
      <c r="I172" s="11">
        <v>0.79500000000000004</v>
      </c>
      <c r="J172" s="12">
        <v>-25.977653631284909</v>
      </c>
      <c r="L172" s="195"/>
    </row>
    <row r="173" spans="1:15" ht="11.25" customHeight="1" x14ac:dyDescent="0.2">
      <c r="A173" s="10" t="s">
        <v>126</v>
      </c>
      <c r="B173" s="11">
        <v>134.34831</v>
      </c>
      <c r="C173" s="11">
        <v>134.25331</v>
      </c>
      <c r="D173" s="11">
        <v>1.5109999999999999</v>
      </c>
      <c r="E173" s="12">
        <v>-98.874515645089119</v>
      </c>
      <c r="F173" s="12"/>
      <c r="G173" s="11">
        <v>762.22116000000005</v>
      </c>
      <c r="H173" s="11">
        <v>761.73616000000004</v>
      </c>
      <c r="I173" s="11">
        <v>3.0294599999999998</v>
      </c>
      <c r="J173" s="12">
        <v>-99.602295366941746</v>
      </c>
      <c r="L173" s="195"/>
    </row>
    <row r="174" spans="1:15" ht="11.25" customHeight="1" x14ac:dyDescent="0.2">
      <c r="A174" s="10" t="s">
        <v>127</v>
      </c>
      <c r="B174" s="11">
        <v>3.2595999999999998</v>
      </c>
      <c r="C174" s="11">
        <v>3.2595999999999998</v>
      </c>
      <c r="D174" s="11">
        <v>0.3</v>
      </c>
      <c r="E174" s="12">
        <v>-90.796416738250088</v>
      </c>
      <c r="F174" s="12"/>
      <c r="G174" s="11">
        <v>28.582339999999999</v>
      </c>
      <c r="H174" s="11">
        <v>28.582339999999999</v>
      </c>
      <c r="I174" s="11">
        <v>1.8</v>
      </c>
      <c r="J174" s="12">
        <v>-93.702405051510823</v>
      </c>
      <c r="L174" s="195"/>
    </row>
    <row r="175" spans="1:15" ht="11.25" customHeight="1" x14ac:dyDescent="0.2">
      <c r="A175" s="98" t="s">
        <v>128</v>
      </c>
      <c r="B175" s="11">
        <v>9.571200000000001</v>
      </c>
      <c r="C175" s="11">
        <v>9.4312000000000005</v>
      </c>
      <c r="D175" s="11">
        <v>7.6801499999999994</v>
      </c>
      <c r="E175" s="12">
        <v>-18.566566290609899</v>
      </c>
      <c r="F175" s="12"/>
      <c r="G175" s="11">
        <v>12.196</v>
      </c>
      <c r="H175" s="11">
        <v>11.916</v>
      </c>
      <c r="I175" s="11">
        <v>21.060479999999998</v>
      </c>
      <c r="J175" s="12">
        <v>76.741188318227586</v>
      </c>
      <c r="L175" s="195"/>
    </row>
    <row r="176" spans="1:15" ht="11.25" customHeight="1" x14ac:dyDescent="0.2">
      <c r="A176" s="98" t="s">
        <v>129</v>
      </c>
      <c r="B176" s="11">
        <v>0.78</v>
      </c>
      <c r="C176" s="11">
        <v>0.45500000000000002</v>
      </c>
      <c r="D176" s="11">
        <v>0.30499999999999999</v>
      </c>
      <c r="E176" s="12">
        <v>-32.967032967032978</v>
      </c>
      <c r="F176" s="12"/>
      <c r="G176" s="11">
        <v>1.9650000000000001</v>
      </c>
      <c r="H176" s="11">
        <v>0.91</v>
      </c>
      <c r="I176" s="11">
        <v>0.98750000000000004</v>
      </c>
      <c r="J176" s="12">
        <v>8.516483516483504</v>
      </c>
      <c r="L176" s="195"/>
    </row>
    <row r="177" spans="1:14" ht="11.25" customHeight="1" x14ac:dyDescent="0.2">
      <c r="A177" s="98" t="s">
        <v>130</v>
      </c>
      <c r="B177" s="11">
        <v>1506.567902</v>
      </c>
      <c r="C177" s="11">
        <v>1431.7439019999999</v>
      </c>
      <c r="D177" s="11">
        <v>657.53719999999998</v>
      </c>
      <c r="E177" s="12">
        <v>-54.074384456501775</v>
      </c>
      <c r="F177" s="12"/>
      <c r="G177" s="11">
        <v>6127.2290400000002</v>
      </c>
      <c r="H177" s="11">
        <v>5824.8604799999994</v>
      </c>
      <c r="I177" s="11">
        <v>2777.6872200000003</v>
      </c>
      <c r="J177" s="12">
        <v>-52.31324029927665</v>
      </c>
      <c r="L177" s="195"/>
    </row>
    <row r="178" spans="1:14" ht="11.25" customHeight="1" x14ac:dyDescent="0.2">
      <c r="A178" s="98" t="s">
        <v>134</v>
      </c>
      <c r="B178" s="11">
        <v>56.3</v>
      </c>
      <c r="C178" s="11">
        <v>56.3</v>
      </c>
      <c r="D178" s="11">
        <v>435.82</v>
      </c>
      <c r="E178" s="12">
        <v>674.10301953818839</v>
      </c>
      <c r="F178" s="12"/>
      <c r="G178" s="11">
        <v>32.741999999999997</v>
      </c>
      <c r="H178" s="11">
        <v>32.741999999999997</v>
      </c>
      <c r="I178" s="11">
        <v>194.11172999999999</v>
      </c>
      <c r="J178" s="12">
        <v>492.85239142385922</v>
      </c>
      <c r="L178" s="195"/>
    </row>
    <row r="179" spans="1:14" ht="11.25" customHeight="1" x14ac:dyDescent="0.2">
      <c r="A179" s="10" t="s">
        <v>414</v>
      </c>
      <c r="B179" s="11">
        <v>21.072929999999999</v>
      </c>
      <c r="C179" s="11">
        <v>20.902930000000001</v>
      </c>
      <c r="D179" s="11">
        <v>13.4</v>
      </c>
      <c r="E179" s="12">
        <v>-35.894154551538946</v>
      </c>
      <c r="F179" s="12"/>
      <c r="G179" s="11">
        <v>162.51405</v>
      </c>
      <c r="H179" s="11">
        <v>161.67404999999999</v>
      </c>
      <c r="I179" s="11">
        <v>95.961550000000003</v>
      </c>
      <c r="J179" s="12">
        <v>-40.64505095282761</v>
      </c>
      <c r="L179" s="195"/>
    </row>
    <row r="180" spans="1:14" x14ac:dyDescent="0.2">
      <c r="A180" s="103" t="s">
        <v>131</v>
      </c>
      <c r="B180" s="11">
        <v>10.09408</v>
      </c>
      <c r="C180" s="11">
        <v>9.3240800000000004</v>
      </c>
      <c r="D180" s="11">
        <v>137.97200000000001</v>
      </c>
      <c r="E180" s="12">
        <v>1379.7384835822945</v>
      </c>
      <c r="F180" s="12"/>
      <c r="G180" s="11">
        <v>20.390139999999999</v>
      </c>
      <c r="H180" s="11">
        <v>18.85014</v>
      </c>
      <c r="I180" s="11">
        <v>192.958</v>
      </c>
      <c r="J180" s="12">
        <v>923.64226472588541</v>
      </c>
      <c r="L180" s="195"/>
    </row>
    <row r="181" spans="1:14" ht="11.25" customHeight="1" x14ac:dyDescent="0.2">
      <c r="A181" s="98" t="s">
        <v>132</v>
      </c>
      <c r="B181" s="11">
        <v>126.92195</v>
      </c>
      <c r="C181" s="11">
        <v>126.92195</v>
      </c>
      <c r="D181" s="11">
        <v>54.557000000000002</v>
      </c>
      <c r="E181" s="12">
        <v>-57.015315317799633</v>
      </c>
      <c r="F181" s="12"/>
      <c r="G181" s="11">
        <v>347.87549999999999</v>
      </c>
      <c r="H181" s="11">
        <v>347.87549999999999</v>
      </c>
      <c r="I181" s="11">
        <v>136.29995000000002</v>
      </c>
      <c r="J181" s="12">
        <v>-60.81933047886384</v>
      </c>
      <c r="L181" s="195"/>
    </row>
    <row r="182" spans="1:14" ht="11.25" customHeight="1" x14ac:dyDescent="0.2">
      <c r="A182" s="10" t="s">
        <v>379</v>
      </c>
      <c r="B182" s="11">
        <v>821.27099999999996</v>
      </c>
      <c r="C182" s="11">
        <v>821.20600000000002</v>
      </c>
      <c r="D182" s="11">
        <v>257.45299999999997</v>
      </c>
      <c r="E182" s="12">
        <v>-68.649401002915226</v>
      </c>
      <c r="F182" s="12"/>
      <c r="G182" s="11">
        <v>468.58982000000003</v>
      </c>
      <c r="H182" s="11">
        <v>468.26482000000004</v>
      </c>
      <c r="I182" s="11">
        <v>194.57172</v>
      </c>
      <c r="J182" s="12">
        <v>-58.448358345604525</v>
      </c>
      <c r="L182" s="195"/>
    </row>
    <row r="183" spans="1:14" ht="11.25" customHeight="1" x14ac:dyDescent="0.2">
      <c r="A183" s="98" t="s">
        <v>138</v>
      </c>
      <c r="B183" s="11">
        <v>16.442680000000003</v>
      </c>
      <c r="C183" s="11">
        <v>16.063679999999998</v>
      </c>
      <c r="D183" s="11">
        <v>31.253080000000001</v>
      </c>
      <c r="E183" s="12">
        <v>94.557411502221186</v>
      </c>
      <c r="F183" s="12"/>
      <c r="G183" s="11">
        <v>168.96996000000001</v>
      </c>
      <c r="H183" s="11">
        <v>166.67899</v>
      </c>
      <c r="I183" s="11">
        <v>161.74513999999999</v>
      </c>
      <c r="J183" s="12">
        <v>-2.9600911308617839</v>
      </c>
      <c r="L183" s="195"/>
    </row>
    <row r="184" spans="1:14" ht="11.25" customHeight="1" x14ac:dyDescent="0.2">
      <c r="A184" s="98"/>
      <c r="B184" s="11"/>
      <c r="C184" s="11"/>
      <c r="D184" s="11"/>
      <c r="E184" s="12"/>
      <c r="F184" s="11"/>
      <c r="G184" s="11"/>
      <c r="H184" s="11"/>
      <c r="I184" s="11"/>
      <c r="J184" s="12" t="s">
        <v>512</v>
      </c>
      <c r="L184" s="195"/>
    </row>
    <row r="185" spans="1:14" s="20" customFormat="1" ht="11.25" customHeight="1" x14ac:dyDescent="0.2">
      <c r="A185" s="96" t="s">
        <v>295</v>
      </c>
      <c r="B185" s="18">
        <v>124724.0617952</v>
      </c>
      <c r="C185" s="18">
        <v>114611.01539100002</v>
      </c>
      <c r="D185" s="18">
        <v>116183.2345794</v>
      </c>
      <c r="E185" s="16">
        <v>1.3717871559171755</v>
      </c>
      <c r="F185" s="16"/>
      <c r="G185" s="18">
        <v>183006.52707999997</v>
      </c>
      <c r="H185" s="18">
        <v>166514.22392999998</v>
      </c>
      <c r="I185" s="18">
        <v>180106.46143999998</v>
      </c>
      <c r="J185" s="16">
        <v>8.1628086713565011</v>
      </c>
      <c r="L185" s="194"/>
      <c r="M185" s="192"/>
      <c r="N185" s="192"/>
    </row>
    <row r="186" spans="1:14" ht="11.25" customHeight="1" x14ac:dyDescent="0.2">
      <c r="A186" s="17"/>
      <c r="B186" s="18"/>
      <c r="C186" s="18"/>
      <c r="D186" s="18"/>
      <c r="E186" s="12"/>
      <c r="F186" s="16"/>
      <c r="G186" s="18"/>
      <c r="H186" s="18"/>
      <c r="I186" s="18"/>
      <c r="J186" s="12" t="s">
        <v>512</v>
      </c>
      <c r="L186" s="195"/>
    </row>
    <row r="187" spans="1:14" ht="11.25" customHeight="1" x14ac:dyDescent="0.2">
      <c r="A187" s="9" t="s">
        <v>248</v>
      </c>
      <c r="B187" s="11">
        <v>20090.634829999999</v>
      </c>
      <c r="C187" s="11">
        <v>18275.473700000002</v>
      </c>
      <c r="D187" s="11">
        <v>16556.878352</v>
      </c>
      <c r="E187" s="12">
        <v>-9.4038347580561066</v>
      </c>
      <c r="G187" s="11">
        <v>55917.609650000006</v>
      </c>
      <c r="H187" s="11">
        <v>49809.021700000005</v>
      </c>
      <c r="I187" s="11">
        <v>47755.781890000006</v>
      </c>
      <c r="J187" s="12">
        <v>-4.1222247294208501</v>
      </c>
      <c r="L187" s="195"/>
    </row>
    <row r="188" spans="1:14" ht="11.25" customHeight="1" x14ac:dyDescent="0.2">
      <c r="A188" s="9" t="s">
        <v>121</v>
      </c>
      <c r="B188" s="11">
        <v>4150.3652906999996</v>
      </c>
      <c r="C188" s="11">
        <v>3875.3666167000001</v>
      </c>
      <c r="D188" s="11">
        <v>4525.3858068999998</v>
      </c>
      <c r="E188" s="12">
        <v>16.773101863418333</v>
      </c>
      <c r="G188" s="11">
        <v>10169.505649999997</v>
      </c>
      <c r="H188" s="11">
        <v>9533.5585899999987</v>
      </c>
      <c r="I188" s="11">
        <v>11361.604110000002</v>
      </c>
      <c r="J188" s="12">
        <v>19.17484958782849</v>
      </c>
      <c r="L188" s="195"/>
    </row>
    <row r="189" spans="1:14" ht="11.25" customHeight="1" x14ac:dyDescent="0.2">
      <c r="A189" s="9" t="s">
        <v>1</v>
      </c>
      <c r="B189" s="11">
        <v>1751.1656200000002</v>
      </c>
      <c r="C189" s="11">
        <v>1579.8821600000001</v>
      </c>
      <c r="D189" s="11">
        <v>1361.0515155999997</v>
      </c>
      <c r="E189" s="12">
        <v>-13.851073829455757</v>
      </c>
      <c r="G189" s="11">
        <v>10431.599739999998</v>
      </c>
      <c r="H189" s="11">
        <v>9288.8174199999994</v>
      </c>
      <c r="I189" s="11">
        <v>7888.5441899999987</v>
      </c>
      <c r="J189" s="12">
        <v>-15.074827792233648</v>
      </c>
      <c r="L189" s="195"/>
    </row>
    <row r="190" spans="1:14" ht="11.25" customHeight="1" x14ac:dyDescent="0.2">
      <c r="A190" s="9" t="s">
        <v>139</v>
      </c>
      <c r="B190" s="11">
        <v>98731.896054500001</v>
      </c>
      <c r="C190" s="11">
        <v>90880.292914300022</v>
      </c>
      <c r="D190" s="11">
        <v>93739.918904899998</v>
      </c>
      <c r="E190" s="12">
        <v>3.1465853584963668</v>
      </c>
      <c r="G190" s="11">
        <v>106487.81203999998</v>
      </c>
      <c r="H190" s="11">
        <v>97882.826219999988</v>
      </c>
      <c r="I190" s="11">
        <v>113100.53125</v>
      </c>
      <c r="J190" s="12">
        <v>15.54685905349416</v>
      </c>
      <c r="L190" s="195"/>
    </row>
    <row r="191" spans="1:14" x14ac:dyDescent="0.2">
      <c r="A191" s="91"/>
      <c r="B191" s="97"/>
      <c r="C191" s="97"/>
      <c r="D191" s="97"/>
      <c r="E191" s="97"/>
      <c r="F191" s="97"/>
      <c r="G191" s="97"/>
      <c r="H191" s="97"/>
      <c r="I191" s="97"/>
      <c r="J191" s="91"/>
      <c r="L191" s="195"/>
    </row>
    <row r="192" spans="1:14" x14ac:dyDescent="0.2">
      <c r="A192" s="9" t="s">
        <v>331</v>
      </c>
      <c r="B192" s="9"/>
      <c r="C192" s="9"/>
      <c r="D192" s="9"/>
      <c r="E192" s="9"/>
      <c r="F192" s="9"/>
      <c r="G192" s="9"/>
      <c r="H192" s="9"/>
      <c r="I192" s="9"/>
      <c r="J192" s="9"/>
      <c r="L192" s="195"/>
    </row>
    <row r="193" spans="1:17" ht="20.100000000000001" customHeight="1" x14ac:dyDescent="0.2">
      <c r="A193" s="332" t="s">
        <v>181</v>
      </c>
      <c r="B193" s="332"/>
      <c r="C193" s="332"/>
      <c r="D193" s="332"/>
      <c r="E193" s="332"/>
      <c r="F193" s="332"/>
      <c r="G193" s="332"/>
      <c r="H193" s="332"/>
      <c r="I193" s="332"/>
      <c r="J193" s="332"/>
      <c r="L193" s="195"/>
    </row>
    <row r="194" spans="1:17" ht="20.100000000000001" customHeight="1" x14ac:dyDescent="0.2">
      <c r="A194" s="333" t="s">
        <v>176</v>
      </c>
      <c r="B194" s="333"/>
      <c r="C194" s="333"/>
      <c r="D194" s="333"/>
      <c r="E194" s="333"/>
      <c r="F194" s="333"/>
      <c r="G194" s="333"/>
      <c r="H194" s="333"/>
      <c r="I194" s="333"/>
      <c r="J194" s="333"/>
      <c r="L194" s="195"/>
    </row>
    <row r="195" spans="1:17" s="20" customFormat="1" x14ac:dyDescent="0.2">
      <c r="A195" s="17"/>
      <c r="B195" s="334" t="s">
        <v>143</v>
      </c>
      <c r="C195" s="334"/>
      <c r="D195" s="334"/>
      <c r="E195" s="334"/>
      <c r="F195" s="294"/>
      <c r="G195" s="334" t="s">
        <v>117</v>
      </c>
      <c r="H195" s="334"/>
      <c r="I195" s="334"/>
      <c r="J195" s="334"/>
      <c r="K195" s="102"/>
      <c r="L195" s="191"/>
      <c r="M195" s="191"/>
      <c r="N195" s="191"/>
      <c r="O195" s="102"/>
    </row>
    <row r="196" spans="1:17" s="20" customFormat="1" x14ac:dyDescent="0.2">
      <c r="A196" s="17" t="s">
        <v>298</v>
      </c>
      <c r="B196" s="136">
        <v>2013</v>
      </c>
      <c r="C196" s="335" t="s">
        <v>499</v>
      </c>
      <c r="D196" s="335"/>
      <c r="E196" s="335"/>
      <c r="F196" s="294"/>
      <c r="G196" s="136">
        <v>2013</v>
      </c>
      <c r="H196" s="335" t="s">
        <v>499</v>
      </c>
      <c r="I196" s="335"/>
      <c r="J196" s="335"/>
      <c r="K196" s="102"/>
      <c r="L196" s="191"/>
      <c r="M196" s="191"/>
      <c r="N196" s="191"/>
      <c r="O196" s="102"/>
    </row>
    <row r="197" spans="1:17" s="20" customFormat="1" x14ac:dyDescent="0.2">
      <c r="A197" s="137"/>
      <c r="B197" s="137"/>
      <c r="C197" s="138">
        <v>2013</v>
      </c>
      <c r="D197" s="138">
        <v>2014</v>
      </c>
      <c r="E197" s="295" t="s">
        <v>510</v>
      </c>
      <c r="F197" s="139"/>
      <c r="G197" s="137"/>
      <c r="H197" s="138">
        <v>2013</v>
      </c>
      <c r="I197" s="138">
        <v>2014</v>
      </c>
      <c r="J197" s="295" t="s">
        <v>510</v>
      </c>
      <c r="L197" s="192"/>
      <c r="M197" s="192"/>
      <c r="N197" s="192"/>
    </row>
    <row r="198" spans="1:17" ht="11.25" customHeight="1" x14ac:dyDescent="0.2">
      <c r="A198" s="9"/>
      <c r="B198" s="9"/>
      <c r="C198" s="9"/>
      <c r="D198" s="9"/>
      <c r="E198" s="9"/>
      <c r="F198" s="9"/>
      <c r="G198" s="9"/>
      <c r="H198" s="9"/>
      <c r="I198" s="9"/>
      <c r="J198" s="9"/>
      <c r="L198" s="195"/>
    </row>
    <row r="199" spans="1:17" s="21" customFormat="1" x14ac:dyDescent="0.2">
      <c r="A199" s="93" t="s">
        <v>345</v>
      </c>
      <c r="B199" s="93">
        <v>889203.75546259992</v>
      </c>
      <c r="C199" s="93">
        <v>828162.48928410001</v>
      </c>
      <c r="D199" s="93">
        <v>749951.85139039997</v>
      </c>
      <c r="E199" s="16">
        <v>-9.4438759187594599</v>
      </c>
      <c r="F199" s="93"/>
      <c r="G199" s="93">
        <v>1921335.0441799997</v>
      </c>
      <c r="H199" s="93">
        <v>1779039.2452000002</v>
      </c>
      <c r="I199" s="93">
        <v>1744070.5362199999</v>
      </c>
      <c r="J199" s="16">
        <v>-1.9655951421166691</v>
      </c>
      <c r="L199" s="194"/>
      <c r="M199" s="233"/>
      <c r="N199" s="233"/>
    </row>
    <row r="200" spans="1:17" ht="11.25" customHeight="1" x14ac:dyDescent="0.2">
      <c r="A200" s="9"/>
      <c r="B200" s="11"/>
      <c r="C200" s="11"/>
      <c r="D200" s="11"/>
      <c r="E200" s="12"/>
      <c r="F200" s="12"/>
      <c r="G200" s="11"/>
      <c r="H200" s="11"/>
      <c r="I200" s="11"/>
      <c r="J200" s="12" t="s">
        <v>512</v>
      </c>
      <c r="L200" s="195"/>
    </row>
    <row r="201" spans="1:17" s="20" customFormat="1" ht="24" customHeight="1" x14ac:dyDescent="0.2">
      <c r="A201" s="240" t="s">
        <v>113</v>
      </c>
      <c r="B201" s="18">
        <v>398159.19606059999</v>
      </c>
      <c r="C201" s="18">
        <v>369000.20860820008</v>
      </c>
      <c r="D201" s="18">
        <v>382843.05995530001</v>
      </c>
      <c r="E201" s="16">
        <v>3.7514481087456772</v>
      </c>
      <c r="F201" s="16"/>
      <c r="G201" s="18">
        <v>1361795.3454599997</v>
      </c>
      <c r="H201" s="18">
        <v>1260659.53632</v>
      </c>
      <c r="I201" s="18">
        <v>1315771.2771399999</v>
      </c>
      <c r="J201" s="16">
        <v>4.3716593760815954</v>
      </c>
      <c r="L201" s="235"/>
      <c r="M201" s="235"/>
      <c r="N201" s="236"/>
      <c r="O201" s="127"/>
      <c r="P201" s="127"/>
      <c r="Q201" s="127"/>
    </row>
    <row r="202" spans="1:17" s="20" customFormat="1" ht="11.25" customHeight="1" x14ac:dyDescent="0.2">
      <c r="A202" s="17"/>
      <c r="B202" s="18"/>
      <c r="C202" s="18"/>
      <c r="D202" s="18"/>
      <c r="E202" s="16"/>
      <c r="F202" s="16"/>
      <c r="G202" s="18"/>
      <c r="H202" s="18"/>
      <c r="I202" s="18"/>
      <c r="J202" s="12" t="s">
        <v>512</v>
      </c>
      <c r="L202" s="203"/>
      <c r="M202" s="203"/>
      <c r="N202" s="204"/>
      <c r="O202" s="123"/>
      <c r="P202" s="123"/>
      <c r="Q202" s="123"/>
    </row>
    <row r="203" spans="1:17" s="20" customFormat="1" ht="15" customHeight="1" x14ac:dyDescent="0.2">
      <c r="A203" s="241" t="s">
        <v>422</v>
      </c>
      <c r="B203" s="11">
        <v>36437.385530300009</v>
      </c>
      <c r="C203" s="11">
        <v>34037.895130300007</v>
      </c>
      <c r="D203" s="11">
        <v>33996.600911300004</v>
      </c>
      <c r="E203" s="12">
        <v>-0.12131836837127707</v>
      </c>
      <c r="F203" s="16"/>
      <c r="G203" s="11">
        <v>116584.87559000013</v>
      </c>
      <c r="H203" s="11">
        <v>108278.40842000009</v>
      </c>
      <c r="I203" s="11">
        <v>114977.20376999995</v>
      </c>
      <c r="J203" s="12">
        <v>6.1866400215414785</v>
      </c>
      <c r="L203" s="203"/>
      <c r="M203" s="203"/>
      <c r="N203" s="204"/>
      <c r="O203" s="123"/>
      <c r="P203" s="123"/>
      <c r="Q203" s="123"/>
    </row>
    <row r="204" spans="1:17" s="20" customFormat="1" ht="11.25" customHeight="1" x14ac:dyDescent="0.2">
      <c r="A204" s="241" t="s">
        <v>424</v>
      </c>
      <c r="B204" s="11">
        <v>2.6549999999999998</v>
      </c>
      <c r="C204" s="11">
        <v>2.6549999999999998</v>
      </c>
      <c r="D204" s="11">
        <v>4.3019999999999996</v>
      </c>
      <c r="E204" s="11">
        <v>62.033898305084733</v>
      </c>
      <c r="F204" s="18"/>
      <c r="G204" s="11">
        <v>19.792000000000002</v>
      </c>
      <c r="H204" s="11">
        <v>19.792000000000002</v>
      </c>
      <c r="I204" s="11">
        <v>17.584310000000002</v>
      </c>
      <c r="J204" s="12">
        <v>-11.154456345998369</v>
      </c>
      <c r="L204" s="203"/>
      <c r="M204" s="203"/>
      <c r="N204" s="204"/>
      <c r="O204" s="123"/>
      <c r="P204" s="123"/>
      <c r="Q204" s="123"/>
    </row>
    <row r="205" spans="1:17" s="20" customFormat="1" ht="11.25" customHeight="1" x14ac:dyDescent="0.2">
      <c r="A205" s="241" t="s">
        <v>366</v>
      </c>
      <c r="B205" s="11">
        <v>94.614999999999995</v>
      </c>
      <c r="C205" s="11">
        <v>89.971000000000004</v>
      </c>
      <c r="D205" s="11">
        <v>62.378999999999998</v>
      </c>
      <c r="E205" s="12">
        <v>-30.667659579197746</v>
      </c>
      <c r="F205" s="16"/>
      <c r="G205" s="11">
        <v>313.78202000000005</v>
      </c>
      <c r="H205" s="11">
        <v>299.50202000000002</v>
      </c>
      <c r="I205" s="11">
        <v>214.19110000000003</v>
      </c>
      <c r="J205" s="12">
        <v>-28.484255298177956</v>
      </c>
      <c r="L205" s="203"/>
      <c r="M205" s="203"/>
      <c r="N205" s="204"/>
      <c r="O205" s="123"/>
      <c r="P205" s="123"/>
      <c r="Q205" s="123"/>
    </row>
    <row r="206" spans="1:17" s="20" customFormat="1" ht="11.25" customHeight="1" x14ac:dyDescent="0.2">
      <c r="A206" s="241" t="s">
        <v>425</v>
      </c>
      <c r="B206" s="11">
        <v>45.692999999999998</v>
      </c>
      <c r="C206" s="11">
        <v>43.802999999999997</v>
      </c>
      <c r="D206" s="11">
        <v>17.631</v>
      </c>
      <c r="E206" s="12">
        <v>-59.749332237517976</v>
      </c>
      <c r="F206" s="16"/>
      <c r="G206" s="11">
        <v>159.63115999999999</v>
      </c>
      <c r="H206" s="11">
        <v>155.01115999999999</v>
      </c>
      <c r="I206" s="11">
        <v>56.5625</v>
      </c>
      <c r="J206" s="12">
        <v>-63.510691746323296</v>
      </c>
      <c r="L206" s="203"/>
      <c r="M206" s="203"/>
      <c r="N206" s="204"/>
      <c r="O206" s="123"/>
      <c r="P206" s="123"/>
      <c r="Q206" s="123"/>
    </row>
    <row r="207" spans="1:17" s="20" customFormat="1" ht="11.25" customHeight="1" x14ac:dyDescent="0.2">
      <c r="A207" s="241" t="s">
        <v>365</v>
      </c>
      <c r="B207" s="11">
        <v>1044.366</v>
      </c>
      <c r="C207" s="11">
        <v>976.65625</v>
      </c>
      <c r="D207" s="11">
        <v>1732.2664100000002</v>
      </c>
      <c r="E207" s="12">
        <v>77.367053146897916</v>
      </c>
      <c r="F207" s="16"/>
      <c r="G207" s="11">
        <v>4306.3365200000007</v>
      </c>
      <c r="H207" s="11">
        <v>4021.5737500000005</v>
      </c>
      <c r="I207" s="11">
        <v>6745.0274500000023</v>
      </c>
      <c r="J207" s="12">
        <v>67.721093017379133</v>
      </c>
      <c r="L207" s="203"/>
      <c r="M207" s="203"/>
      <c r="N207" s="204"/>
      <c r="O207" s="123"/>
      <c r="P207" s="123"/>
      <c r="Q207" s="123"/>
    </row>
    <row r="208" spans="1:17" s="20" customFormat="1" ht="11.25" customHeight="1" x14ac:dyDescent="0.2">
      <c r="A208" s="241" t="s">
        <v>421</v>
      </c>
      <c r="B208" s="11">
        <v>51268.081655699993</v>
      </c>
      <c r="C208" s="11">
        <v>47961.866517599992</v>
      </c>
      <c r="D208" s="11">
        <v>45574.504830800011</v>
      </c>
      <c r="E208" s="12">
        <v>-4.9776246425353747</v>
      </c>
      <c r="F208" s="16"/>
      <c r="G208" s="11">
        <v>156721.0665499999</v>
      </c>
      <c r="H208" s="11">
        <v>146252.08657999992</v>
      </c>
      <c r="I208" s="11">
        <v>144893.14882</v>
      </c>
      <c r="J208" s="12">
        <v>-0.92917495522813454</v>
      </c>
      <c r="L208" s="203"/>
      <c r="M208" s="203"/>
      <c r="N208" s="204"/>
      <c r="O208" s="123"/>
      <c r="P208" s="123"/>
      <c r="Q208" s="123"/>
    </row>
    <row r="209" spans="1:19" s="20" customFormat="1" ht="11.25" customHeight="1" x14ac:dyDescent="0.2">
      <c r="A209" s="241" t="s">
        <v>423</v>
      </c>
      <c r="B209" s="11">
        <v>2272.1561700000002</v>
      </c>
      <c r="C209" s="11">
        <v>2058.4181700000004</v>
      </c>
      <c r="D209" s="11">
        <v>2613.8809481000003</v>
      </c>
      <c r="E209" s="12">
        <v>26.9849336833244</v>
      </c>
      <c r="F209" s="16"/>
      <c r="G209" s="11">
        <v>7950.3890699999993</v>
      </c>
      <c r="H209" s="11">
        <v>7181.636559999999</v>
      </c>
      <c r="I209" s="11">
        <v>8828.7119100000018</v>
      </c>
      <c r="J209" s="12">
        <v>22.934540563829415</v>
      </c>
      <c r="L209" s="203"/>
      <c r="M209" s="203"/>
      <c r="N209" s="204"/>
      <c r="O209" s="123"/>
      <c r="P209" s="123"/>
      <c r="Q209" s="123"/>
    </row>
    <row r="210" spans="1:19" s="20" customFormat="1" ht="11.25" customHeight="1" x14ac:dyDescent="0.2">
      <c r="A210" s="241" t="s">
        <v>367</v>
      </c>
      <c r="B210" s="11">
        <v>37802.869864199987</v>
      </c>
      <c r="C210" s="11">
        <v>35175.774564199994</v>
      </c>
      <c r="D210" s="11">
        <v>35971.430563199996</v>
      </c>
      <c r="E210" s="12">
        <v>2.2619430811618315</v>
      </c>
      <c r="F210" s="16"/>
      <c r="G210" s="11">
        <v>112599.47130000003</v>
      </c>
      <c r="H210" s="11">
        <v>104660.24652000004</v>
      </c>
      <c r="I210" s="11">
        <v>106173.05004999992</v>
      </c>
      <c r="J210" s="12">
        <v>1.4454423530435605</v>
      </c>
      <c r="L210" s="203"/>
      <c r="M210" s="203"/>
      <c r="N210" s="204"/>
      <c r="O210" s="123"/>
      <c r="P210" s="123"/>
      <c r="Q210" s="123"/>
    </row>
    <row r="211" spans="1:19" s="20" customFormat="1" ht="11.25" customHeight="1" x14ac:dyDescent="0.2">
      <c r="A211" s="241" t="s">
        <v>426</v>
      </c>
      <c r="B211" s="11">
        <v>147.9468972</v>
      </c>
      <c r="C211" s="11">
        <v>129.97389719999998</v>
      </c>
      <c r="D211" s="11">
        <v>112.8447</v>
      </c>
      <c r="E211" s="12">
        <v>-13.178951750321119</v>
      </c>
      <c r="F211" s="16"/>
      <c r="G211" s="11">
        <v>1044.2856700000002</v>
      </c>
      <c r="H211" s="11">
        <v>915.61372000000017</v>
      </c>
      <c r="I211" s="11">
        <v>768.15960999999993</v>
      </c>
      <c r="J211" s="12">
        <v>-16.104401537364481</v>
      </c>
      <c r="L211" s="203"/>
      <c r="M211" s="203"/>
      <c r="N211" s="204"/>
      <c r="O211" s="123"/>
      <c r="P211" s="123"/>
      <c r="Q211" s="123"/>
    </row>
    <row r="212" spans="1:19" s="20" customFormat="1" ht="11.25" customHeight="1" x14ac:dyDescent="0.2">
      <c r="A212" s="241" t="s">
        <v>368</v>
      </c>
      <c r="B212" s="11">
        <v>72867.660124599977</v>
      </c>
      <c r="C212" s="11">
        <v>66910.886514600003</v>
      </c>
      <c r="D212" s="11">
        <v>72147.044379200001</v>
      </c>
      <c r="E212" s="12">
        <v>7.8255694063438739</v>
      </c>
      <c r="F212" s="16"/>
      <c r="G212" s="11">
        <v>263822.54968</v>
      </c>
      <c r="H212" s="11">
        <v>242343.21282999989</v>
      </c>
      <c r="I212" s="11">
        <v>250171.99086000008</v>
      </c>
      <c r="J212" s="12">
        <v>3.2304507060785426</v>
      </c>
      <c r="L212" s="203"/>
      <c r="M212" s="203"/>
      <c r="N212" s="204"/>
      <c r="O212" s="123"/>
      <c r="P212" s="123"/>
      <c r="Q212" s="123"/>
    </row>
    <row r="213" spans="1:19" s="20" customFormat="1" ht="11.25" customHeight="1" x14ac:dyDescent="0.2">
      <c r="A213" s="241" t="s">
        <v>364</v>
      </c>
      <c r="B213" s="11">
        <v>20774.796421200001</v>
      </c>
      <c r="C213" s="11">
        <v>19054.9091592</v>
      </c>
      <c r="D213" s="11">
        <v>20849.780108500003</v>
      </c>
      <c r="E213" s="12">
        <v>9.4194673629992849</v>
      </c>
      <c r="F213" s="16"/>
      <c r="G213" s="11">
        <v>81878.655419999937</v>
      </c>
      <c r="H213" s="11">
        <v>75099.850759999972</v>
      </c>
      <c r="I213" s="11">
        <v>81486.641619999937</v>
      </c>
      <c r="J213" s="12">
        <v>8.504398870792059</v>
      </c>
      <c r="L213" s="194"/>
      <c r="M213" s="192"/>
      <c r="N213" s="205"/>
      <c r="O213" s="206"/>
      <c r="P213" s="206"/>
      <c r="Q213" s="206"/>
    </row>
    <row r="214" spans="1:19" ht="11.25" customHeight="1" x14ac:dyDescent="0.2">
      <c r="A214" s="241" t="s">
        <v>427</v>
      </c>
      <c r="B214" s="11">
        <v>2023.7223272000001</v>
      </c>
      <c r="C214" s="11">
        <v>1835.7888272000002</v>
      </c>
      <c r="D214" s="11">
        <v>2098.8717783000002</v>
      </c>
      <c r="E214" s="12">
        <v>14.330785066453529</v>
      </c>
      <c r="F214" s="12"/>
      <c r="G214" s="11">
        <v>9153.7666200000003</v>
      </c>
      <c r="H214" s="11">
        <v>8170.1283600000024</v>
      </c>
      <c r="I214" s="11">
        <v>9250.4856399999971</v>
      </c>
      <c r="J214" s="12">
        <v>13.223259567001392</v>
      </c>
      <c r="L214" s="204"/>
      <c r="M214" s="204"/>
      <c r="N214" s="204"/>
      <c r="O214" s="123"/>
      <c r="P214" s="123"/>
      <c r="Q214" s="123"/>
    </row>
    <row r="215" spans="1:19" ht="11.25" customHeight="1" x14ac:dyDescent="0.2">
      <c r="A215" s="241" t="s">
        <v>369</v>
      </c>
      <c r="B215" s="11">
        <v>35101.108904000008</v>
      </c>
      <c r="C215" s="11">
        <v>32445.424363999999</v>
      </c>
      <c r="D215" s="11">
        <v>30731.118319499998</v>
      </c>
      <c r="E215" s="12">
        <v>-5.2836604177756357</v>
      </c>
      <c r="F215" s="12"/>
      <c r="G215" s="11">
        <v>104782.89843999998</v>
      </c>
      <c r="H215" s="11">
        <v>96775.631250000006</v>
      </c>
      <c r="I215" s="11">
        <v>94583.521020000029</v>
      </c>
      <c r="J215" s="12">
        <v>-2.2651469194110518</v>
      </c>
      <c r="L215" s="195"/>
    </row>
    <row r="216" spans="1:19" ht="11.25" customHeight="1" x14ac:dyDescent="0.2">
      <c r="A216" s="241" t="s">
        <v>418</v>
      </c>
      <c r="B216" s="11">
        <v>6414.3160625</v>
      </c>
      <c r="C216" s="11">
        <v>5892.2439471000007</v>
      </c>
      <c r="D216" s="11">
        <v>7942.9645673999976</v>
      </c>
      <c r="E216" s="12">
        <v>34.803729083710209</v>
      </c>
      <c r="F216" s="12"/>
      <c r="G216" s="11">
        <v>31513.971799999996</v>
      </c>
      <c r="H216" s="11">
        <v>28867.633609999997</v>
      </c>
      <c r="I216" s="11">
        <v>38035.055890000003</v>
      </c>
      <c r="J216" s="12">
        <v>31.756750150882937</v>
      </c>
      <c r="L216" s="195"/>
      <c r="M216" s="196"/>
      <c r="N216" s="204"/>
      <c r="O216" s="123"/>
      <c r="P216" s="123"/>
      <c r="Q216" s="123"/>
      <c r="R216" s="123"/>
      <c r="S216" s="123"/>
    </row>
    <row r="217" spans="1:19" ht="11.25" customHeight="1" x14ac:dyDescent="0.2">
      <c r="A217" s="241" t="s">
        <v>370</v>
      </c>
      <c r="B217" s="11">
        <v>6510.8953671999998</v>
      </c>
      <c r="C217" s="11">
        <v>5954.5241172000005</v>
      </c>
      <c r="D217" s="11">
        <v>6880.7367703999998</v>
      </c>
      <c r="E217" s="12">
        <v>15.554772051801407</v>
      </c>
      <c r="F217" s="12"/>
      <c r="G217" s="11">
        <v>32411.859620000007</v>
      </c>
      <c r="H217" s="11">
        <v>29600.885570000002</v>
      </c>
      <c r="I217" s="11">
        <v>33416.408940000016</v>
      </c>
      <c r="J217" s="12">
        <v>12.889896016715724</v>
      </c>
      <c r="L217" s="195"/>
      <c r="N217" s="207"/>
      <c r="O217" s="208"/>
      <c r="P217" s="208"/>
      <c r="Q217" s="208"/>
      <c r="R217" s="208"/>
      <c r="S217" s="208"/>
    </row>
    <row r="218" spans="1:19" ht="11.25" customHeight="1" x14ac:dyDescent="0.2">
      <c r="A218" s="241" t="s">
        <v>371</v>
      </c>
      <c r="B218" s="11">
        <v>3379.5258099999996</v>
      </c>
      <c r="C218" s="11">
        <v>3166.2179099999998</v>
      </c>
      <c r="D218" s="11">
        <v>1942.1461083999998</v>
      </c>
      <c r="E218" s="12">
        <v>-38.660377661751021</v>
      </c>
      <c r="F218" s="12"/>
      <c r="G218" s="11">
        <v>17965.323219999998</v>
      </c>
      <c r="H218" s="11">
        <v>16742.018600000003</v>
      </c>
      <c r="I218" s="11">
        <v>17828.477790000001</v>
      </c>
      <c r="J218" s="12">
        <v>6.4894157386732161</v>
      </c>
      <c r="L218" s="195"/>
      <c r="N218" s="196"/>
      <c r="O218" s="13"/>
      <c r="P218" s="13"/>
      <c r="Q218" s="13"/>
    </row>
    <row r="219" spans="1:19" ht="11.25" customHeight="1" x14ac:dyDescent="0.2">
      <c r="A219" s="241" t="s">
        <v>419</v>
      </c>
      <c r="B219" s="11">
        <v>114194.4462665</v>
      </c>
      <c r="C219" s="11">
        <v>105883.67225959999</v>
      </c>
      <c r="D219" s="11">
        <v>113194.5239402</v>
      </c>
      <c r="E219" s="12">
        <v>6.9046072209090426</v>
      </c>
      <c r="F219" s="12"/>
      <c r="G219" s="11">
        <v>398090.37179999973</v>
      </c>
      <c r="H219" s="11">
        <v>369865.29630999995</v>
      </c>
      <c r="I219" s="11">
        <v>387209.71752000001</v>
      </c>
      <c r="J219" s="12">
        <v>4.6893886458228167</v>
      </c>
      <c r="L219" s="195"/>
    </row>
    <row r="220" spans="1:19" ht="11.25" customHeight="1" x14ac:dyDescent="0.2">
      <c r="A220" s="241" t="s">
        <v>445</v>
      </c>
      <c r="B220" s="11">
        <v>7776.9556600000005</v>
      </c>
      <c r="C220" s="11">
        <v>7379.5279800000008</v>
      </c>
      <c r="D220" s="11">
        <v>6970.0336200000002</v>
      </c>
      <c r="E220" s="12">
        <v>-5.5490589792438243</v>
      </c>
      <c r="F220" s="12"/>
      <c r="G220" s="11">
        <v>22476.318980000007</v>
      </c>
      <c r="H220" s="11">
        <v>21411.008300000005</v>
      </c>
      <c r="I220" s="11">
        <v>21115.338340000013</v>
      </c>
      <c r="J220" s="12">
        <v>-1.3809249702639761</v>
      </c>
      <c r="L220" s="195"/>
    </row>
    <row r="221" spans="1:19" ht="11.25" customHeight="1" x14ac:dyDescent="0.2">
      <c r="A221" s="9"/>
      <c r="B221" s="11"/>
      <c r="C221" s="11"/>
      <c r="D221" s="11"/>
      <c r="E221" s="12"/>
      <c r="F221" s="12"/>
      <c r="G221" s="11"/>
      <c r="H221" s="11"/>
      <c r="I221" s="11"/>
      <c r="J221" s="12" t="s">
        <v>512</v>
      </c>
      <c r="L221" s="195"/>
      <c r="M221" s="196"/>
      <c r="N221" s="196"/>
      <c r="O221" s="13"/>
      <c r="P221" s="13"/>
      <c r="Q221" s="13"/>
    </row>
    <row r="222" spans="1:19" s="20" customFormat="1" ht="11.25" customHeight="1" x14ac:dyDescent="0.2">
      <c r="A222" s="17" t="s">
        <v>198</v>
      </c>
      <c r="B222" s="18">
        <v>491044.55940199998</v>
      </c>
      <c r="C222" s="18">
        <v>459162.28067589999</v>
      </c>
      <c r="D222" s="18">
        <v>367108.79143509996</v>
      </c>
      <c r="E222" s="16">
        <v>-20.048138341262415</v>
      </c>
      <c r="F222" s="16"/>
      <c r="G222" s="18">
        <v>559539.69871999999</v>
      </c>
      <c r="H222" s="18">
        <v>518379.70888000022</v>
      </c>
      <c r="I222" s="18">
        <v>428299.25907999993</v>
      </c>
      <c r="J222" s="16">
        <v>-17.377310156415291</v>
      </c>
      <c r="L222" s="194"/>
      <c r="M222" s="192"/>
      <c r="N222" s="192"/>
    </row>
    <row r="223" spans="1:19" ht="11.25" customHeight="1" x14ac:dyDescent="0.2">
      <c r="A223" s="9" t="s">
        <v>114</v>
      </c>
      <c r="B223" s="11">
        <v>410260.98475</v>
      </c>
      <c r="C223" s="11">
        <v>384166.23174999998</v>
      </c>
      <c r="D223" s="11">
        <v>305685.36956999998</v>
      </c>
      <c r="E223" s="12">
        <v>-20.428880961893654</v>
      </c>
      <c r="F223" s="12"/>
      <c r="G223" s="11">
        <v>390924.7617400001</v>
      </c>
      <c r="H223" s="11">
        <v>366011.38592000015</v>
      </c>
      <c r="I223" s="11">
        <v>277395.74202999991</v>
      </c>
      <c r="J223" s="12">
        <v>-24.211171373059187</v>
      </c>
      <c r="L223" s="195"/>
      <c r="M223" s="196"/>
      <c r="N223" s="196"/>
    </row>
    <row r="224" spans="1:19" ht="11.25" customHeight="1" x14ac:dyDescent="0.2">
      <c r="A224" s="9" t="s">
        <v>420</v>
      </c>
      <c r="B224" s="11">
        <v>61392.332300000009</v>
      </c>
      <c r="C224" s="11">
        <v>58234.633159999998</v>
      </c>
      <c r="D224" s="11">
        <v>45272.13839</v>
      </c>
      <c r="E224" s="12">
        <v>-22.259082038664985</v>
      </c>
      <c r="F224" s="12"/>
      <c r="G224" s="11">
        <v>98948.378219999984</v>
      </c>
      <c r="H224" s="11">
        <v>92834.358280000015</v>
      </c>
      <c r="I224" s="11">
        <v>90684.376629999999</v>
      </c>
      <c r="J224" s="12">
        <v>-2.315933119842768</v>
      </c>
      <c r="L224" s="195"/>
      <c r="M224" s="196"/>
      <c r="N224" s="196"/>
    </row>
    <row r="225" spans="1:14" ht="11.25" customHeight="1" x14ac:dyDescent="0.2">
      <c r="A225" s="9" t="s">
        <v>56</v>
      </c>
      <c r="B225" s="11">
        <v>3485.0324799999999</v>
      </c>
      <c r="C225" s="11">
        <v>3231.9289800000001</v>
      </c>
      <c r="D225" s="11">
        <v>3742.0235696</v>
      </c>
      <c r="E225" s="12">
        <v>15.782976443993519</v>
      </c>
      <c r="F225" s="12"/>
      <c r="G225" s="11">
        <v>14577.530269999996</v>
      </c>
      <c r="H225" s="11">
        <v>13537.969829999996</v>
      </c>
      <c r="I225" s="11">
        <v>15827.158430000001</v>
      </c>
      <c r="J225" s="12">
        <v>16.909393570424342</v>
      </c>
      <c r="L225" s="195"/>
    </row>
    <row r="226" spans="1:14" ht="11.25" customHeight="1" x14ac:dyDescent="0.2">
      <c r="A226" s="9" t="s">
        <v>57</v>
      </c>
      <c r="B226" s="11">
        <v>488.88458220000007</v>
      </c>
      <c r="C226" s="11">
        <v>456.92648220000001</v>
      </c>
      <c r="D226" s="11">
        <v>477.63044790000004</v>
      </c>
      <c r="E226" s="12">
        <v>4.5311371755725389</v>
      </c>
      <c r="F226" s="12"/>
      <c r="G226" s="11">
        <v>3285.4651700000004</v>
      </c>
      <c r="H226" s="11">
        <v>3084.9834900000001</v>
      </c>
      <c r="I226" s="11">
        <v>3003.7205199999994</v>
      </c>
      <c r="J226" s="12">
        <v>-2.6341460258512086</v>
      </c>
      <c r="L226" s="195"/>
    </row>
    <row r="227" spans="1:14" ht="11.25" customHeight="1" x14ac:dyDescent="0.2">
      <c r="A227" s="9" t="s">
        <v>0</v>
      </c>
      <c r="B227" s="11">
        <v>15417.325289799999</v>
      </c>
      <c r="C227" s="11">
        <v>13072.5603037</v>
      </c>
      <c r="D227" s="11">
        <v>11931.6294576</v>
      </c>
      <c r="E227" s="12">
        <v>-8.7276770547929772</v>
      </c>
      <c r="F227" s="12"/>
      <c r="G227" s="11">
        <v>51803.563319999994</v>
      </c>
      <c r="H227" s="11">
        <v>42911.011360000004</v>
      </c>
      <c r="I227" s="11">
        <v>41388.261470000005</v>
      </c>
      <c r="J227" s="12">
        <v>-3.5486227001851773</v>
      </c>
      <c r="L227" s="195"/>
    </row>
    <row r="228" spans="1:14" x14ac:dyDescent="0.2">
      <c r="A228" s="91"/>
      <c r="B228" s="97"/>
      <c r="C228" s="97"/>
      <c r="D228" s="97"/>
      <c r="E228" s="97"/>
      <c r="F228" s="97"/>
      <c r="G228" s="97"/>
      <c r="H228" s="97"/>
      <c r="I228" s="97"/>
      <c r="J228" s="91"/>
      <c r="L228" s="195"/>
    </row>
    <row r="229" spans="1:14" x14ac:dyDescent="0.2">
      <c r="A229" s="9" t="s">
        <v>332</v>
      </c>
      <c r="B229" s="9"/>
      <c r="C229" s="9"/>
      <c r="D229" s="9"/>
      <c r="E229" s="9"/>
      <c r="F229" s="9"/>
      <c r="G229" s="9"/>
      <c r="H229" s="9"/>
      <c r="I229" s="9"/>
      <c r="J229" s="9"/>
      <c r="L229" s="195"/>
    </row>
    <row r="230" spans="1:14" ht="20.100000000000001" customHeight="1" x14ac:dyDescent="0.2">
      <c r="A230" s="332" t="s">
        <v>227</v>
      </c>
      <c r="B230" s="332"/>
      <c r="C230" s="332"/>
      <c r="D230" s="332"/>
      <c r="E230" s="332"/>
      <c r="F230" s="332"/>
      <c r="G230" s="332"/>
      <c r="H230" s="332"/>
      <c r="I230" s="332"/>
      <c r="J230" s="332"/>
      <c r="L230" s="195"/>
    </row>
    <row r="231" spans="1:14" ht="20.100000000000001" customHeight="1" x14ac:dyDescent="0.2">
      <c r="A231" s="333" t="s">
        <v>178</v>
      </c>
      <c r="B231" s="333"/>
      <c r="C231" s="333"/>
      <c r="D231" s="333"/>
      <c r="E231" s="333"/>
      <c r="F231" s="333"/>
      <c r="G231" s="333"/>
      <c r="H231" s="333"/>
      <c r="I231" s="333"/>
      <c r="J231" s="333"/>
      <c r="L231" s="23"/>
      <c r="M231" s="23"/>
      <c r="N231" s="23"/>
    </row>
    <row r="232" spans="1:14" s="20" customFormat="1" x14ac:dyDescent="0.2">
      <c r="A232" s="17"/>
      <c r="B232" s="334" t="s">
        <v>116</v>
      </c>
      <c r="C232" s="334"/>
      <c r="D232" s="334"/>
      <c r="E232" s="334"/>
      <c r="F232" s="294"/>
      <c r="G232" s="334" t="s">
        <v>117</v>
      </c>
      <c r="H232" s="334"/>
      <c r="I232" s="334"/>
      <c r="J232" s="334"/>
      <c r="K232" s="102"/>
    </row>
    <row r="233" spans="1:14" s="20" customFormat="1" x14ac:dyDescent="0.2">
      <c r="A233" s="17" t="s">
        <v>298</v>
      </c>
      <c r="B233" s="136">
        <v>2013</v>
      </c>
      <c r="C233" s="335" t="s">
        <v>499</v>
      </c>
      <c r="D233" s="335"/>
      <c r="E233" s="335"/>
      <c r="F233" s="294"/>
      <c r="G233" s="136">
        <v>2013</v>
      </c>
      <c r="H233" s="335" t="s">
        <v>499</v>
      </c>
      <c r="I233" s="335"/>
      <c r="J233" s="335"/>
      <c r="K233" s="102"/>
    </row>
    <row r="234" spans="1:14" s="20" customFormat="1" x14ac:dyDescent="0.2">
      <c r="A234" s="137"/>
      <c r="B234" s="137"/>
      <c r="C234" s="138">
        <v>2013</v>
      </c>
      <c r="D234" s="138">
        <v>2014</v>
      </c>
      <c r="E234" s="295" t="s">
        <v>510</v>
      </c>
      <c r="F234" s="139"/>
      <c r="G234" s="137"/>
      <c r="H234" s="138">
        <v>2013</v>
      </c>
      <c r="I234" s="138">
        <v>2014</v>
      </c>
      <c r="J234" s="295" t="s">
        <v>510</v>
      </c>
    </row>
    <row r="235" spans="1:14" x14ac:dyDescent="0.2">
      <c r="A235" s="9"/>
      <c r="B235" s="9"/>
      <c r="C235" s="9"/>
      <c r="D235" s="9"/>
      <c r="E235" s="9"/>
      <c r="F235" s="9"/>
      <c r="G235" s="9"/>
      <c r="H235" s="9"/>
      <c r="I235" s="9"/>
      <c r="J235" s="9"/>
    </row>
    <row r="236" spans="1:14" s="20" customFormat="1" ht="11.25" customHeight="1" x14ac:dyDescent="0.2">
      <c r="A236" s="17" t="s">
        <v>294</v>
      </c>
      <c r="B236" s="18"/>
      <c r="C236" s="18"/>
      <c r="D236" s="18"/>
      <c r="E236" s="12" t="s">
        <v>512</v>
      </c>
      <c r="F236" s="16"/>
      <c r="G236" s="18">
        <v>87430</v>
      </c>
      <c r="H236" s="18">
        <v>82626</v>
      </c>
      <c r="I236" s="18">
        <v>86127</v>
      </c>
      <c r="J236" s="16">
        <v>4.2371650570038497</v>
      </c>
      <c r="L236" s="192"/>
      <c r="M236" s="192"/>
      <c r="N236" s="192"/>
    </row>
    <row r="237" spans="1:14" ht="11.25" customHeight="1" x14ac:dyDescent="0.2">
      <c r="A237" s="17"/>
      <c r="B237" s="11"/>
      <c r="C237" s="11"/>
      <c r="D237" s="11"/>
      <c r="E237" s="12" t="s">
        <v>512</v>
      </c>
      <c r="F237" s="12"/>
      <c r="G237" s="11"/>
      <c r="H237" s="11"/>
      <c r="I237" s="11"/>
      <c r="J237" s="12" t="s">
        <v>512</v>
      </c>
    </row>
    <row r="238" spans="1:14" ht="11.25" customHeight="1" x14ac:dyDescent="0.2">
      <c r="A238" s="9" t="s">
        <v>58</v>
      </c>
      <c r="B238" s="11">
        <v>0</v>
      </c>
      <c r="C238" s="11">
        <v>0</v>
      </c>
      <c r="D238" s="11">
        <v>0</v>
      </c>
      <c r="E238" s="12" t="s">
        <v>512</v>
      </c>
      <c r="F238" s="12"/>
      <c r="G238" s="11">
        <v>0</v>
      </c>
      <c r="H238" s="11">
        <v>0</v>
      </c>
      <c r="I238" s="11">
        <v>0</v>
      </c>
      <c r="J238" s="12" t="s">
        <v>512</v>
      </c>
    </row>
    <row r="239" spans="1:14" ht="11.25" customHeight="1" x14ac:dyDescent="0.2">
      <c r="A239" s="9" t="s">
        <v>59</v>
      </c>
      <c r="B239" s="11">
        <v>122</v>
      </c>
      <c r="C239" s="11">
        <v>103</v>
      </c>
      <c r="D239" s="11">
        <v>131</v>
      </c>
      <c r="E239" s="12">
        <v>27.184466019417485</v>
      </c>
      <c r="F239" s="12"/>
      <c r="G239" s="11">
        <v>2284.4302699999998</v>
      </c>
      <c r="H239" s="11">
        <v>2257.3608199999999</v>
      </c>
      <c r="I239" s="11">
        <v>3963.32708</v>
      </c>
      <c r="J239" s="12">
        <v>75.573485855043771</v>
      </c>
    </row>
    <row r="240" spans="1:14" ht="11.25" customHeight="1" x14ac:dyDescent="0.2">
      <c r="A240" s="9" t="s">
        <v>60</v>
      </c>
      <c r="B240" s="11">
        <v>1179</v>
      </c>
      <c r="C240" s="11">
        <v>923</v>
      </c>
      <c r="D240" s="11">
        <v>613</v>
      </c>
      <c r="E240" s="12">
        <v>-33.586132177681478</v>
      </c>
      <c r="F240" s="12"/>
      <c r="G240" s="11">
        <v>2213.04952</v>
      </c>
      <c r="H240" s="11">
        <v>2057.8907399999998</v>
      </c>
      <c r="I240" s="11">
        <v>2483.2170799999999</v>
      </c>
      <c r="J240" s="12">
        <v>20.668072008526565</v>
      </c>
    </row>
    <row r="241" spans="1:16" ht="11.25" customHeight="1" x14ac:dyDescent="0.2">
      <c r="A241" s="9" t="s">
        <v>61</v>
      </c>
      <c r="B241" s="11">
        <v>3913.6679999999997</v>
      </c>
      <c r="C241" s="11">
        <v>3636.6109999999999</v>
      </c>
      <c r="D241" s="11">
        <v>3810.5988399999997</v>
      </c>
      <c r="E241" s="12">
        <v>4.7843401452616092</v>
      </c>
      <c r="F241" s="12"/>
      <c r="G241" s="11">
        <v>16113.82674</v>
      </c>
      <c r="H241" s="11">
        <v>15099.078149999999</v>
      </c>
      <c r="I241" s="11">
        <v>13954.056250000003</v>
      </c>
      <c r="J241" s="12">
        <v>-7.5833894534812885</v>
      </c>
      <c r="M241" s="23"/>
      <c r="N241" s="23"/>
      <c r="O241" s="23"/>
      <c r="P241" s="13"/>
    </row>
    <row r="242" spans="1:16" ht="11.25" customHeight="1" x14ac:dyDescent="0.2">
      <c r="A242" s="9" t="s">
        <v>62</v>
      </c>
      <c r="B242" s="11">
        <v>8195.3151880000005</v>
      </c>
      <c r="C242" s="11">
        <v>7948.4145318999999</v>
      </c>
      <c r="D242" s="11">
        <v>6880.0490482000005</v>
      </c>
      <c r="E242" s="12">
        <v>-13.441240129238906</v>
      </c>
      <c r="F242" s="12"/>
      <c r="G242" s="11">
        <v>27174.647620000003</v>
      </c>
      <c r="H242" s="11">
        <v>26329.997400000007</v>
      </c>
      <c r="I242" s="11">
        <v>26890.929369999998</v>
      </c>
      <c r="J242" s="12">
        <v>2.1303912851886082</v>
      </c>
      <c r="M242" s="196"/>
      <c r="N242" s="196"/>
      <c r="O242" s="13"/>
      <c r="P242" s="13"/>
    </row>
    <row r="243" spans="1:16" ht="11.25" customHeight="1" x14ac:dyDescent="0.2">
      <c r="A243" s="9" t="s">
        <v>63</v>
      </c>
      <c r="B243" s="11"/>
      <c r="C243" s="11"/>
      <c r="D243" s="11"/>
      <c r="E243" s="12" t="s">
        <v>512</v>
      </c>
      <c r="F243" s="12"/>
      <c r="G243" s="11">
        <v>39644.045849999995</v>
      </c>
      <c r="H243" s="11">
        <v>36881.672889999994</v>
      </c>
      <c r="I243" s="11">
        <v>38835.470220000003</v>
      </c>
      <c r="J243" s="12">
        <v>5.2974748076835709</v>
      </c>
    </row>
    <row r="244" spans="1:16" ht="11.25" customHeight="1" x14ac:dyDescent="0.2">
      <c r="A244" s="9"/>
      <c r="B244" s="11"/>
      <c r="C244" s="11"/>
      <c r="D244" s="11"/>
      <c r="E244" s="12" t="s">
        <v>512</v>
      </c>
      <c r="F244" s="12"/>
      <c r="G244" s="11"/>
      <c r="H244" s="11"/>
      <c r="I244" s="11"/>
      <c r="J244" s="12" t="s">
        <v>512</v>
      </c>
    </row>
    <row r="245" spans="1:16" s="20" customFormat="1" ht="11.25" customHeight="1" x14ac:dyDescent="0.2">
      <c r="A245" s="17" t="s">
        <v>295</v>
      </c>
      <c r="B245" s="18"/>
      <c r="C245" s="18"/>
      <c r="D245" s="18"/>
      <c r="E245" s="12" t="s">
        <v>512</v>
      </c>
      <c r="F245" s="16"/>
      <c r="G245" s="18">
        <v>1182716</v>
      </c>
      <c r="H245" s="18">
        <v>1078992</v>
      </c>
      <c r="I245" s="18">
        <v>1192190</v>
      </c>
      <c r="J245" s="16">
        <v>10.491087978409467</v>
      </c>
      <c r="L245" s="192"/>
      <c r="M245" s="192"/>
    </row>
    <row r="246" spans="1:16" ht="11.25" customHeight="1" x14ac:dyDescent="0.2">
      <c r="A246" s="17"/>
      <c r="B246" s="11"/>
      <c r="C246" s="11"/>
      <c r="D246" s="11"/>
      <c r="E246" s="12" t="s">
        <v>512</v>
      </c>
      <c r="F246" s="12"/>
      <c r="G246" s="11"/>
      <c r="H246" s="11"/>
      <c r="I246" s="11"/>
      <c r="J246" s="12" t="s">
        <v>512</v>
      </c>
    </row>
    <row r="247" spans="1:16" s="20" customFormat="1" ht="11.25" customHeight="1" x14ac:dyDescent="0.2">
      <c r="A247" s="17" t="s">
        <v>64</v>
      </c>
      <c r="B247" s="18">
        <v>87976.655809000004</v>
      </c>
      <c r="C247" s="18">
        <v>78144.121504199997</v>
      </c>
      <c r="D247" s="18">
        <v>88270.711782600003</v>
      </c>
      <c r="E247" s="16">
        <v>12.958863806352653</v>
      </c>
      <c r="F247" s="16"/>
      <c r="G247" s="18">
        <v>269747.93330999999</v>
      </c>
      <c r="H247" s="18">
        <v>237287.44811</v>
      </c>
      <c r="I247" s="18">
        <v>273479.28979000001</v>
      </c>
      <c r="J247" s="16">
        <v>15.252320326367382</v>
      </c>
      <c r="L247" s="205"/>
      <c r="M247" s="192"/>
      <c r="N247" s="192"/>
    </row>
    <row r="248" spans="1:16" ht="11.25" customHeight="1" x14ac:dyDescent="0.2">
      <c r="A248" s="9" t="s">
        <v>65</v>
      </c>
      <c r="B248" s="11">
        <v>2717.5498339999999</v>
      </c>
      <c r="C248" s="11">
        <v>2667.3733331999997</v>
      </c>
      <c r="D248" s="11">
        <v>4208.8826799999997</v>
      </c>
      <c r="E248" s="12">
        <v>57.791285817148037</v>
      </c>
      <c r="F248" s="12"/>
      <c r="G248" s="11">
        <v>3337.5827899999999</v>
      </c>
      <c r="H248" s="11">
        <v>3285.5508600000003</v>
      </c>
      <c r="I248" s="11">
        <v>3959.6120700000006</v>
      </c>
      <c r="J248" s="12">
        <v>20.515926817824393</v>
      </c>
      <c r="L248" s="196"/>
    </row>
    <row r="249" spans="1:16" ht="11.25" customHeight="1" x14ac:dyDescent="0.2">
      <c r="A249" s="9" t="s">
        <v>66</v>
      </c>
      <c r="B249" s="11">
        <v>152.73367299999998</v>
      </c>
      <c r="C249" s="11">
        <v>140.11052669999998</v>
      </c>
      <c r="D249" s="11">
        <v>2121.3042310000005</v>
      </c>
      <c r="E249" s="12">
        <v>1414.0220231575227</v>
      </c>
      <c r="F249" s="12"/>
      <c r="G249" s="11">
        <v>488.91400999999996</v>
      </c>
      <c r="H249" s="11">
        <v>483.12753999999995</v>
      </c>
      <c r="I249" s="11">
        <v>9188.6646000000019</v>
      </c>
      <c r="J249" s="12">
        <v>1801.9128158167102</v>
      </c>
      <c r="L249" s="196"/>
      <c r="N249" s="196"/>
      <c r="O249" s="13"/>
      <c r="P249" s="13"/>
    </row>
    <row r="250" spans="1:16" ht="11.25" customHeight="1" x14ac:dyDescent="0.2">
      <c r="A250" s="9" t="s">
        <v>67</v>
      </c>
      <c r="B250" s="11">
        <v>19049.334799999997</v>
      </c>
      <c r="C250" s="11">
        <v>15711.277799999998</v>
      </c>
      <c r="D250" s="11">
        <v>18847.400399999999</v>
      </c>
      <c r="E250" s="12">
        <v>19.960964600855064</v>
      </c>
      <c r="F250" s="12"/>
      <c r="G250" s="11">
        <v>82865.981940000012</v>
      </c>
      <c r="H250" s="11">
        <v>67673.791299999997</v>
      </c>
      <c r="I250" s="11">
        <v>88080.350680000018</v>
      </c>
      <c r="J250" s="12">
        <v>30.154301965345951</v>
      </c>
      <c r="L250" s="196"/>
      <c r="N250" s="196"/>
      <c r="O250" s="13"/>
      <c r="P250" s="13"/>
    </row>
    <row r="251" spans="1:16" ht="11.25" customHeight="1" x14ac:dyDescent="0.2">
      <c r="A251" s="9" t="s">
        <v>68</v>
      </c>
      <c r="B251" s="11">
        <v>239.25540000000004</v>
      </c>
      <c r="C251" s="11">
        <v>220.23204000000001</v>
      </c>
      <c r="D251" s="11">
        <v>359.86900000000003</v>
      </c>
      <c r="E251" s="12">
        <v>63.40447102973755</v>
      </c>
      <c r="F251" s="12"/>
      <c r="G251" s="11">
        <v>227.87254999999999</v>
      </c>
      <c r="H251" s="11">
        <v>203.95954999999998</v>
      </c>
      <c r="I251" s="11">
        <v>556.15464999999995</v>
      </c>
      <c r="J251" s="12">
        <v>172.67889637920854</v>
      </c>
      <c r="L251" s="196"/>
    </row>
    <row r="252" spans="1:16" ht="11.25" customHeight="1" x14ac:dyDescent="0.2">
      <c r="A252" s="9" t="s">
        <v>69</v>
      </c>
      <c r="B252" s="11">
        <v>8029.4778869999982</v>
      </c>
      <c r="C252" s="11">
        <v>6934.7420279999997</v>
      </c>
      <c r="D252" s="11">
        <v>7580.8466800000015</v>
      </c>
      <c r="E252" s="12">
        <v>9.316924110388868</v>
      </c>
      <c r="F252" s="12"/>
      <c r="G252" s="11">
        <v>38895.823030000014</v>
      </c>
      <c r="H252" s="11">
        <v>33243.217339999996</v>
      </c>
      <c r="I252" s="11">
        <v>37986.258779999996</v>
      </c>
      <c r="J252" s="12">
        <v>14.267696749956031</v>
      </c>
    </row>
    <row r="253" spans="1:16" ht="11.25" customHeight="1" x14ac:dyDescent="0.2">
      <c r="A253" s="9" t="s">
        <v>115</v>
      </c>
      <c r="B253" s="11">
        <v>28756.133727100005</v>
      </c>
      <c r="C253" s="11">
        <v>26300.606475700006</v>
      </c>
      <c r="D253" s="11">
        <v>25117.960913999999</v>
      </c>
      <c r="E253" s="12">
        <v>-4.4966474928731799</v>
      </c>
      <c r="F253" s="12"/>
      <c r="G253" s="11">
        <v>55676.527270000006</v>
      </c>
      <c r="H253" s="11">
        <v>51221.054889999985</v>
      </c>
      <c r="I253" s="11">
        <v>46059.798390000018</v>
      </c>
      <c r="J253" s="12">
        <v>-10.076435385963933</v>
      </c>
    </row>
    <row r="254" spans="1:16" ht="11.25" customHeight="1" x14ac:dyDescent="0.2">
      <c r="A254" s="9" t="s">
        <v>70</v>
      </c>
      <c r="B254" s="11">
        <v>4781.4112881000001</v>
      </c>
      <c r="C254" s="11">
        <v>4266.5505203000002</v>
      </c>
      <c r="D254" s="11">
        <v>4104.6390292000006</v>
      </c>
      <c r="E254" s="12">
        <v>-3.794903876788382</v>
      </c>
      <c r="F254" s="12"/>
      <c r="G254" s="11">
        <v>8375.4816699999992</v>
      </c>
      <c r="H254" s="11">
        <v>7588.6124400000008</v>
      </c>
      <c r="I254" s="11">
        <v>6851.8163500000001</v>
      </c>
      <c r="J254" s="12">
        <v>-9.7092333522833201</v>
      </c>
    </row>
    <row r="255" spans="1:16" ht="11.25" customHeight="1" x14ac:dyDescent="0.2">
      <c r="A255" s="9" t="s">
        <v>416</v>
      </c>
      <c r="B255" s="11">
        <v>24250.759199799999</v>
      </c>
      <c r="C255" s="11">
        <v>21903.2287803</v>
      </c>
      <c r="D255" s="11">
        <v>25929.808848400004</v>
      </c>
      <c r="E255" s="12">
        <v>18.383500024076611</v>
      </c>
      <c r="F255" s="12"/>
      <c r="G255" s="11">
        <v>79879.750049999988</v>
      </c>
      <c r="H255" s="11">
        <v>73588.134189999997</v>
      </c>
      <c r="I255" s="11">
        <v>80796.634269999995</v>
      </c>
      <c r="J255" s="12">
        <v>9.795736988504288</v>
      </c>
    </row>
    <row r="256" spans="1:16" ht="11.25" customHeight="1" x14ac:dyDescent="0.2">
      <c r="A256" s="9"/>
      <c r="B256" s="11"/>
      <c r="C256" s="11"/>
      <c r="D256" s="11"/>
      <c r="E256" s="12"/>
      <c r="F256" s="12"/>
      <c r="G256" s="11"/>
      <c r="H256" s="11"/>
      <c r="I256" s="11"/>
      <c r="J256" s="12" t="s">
        <v>512</v>
      </c>
    </row>
    <row r="257" spans="1:21" s="20" customFormat="1" ht="11.25" customHeight="1" x14ac:dyDescent="0.2">
      <c r="A257" s="17" t="s">
        <v>71</v>
      </c>
      <c r="B257" s="18">
        <v>261732.50992099999</v>
      </c>
      <c r="C257" s="18">
        <v>240380.03391100001</v>
      </c>
      <c r="D257" s="18">
        <v>241904.56653810001</v>
      </c>
      <c r="E257" s="16">
        <v>0.63421766038374017</v>
      </c>
      <c r="F257" s="16"/>
      <c r="G257" s="18">
        <v>752540.74289999984</v>
      </c>
      <c r="H257" s="18">
        <v>692916.89425000024</v>
      </c>
      <c r="I257" s="18">
        <v>772640.18504000013</v>
      </c>
      <c r="J257" s="16">
        <v>11.505462119853618</v>
      </c>
      <c r="L257" s="192"/>
      <c r="M257" s="192"/>
      <c r="N257" s="192"/>
    </row>
    <row r="258" spans="1:21" ht="11.25" customHeight="1" x14ac:dyDescent="0.2">
      <c r="A258" s="9" t="s">
        <v>72</v>
      </c>
      <c r="B258" s="11">
        <v>1768.5761900000002</v>
      </c>
      <c r="C258" s="11">
        <v>1524.6338599999999</v>
      </c>
      <c r="D258" s="11">
        <v>1847.7530700000004</v>
      </c>
      <c r="E258" s="12">
        <v>21.193233239618635</v>
      </c>
      <c r="F258" s="12"/>
      <c r="G258" s="11">
        <v>10193.35529</v>
      </c>
      <c r="H258" s="11">
        <v>8867.9413100000002</v>
      </c>
      <c r="I258" s="11">
        <v>13102.644519999998</v>
      </c>
      <c r="J258" s="12">
        <v>47.752945829994417</v>
      </c>
    </row>
    <row r="259" spans="1:21" ht="11.25" customHeight="1" x14ac:dyDescent="0.2">
      <c r="A259" s="9" t="s">
        <v>73</v>
      </c>
      <c r="B259" s="11">
        <v>96084.63373999999</v>
      </c>
      <c r="C259" s="11">
        <v>87580.391509999987</v>
      </c>
      <c r="D259" s="11">
        <v>88730.468891500001</v>
      </c>
      <c r="E259" s="12">
        <v>1.3131676642124717</v>
      </c>
      <c r="F259" s="12"/>
      <c r="G259" s="11">
        <v>253595.50922000001</v>
      </c>
      <c r="H259" s="11">
        <v>233063.87659000009</v>
      </c>
      <c r="I259" s="11">
        <v>260341.45039000004</v>
      </c>
      <c r="J259" s="12">
        <v>11.703904611518141</v>
      </c>
    </row>
    <row r="260" spans="1:21" ht="11.25" customHeight="1" x14ac:dyDescent="0.2">
      <c r="A260" s="9" t="s">
        <v>74</v>
      </c>
      <c r="B260" s="11">
        <v>6047.2060800000008</v>
      </c>
      <c r="C260" s="11">
        <v>5802.02657</v>
      </c>
      <c r="D260" s="11">
        <v>6012.933469999999</v>
      </c>
      <c r="E260" s="12">
        <v>3.6350557422559149</v>
      </c>
      <c r="F260" s="12"/>
      <c r="G260" s="11">
        <v>29481.25187</v>
      </c>
      <c r="H260" s="11">
        <v>28117.765630000002</v>
      </c>
      <c r="I260" s="11">
        <v>34177.570699999997</v>
      </c>
      <c r="J260" s="12">
        <v>21.55151710751349</v>
      </c>
      <c r="P260" s="13"/>
      <c r="Q260" s="13"/>
      <c r="R260" s="13"/>
      <c r="S260" s="13"/>
      <c r="T260" s="13"/>
      <c r="U260" s="13"/>
    </row>
    <row r="261" spans="1:21" ht="11.25" customHeight="1" x14ac:dyDescent="0.2">
      <c r="A261" s="9" t="s">
        <v>75</v>
      </c>
      <c r="B261" s="11">
        <v>120285.57860100002</v>
      </c>
      <c r="C261" s="11">
        <v>110995.176511</v>
      </c>
      <c r="D261" s="11">
        <v>112318.79476400001</v>
      </c>
      <c r="E261" s="12">
        <v>1.1925006965224583</v>
      </c>
      <c r="F261" s="12"/>
      <c r="G261" s="11">
        <v>408924.84641999996</v>
      </c>
      <c r="H261" s="11">
        <v>377196.49692000012</v>
      </c>
      <c r="I261" s="11">
        <v>418487.9873700001</v>
      </c>
      <c r="J261" s="12">
        <v>10.946944308116827</v>
      </c>
      <c r="L261" s="196"/>
      <c r="M261" s="188"/>
      <c r="N261" s="185"/>
      <c r="O261" s="23"/>
    </row>
    <row r="262" spans="1:21" ht="11.25" customHeight="1" x14ac:dyDescent="0.2">
      <c r="A262" s="9" t="s">
        <v>76</v>
      </c>
      <c r="B262" s="11">
        <v>37546.515310000003</v>
      </c>
      <c r="C262" s="11">
        <v>34477.805459999996</v>
      </c>
      <c r="D262" s="11">
        <v>32994.616342599998</v>
      </c>
      <c r="E262" s="12">
        <v>-4.3018663676861451</v>
      </c>
      <c r="F262" s="12"/>
      <c r="G262" s="11">
        <v>50345.780100000004</v>
      </c>
      <c r="H262" s="11">
        <v>45670.813800000004</v>
      </c>
      <c r="I262" s="11">
        <v>46530.532060000012</v>
      </c>
      <c r="J262" s="12">
        <v>1.8824237811151221</v>
      </c>
      <c r="L262" s="196"/>
      <c r="M262" s="187"/>
      <c r="N262" s="185"/>
      <c r="O262" s="23"/>
      <c r="P262" s="13"/>
      <c r="Q262" s="13"/>
      <c r="R262" s="13"/>
      <c r="S262" s="13"/>
    </row>
    <row r="263" spans="1:21" ht="11.25" customHeight="1" x14ac:dyDescent="0.2">
      <c r="A263" s="9"/>
      <c r="B263" s="11"/>
      <c r="C263" s="11"/>
      <c r="D263" s="11"/>
      <c r="E263" s="12"/>
      <c r="F263" s="12"/>
      <c r="G263" s="11"/>
      <c r="H263" s="11"/>
      <c r="I263" s="11"/>
      <c r="J263" s="12" t="s">
        <v>512</v>
      </c>
      <c r="K263" s="144"/>
      <c r="L263" s="198"/>
      <c r="M263" s="198"/>
      <c r="N263" s="199"/>
      <c r="O263" s="145"/>
      <c r="P263" s="145"/>
      <c r="Q263" s="13"/>
      <c r="R263" s="13"/>
      <c r="S263" s="13"/>
    </row>
    <row r="264" spans="1:21" s="20" customFormat="1" ht="11.25" customHeight="1" x14ac:dyDescent="0.2">
      <c r="A264" s="17" t="s">
        <v>77</v>
      </c>
      <c r="B264" s="18"/>
      <c r="C264" s="18"/>
      <c r="D264" s="18"/>
      <c r="E264" s="16" t="s">
        <v>512</v>
      </c>
      <c r="F264" s="16"/>
      <c r="G264" s="18">
        <v>160427.32379000017</v>
      </c>
      <c r="H264" s="18">
        <v>148787.65763999976</v>
      </c>
      <c r="I264" s="18">
        <v>146070.5251699998</v>
      </c>
      <c r="J264" s="16">
        <v>-1.8261813601328498</v>
      </c>
      <c r="K264" s="237"/>
      <c r="L264" s="186"/>
      <c r="M264" s="186"/>
      <c r="N264" s="186"/>
      <c r="O264" s="152"/>
      <c r="P264" s="152"/>
      <c r="Q264" s="152"/>
      <c r="R264" s="152"/>
      <c r="S264" s="152"/>
      <c r="T264" s="152"/>
    </row>
    <row r="265" spans="1:21" ht="11.25" customHeight="1" x14ac:dyDescent="0.2">
      <c r="A265" s="90" t="s">
        <v>452</v>
      </c>
      <c r="B265" s="11">
        <v>867.22562000000005</v>
      </c>
      <c r="C265" s="11">
        <v>867.22562000000005</v>
      </c>
      <c r="D265" s="11">
        <v>411.21987999999999</v>
      </c>
      <c r="E265" s="12">
        <v>-52.582134277813431</v>
      </c>
      <c r="F265" s="12"/>
      <c r="G265" s="11">
        <v>2136.5574900000001</v>
      </c>
      <c r="H265" s="11">
        <v>2136.5574900000001</v>
      </c>
      <c r="I265" s="11">
        <v>693.15584000000001</v>
      </c>
      <c r="J265" s="12">
        <v>-67.557351335301547</v>
      </c>
      <c r="K265" s="144"/>
      <c r="L265" s="253"/>
      <c r="M265" s="253"/>
      <c r="N265" s="253"/>
      <c r="O265" s="143"/>
      <c r="P265" s="143"/>
      <c r="Q265" s="143"/>
      <c r="R265" s="143"/>
      <c r="S265" s="143"/>
      <c r="T265" s="143"/>
    </row>
    <row r="266" spans="1:21" ht="15" x14ac:dyDescent="0.2">
      <c r="A266" s="9" t="s">
        <v>0</v>
      </c>
      <c r="B266" s="11"/>
      <c r="C266" s="11"/>
      <c r="D266" s="11"/>
      <c r="E266" s="12" t="s">
        <v>512</v>
      </c>
      <c r="F266" s="11"/>
      <c r="G266" s="11">
        <v>158290.76630000016</v>
      </c>
      <c r="H266" s="11">
        <v>146651.10014999975</v>
      </c>
      <c r="I266" s="11">
        <v>145377.36932999981</v>
      </c>
      <c r="J266" s="12">
        <v>-0.86854501513941784</v>
      </c>
      <c r="K266" s="144"/>
      <c r="L266" s="199"/>
      <c r="M266" s="199"/>
      <c r="N266" s="199"/>
      <c r="O266" s="143"/>
      <c r="P266" s="143"/>
      <c r="Q266" s="143"/>
      <c r="R266" s="143"/>
      <c r="S266" s="143"/>
      <c r="T266" s="143"/>
    </row>
    <row r="267" spans="1:21" ht="15" x14ac:dyDescent="0.2">
      <c r="A267" s="91"/>
      <c r="B267" s="97"/>
      <c r="C267" s="97"/>
      <c r="D267" s="97"/>
      <c r="E267" s="97"/>
      <c r="F267" s="97"/>
      <c r="G267" s="97"/>
      <c r="H267" s="97"/>
      <c r="I267" s="97"/>
      <c r="J267" s="91"/>
      <c r="K267" s="144"/>
      <c r="L267" s="201"/>
      <c r="M267" s="200"/>
      <c r="N267" s="200"/>
      <c r="O267" s="143"/>
      <c r="P267" s="143"/>
      <c r="Q267" s="143"/>
      <c r="R267" s="143"/>
      <c r="S267" s="143"/>
      <c r="T267" s="143"/>
    </row>
    <row r="268" spans="1:21" ht="15" x14ac:dyDescent="0.2">
      <c r="A268" s="9" t="s">
        <v>331</v>
      </c>
      <c r="B268" s="9"/>
      <c r="C268" s="9"/>
      <c r="D268" s="9"/>
      <c r="E268" s="9"/>
      <c r="F268" s="9"/>
      <c r="G268" s="9"/>
      <c r="H268" s="9"/>
      <c r="I268" s="9"/>
      <c r="J268" s="9"/>
      <c r="K268" s="144"/>
      <c r="L268" s="201"/>
      <c r="M268" s="200"/>
      <c r="N268" s="200"/>
      <c r="O268" s="143"/>
      <c r="P268" s="143"/>
      <c r="Q268" s="143"/>
      <c r="R268" s="143"/>
      <c r="S268" s="143"/>
      <c r="T268" s="143"/>
    </row>
    <row r="269" spans="1:21" ht="15" x14ac:dyDescent="0.2">
      <c r="A269" s="9" t="s">
        <v>457</v>
      </c>
      <c r="B269" s="9"/>
      <c r="C269" s="9"/>
      <c r="D269" s="9"/>
      <c r="E269" s="9"/>
      <c r="F269" s="9"/>
      <c r="G269" s="9"/>
      <c r="H269" s="9"/>
      <c r="I269" s="9"/>
      <c r="J269" s="9"/>
      <c r="K269" s="144"/>
      <c r="L269" s="201"/>
      <c r="M269" s="200"/>
      <c r="N269" s="200"/>
      <c r="O269" s="143"/>
      <c r="P269" s="143"/>
      <c r="Q269" s="143"/>
      <c r="R269" s="143"/>
      <c r="S269" s="143"/>
      <c r="T269" s="143"/>
    </row>
    <row r="270" spans="1:21" ht="20.100000000000001" customHeight="1" x14ac:dyDescent="0.2">
      <c r="A270" s="332" t="s">
        <v>228</v>
      </c>
      <c r="B270" s="332"/>
      <c r="C270" s="332"/>
      <c r="D270" s="332"/>
      <c r="E270" s="332"/>
      <c r="F270" s="332"/>
      <c r="G270" s="332"/>
      <c r="H270" s="332"/>
      <c r="I270" s="332"/>
      <c r="J270" s="332"/>
      <c r="K270" s="144"/>
      <c r="L270" s="201"/>
      <c r="M270" s="200"/>
      <c r="N270" s="200"/>
      <c r="O270" s="143"/>
      <c r="P270" s="143"/>
      <c r="Q270" s="143"/>
      <c r="R270" s="143"/>
      <c r="S270" s="143"/>
      <c r="T270" s="143"/>
    </row>
    <row r="271" spans="1:21" ht="20.100000000000001" customHeight="1" x14ac:dyDescent="0.2">
      <c r="A271" s="333" t="s">
        <v>179</v>
      </c>
      <c r="B271" s="333"/>
      <c r="C271" s="333"/>
      <c r="D271" s="333"/>
      <c r="E271" s="333"/>
      <c r="F271" s="333"/>
      <c r="G271" s="333"/>
      <c r="H271" s="333"/>
      <c r="I271" s="333"/>
      <c r="J271" s="333"/>
      <c r="K271" s="144"/>
      <c r="L271" s="201"/>
      <c r="S271" s="143"/>
      <c r="T271" s="143"/>
    </row>
    <row r="272" spans="1:21" s="20" customFormat="1" ht="15.75" x14ac:dyDescent="0.2">
      <c r="A272" s="17"/>
      <c r="B272" s="334" t="s">
        <v>116</v>
      </c>
      <c r="C272" s="334"/>
      <c r="D272" s="334"/>
      <c r="E272" s="334"/>
      <c r="F272" s="294"/>
      <c r="G272" s="334" t="s">
        <v>117</v>
      </c>
      <c r="H272" s="334"/>
      <c r="I272" s="334"/>
      <c r="J272" s="334"/>
      <c r="K272" s="151"/>
      <c r="L272" s="26"/>
      <c r="S272" s="152"/>
      <c r="T272" s="152"/>
    </row>
    <row r="273" spans="1:20" s="20" customFormat="1" ht="15.75" x14ac:dyDescent="0.2">
      <c r="A273" s="17" t="s">
        <v>298</v>
      </c>
      <c r="B273" s="136">
        <v>2013</v>
      </c>
      <c r="C273" s="335" t="s">
        <v>499</v>
      </c>
      <c r="D273" s="335"/>
      <c r="E273" s="335"/>
      <c r="F273" s="294"/>
      <c r="G273" s="136">
        <v>2013</v>
      </c>
      <c r="H273" s="335" t="s">
        <v>499</v>
      </c>
      <c r="I273" s="335"/>
      <c r="J273" s="335"/>
      <c r="K273" s="151"/>
      <c r="L273" s="26"/>
      <c r="M273" s="26"/>
      <c r="N273" s="22"/>
      <c r="O273" s="22"/>
      <c r="P273" s="22"/>
      <c r="S273" s="152"/>
      <c r="T273" s="152"/>
    </row>
    <row r="274" spans="1:20" s="20" customFormat="1" ht="12.75" x14ac:dyDescent="0.2">
      <c r="A274" s="137"/>
      <c r="B274" s="137"/>
      <c r="C274" s="138">
        <v>2013</v>
      </c>
      <c r="D274" s="138">
        <v>2014</v>
      </c>
      <c r="E274" s="295" t="s">
        <v>510</v>
      </c>
      <c r="F274" s="139"/>
      <c r="G274" s="137"/>
      <c r="H274" s="138">
        <v>2013</v>
      </c>
      <c r="I274" s="138">
        <v>2014</v>
      </c>
      <c r="J274" s="295" t="s">
        <v>510</v>
      </c>
      <c r="L274" s="26"/>
      <c r="M274" s="125"/>
      <c r="N274" s="23"/>
      <c r="O274" s="23"/>
      <c r="P274" s="23"/>
    </row>
    <row r="275" spans="1:20" ht="12.75" x14ac:dyDescent="0.2">
      <c r="A275" s="9"/>
      <c r="B275" s="11"/>
      <c r="C275" s="11"/>
      <c r="D275" s="11"/>
      <c r="E275" s="12"/>
      <c r="F275" s="12"/>
      <c r="G275" s="11"/>
      <c r="H275" s="11"/>
      <c r="I275" s="11"/>
      <c r="J275" s="12"/>
      <c r="L275" s="125"/>
      <c r="M275" s="125"/>
      <c r="N275" s="23"/>
      <c r="O275" s="23"/>
      <c r="P275" s="23"/>
    </row>
    <row r="276" spans="1:20" s="20" customFormat="1" ht="15" customHeight="1" x14ac:dyDescent="0.2">
      <c r="A276" s="17" t="s">
        <v>294</v>
      </c>
      <c r="B276" s="18"/>
      <c r="C276" s="18"/>
      <c r="D276" s="18"/>
      <c r="E276" s="16"/>
      <c r="F276" s="16"/>
      <c r="G276" s="18">
        <v>322831</v>
      </c>
      <c r="H276" s="18">
        <v>307240</v>
      </c>
      <c r="I276" s="18">
        <v>289424</v>
      </c>
      <c r="J276" s="16">
        <v>-5.7987241244629644</v>
      </c>
      <c r="L276" s="26"/>
      <c r="M276" s="26"/>
      <c r="N276" s="22"/>
      <c r="O276" s="22"/>
      <c r="P276" s="22"/>
    </row>
    <row r="277" spans="1:20" ht="12.75" x14ac:dyDescent="0.2">
      <c r="A277" s="17"/>
      <c r="B277" s="11"/>
      <c r="C277" s="11"/>
      <c r="D277" s="11"/>
      <c r="E277" s="12"/>
      <c r="F277" s="12"/>
      <c r="G277" s="11"/>
      <c r="H277" s="11"/>
      <c r="I277" s="11"/>
      <c r="J277" s="12" t="s">
        <v>512</v>
      </c>
      <c r="L277" s="125"/>
      <c r="M277" s="125"/>
      <c r="N277" s="23"/>
      <c r="O277" s="23"/>
      <c r="P277" s="23"/>
    </row>
    <row r="278" spans="1:20" s="20" customFormat="1" ht="14.25" customHeight="1" x14ac:dyDescent="0.2">
      <c r="A278" s="17" t="s">
        <v>79</v>
      </c>
      <c r="B278" s="18">
        <v>3901982.9366884003</v>
      </c>
      <c r="C278" s="18">
        <v>3697297.7884584004</v>
      </c>
      <c r="D278" s="18">
        <v>3694992.4397600004</v>
      </c>
      <c r="E278" s="16">
        <v>-6.2352259144404343E-2</v>
      </c>
      <c r="F278" s="18"/>
      <c r="G278" s="18">
        <v>313661.60119000002</v>
      </c>
      <c r="H278" s="18">
        <v>298963.67333999998</v>
      </c>
      <c r="I278" s="18">
        <v>277732.32188999996</v>
      </c>
      <c r="J278" s="16">
        <v>-7.1016492448078878</v>
      </c>
      <c r="L278" s="26"/>
      <c r="M278" s="26"/>
      <c r="N278" s="22"/>
      <c r="O278" s="22"/>
      <c r="P278" s="22"/>
    </row>
    <row r="279" spans="1:20" ht="11.25" customHeight="1" x14ac:dyDescent="0.2">
      <c r="A279" s="9" t="s">
        <v>429</v>
      </c>
      <c r="B279" s="11">
        <v>0</v>
      </c>
      <c r="C279" s="11">
        <v>0</v>
      </c>
      <c r="D279" s="11">
        <v>0</v>
      </c>
      <c r="E279" s="12" t="s">
        <v>512</v>
      </c>
      <c r="F279" s="12"/>
      <c r="G279" s="11">
        <v>0</v>
      </c>
      <c r="H279" s="11">
        <v>0</v>
      </c>
      <c r="I279" s="11">
        <v>0</v>
      </c>
      <c r="J279" s="12" t="s">
        <v>512</v>
      </c>
      <c r="L279" s="232"/>
      <c r="M279" s="23"/>
      <c r="N279" s="23"/>
      <c r="O279" s="23"/>
      <c r="P279" s="23"/>
    </row>
    <row r="280" spans="1:20" ht="11.25" customHeight="1" x14ac:dyDescent="0.2">
      <c r="A280" s="9" t="s">
        <v>102</v>
      </c>
      <c r="B280" s="11">
        <v>3901982.9366884003</v>
      </c>
      <c r="C280" s="11">
        <v>3697297.7884584004</v>
      </c>
      <c r="D280" s="11">
        <v>3694992.4397600004</v>
      </c>
      <c r="E280" s="12">
        <v>-6.2352259144404343E-2</v>
      </c>
      <c r="F280" s="12"/>
      <c r="G280" s="11">
        <v>313661.60119000002</v>
      </c>
      <c r="H280" s="11">
        <v>298963.67333999998</v>
      </c>
      <c r="I280" s="11">
        <v>277732.32188999996</v>
      </c>
      <c r="J280" s="12">
        <v>-7.1016492448078878</v>
      </c>
      <c r="L280" s="125"/>
      <c r="M280" s="23"/>
      <c r="N280" s="23"/>
      <c r="O280" s="23"/>
      <c r="P280" s="23"/>
    </row>
    <row r="281" spans="1:20" s="20" customFormat="1" ht="12.75" x14ac:dyDescent="0.2">
      <c r="A281" s="17" t="s">
        <v>460</v>
      </c>
      <c r="B281" s="18">
        <v>1506533.4020000002</v>
      </c>
      <c r="C281" s="18">
        <v>1504266.176</v>
      </c>
      <c r="D281" s="18">
        <v>702299.799</v>
      </c>
      <c r="E281" s="16">
        <v>-53.312797282493705</v>
      </c>
      <c r="F281" s="16"/>
      <c r="G281" s="18">
        <v>3431.3852300000003</v>
      </c>
      <c r="H281" s="18">
        <v>3038.2797299999993</v>
      </c>
      <c r="I281" s="18">
        <v>5614.6054999999988</v>
      </c>
      <c r="J281" s="16">
        <v>84.795542180048045</v>
      </c>
      <c r="L281" s="26"/>
      <c r="M281" s="22"/>
      <c r="N281" s="22"/>
      <c r="O281" s="22"/>
      <c r="P281" s="22"/>
    </row>
    <row r="282" spans="1:20" ht="11.25" customHeight="1" x14ac:dyDescent="0.2">
      <c r="A282" s="9" t="s">
        <v>429</v>
      </c>
      <c r="B282" s="11">
        <v>725939.96300000011</v>
      </c>
      <c r="C282" s="11">
        <v>723708.36699999997</v>
      </c>
      <c r="D282" s="11">
        <v>180969.62900000004</v>
      </c>
      <c r="E282" s="12">
        <v>-74.994122321650593</v>
      </c>
      <c r="F282" s="12"/>
      <c r="G282" s="11">
        <v>2913.9341400000003</v>
      </c>
      <c r="H282" s="11">
        <v>2565.4885399999994</v>
      </c>
      <c r="I282" s="11">
        <v>4762.7199099999989</v>
      </c>
      <c r="J282" s="12">
        <v>85.645729292558059</v>
      </c>
      <c r="M282" s="23"/>
      <c r="N282" s="23"/>
      <c r="O282" s="23"/>
    </row>
    <row r="283" spans="1:20" ht="11.25" customHeight="1" x14ac:dyDescent="0.2">
      <c r="A283" s="9" t="s">
        <v>102</v>
      </c>
      <c r="B283" s="11">
        <v>780593.43900000013</v>
      </c>
      <c r="C283" s="11">
        <v>780557.80900000012</v>
      </c>
      <c r="D283" s="11">
        <v>521330.16999999993</v>
      </c>
      <c r="E283" s="12">
        <v>-33.210562499157589</v>
      </c>
      <c r="F283" s="12"/>
      <c r="G283" s="11">
        <v>517.45109000000002</v>
      </c>
      <c r="H283" s="11">
        <v>472.79118999999997</v>
      </c>
      <c r="I283" s="11">
        <v>851.88558999999998</v>
      </c>
      <c r="J283" s="12">
        <v>80.182204748781402</v>
      </c>
      <c r="M283" s="23"/>
      <c r="N283" s="23"/>
      <c r="O283" s="23"/>
      <c r="P283" s="13"/>
    </row>
    <row r="284" spans="1:20" s="20" customFormat="1" ht="11.25" customHeight="1" x14ac:dyDescent="0.2">
      <c r="A284" s="17" t="s">
        <v>80</v>
      </c>
      <c r="B284" s="18"/>
      <c r="C284" s="18"/>
      <c r="D284" s="18"/>
      <c r="E284" s="16" t="s">
        <v>512</v>
      </c>
      <c r="F284" s="16"/>
      <c r="G284" s="18">
        <v>5738.0135799999698</v>
      </c>
      <c r="H284" s="18">
        <v>5238.0469300000113</v>
      </c>
      <c r="I284" s="18">
        <v>6077.072610000032</v>
      </c>
      <c r="J284" s="16">
        <v>16.017910706271948</v>
      </c>
      <c r="L284" s="192"/>
      <c r="M284" s="192"/>
      <c r="N284" s="192"/>
      <c r="O284" s="206"/>
    </row>
    <row r="285" spans="1:20" ht="11.25" customHeight="1" x14ac:dyDescent="0.2">
      <c r="A285" s="9"/>
      <c r="B285" s="11"/>
      <c r="C285" s="11"/>
      <c r="D285" s="11"/>
      <c r="E285" s="12" t="s">
        <v>512</v>
      </c>
      <c r="F285" s="12"/>
      <c r="G285" s="11"/>
      <c r="H285" s="11"/>
      <c r="I285" s="11"/>
      <c r="J285" s="12" t="s">
        <v>512</v>
      </c>
    </row>
    <row r="286" spans="1:20" s="20" customFormat="1" ht="11.25" customHeight="1" x14ac:dyDescent="0.2">
      <c r="A286" s="17" t="s">
        <v>295</v>
      </c>
      <c r="B286" s="18"/>
      <c r="C286" s="18"/>
      <c r="D286" s="18"/>
      <c r="E286" s="12" t="s">
        <v>512</v>
      </c>
      <c r="F286" s="16"/>
      <c r="G286" s="18">
        <v>4752332</v>
      </c>
      <c r="H286" s="18">
        <v>4404104</v>
      </c>
      <c r="I286" s="18">
        <v>4596477</v>
      </c>
      <c r="J286" s="16">
        <v>4.3680394468432127</v>
      </c>
      <c r="L286" s="205"/>
      <c r="M286" s="192"/>
      <c r="N286" s="192"/>
    </row>
    <row r="287" spans="1:20" ht="11.25" customHeight="1" x14ac:dyDescent="0.2">
      <c r="A287" s="9"/>
      <c r="B287" s="11"/>
      <c r="C287" s="11"/>
      <c r="D287" s="11"/>
      <c r="E287" s="12" t="s">
        <v>512</v>
      </c>
      <c r="F287" s="12"/>
      <c r="G287" s="11"/>
      <c r="H287" s="11"/>
      <c r="I287" s="11"/>
      <c r="J287" s="12" t="s">
        <v>512</v>
      </c>
    </row>
    <row r="288" spans="1:20" s="20" customFormat="1" x14ac:dyDescent="0.2">
      <c r="A288" s="17" t="s">
        <v>81</v>
      </c>
      <c r="B288" s="18">
        <v>4556222.3476</v>
      </c>
      <c r="C288" s="18">
        <v>4276235.1946</v>
      </c>
      <c r="D288" s="18">
        <v>4199899.9255440002</v>
      </c>
      <c r="E288" s="16">
        <v>-1.7851045506663326</v>
      </c>
      <c r="F288" s="16"/>
      <c r="G288" s="18">
        <v>2794324.0149900001</v>
      </c>
      <c r="H288" s="18">
        <v>2617851.8129099985</v>
      </c>
      <c r="I288" s="18">
        <v>2600777.39481</v>
      </c>
      <c r="J288" s="16">
        <v>-0.65223012302665495</v>
      </c>
      <c r="L288" s="194"/>
      <c r="M288" s="192"/>
      <c r="N288" s="192"/>
      <c r="O288" s="206"/>
      <c r="P288" s="206"/>
    </row>
    <row r="289" spans="1:15" ht="12.75" x14ac:dyDescent="0.2">
      <c r="A289" s="9" t="s">
        <v>335</v>
      </c>
      <c r="B289" s="11">
        <v>473731.06599999999</v>
      </c>
      <c r="C289" s="11">
        <v>443055.647</v>
      </c>
      <c r="D289" s="11">
        <v>395576.49599999998</v>
      </c>
      <c r="E289" s="12">
        <v>-10.716295192599134</v>
      </c>
      <c r="F289" s="12"/>
      <c r="G289" s="11">
        <v>281781.28917</v>
      </c>
      <c r="H289" s="11">
        <v>261511.11326999997</v>
      </c>
      <c r="I289" s="11">
        <v>269509.82364999998</v>
      </c>
      <c r="J289" s="12">
        <v>3.0586502730159992</v>
      </c>
      <c r="L289" s="185"/>
      <c r="M289" s="185"/>
      <c r="N289" s="185"/>
    </row>
    <row r="290" spans="1:15" x14ac:dyDescent="0.2">
      <c r="A290" s="9" t="s">
        <v>336</v>
      </c>
      <c r="B290" s="11">
        <v>0</v>
      </c>
      <c r="C290" s="11">
        <v>0</v>
      </c>
      <c r="D290" s="11">
        <v>0</v>
      </c>
      <c r="E290" s="12" t="s">
        <v>512</v>
      </c>
      <c r="F290" s="12"/>
      <c r="G290" s="11">
        <v>0</v>
      </c>
      <c r="H290" s="11">
        <v>0</v>
      </c>
      <c r="I290" s="11">
        <v>0</v>
      </c>
      <c r="J290" s="12" t="s">
        <v>512</v>
      </c>
      <c r="L290" s="195"/>
    </row>
    <row r="291" spans="1:15" x14ac:dyDescent="0.2">
      <c r="A291" s="9" t="s">
        <v>337</v>
      </c>
      <c r="B291" s="11">
        <v>1998009.0515999999</v>
      </c>
      <c r="C291" s="11">
        <v>1880406.5625999998</v>
      </c>
      <c r="D291" s="11">
        <v>1908731.26929</v>
      </c>
      <c r="E291" s="12">
        <v>1.5063075854636594</v>
      </c>
      <c r="F291" s="12"/>
      <c r="G291" s="11">
        <v>1261224.4179099991</v>
      </c>
      <c r="H291" s="11">
        <v>1181110.163549999</v>
      </c>
      <c r="I291" s="11">
        <v>1293055.9336499998</v>
      </c>
      <c r="J291" s="12">
        <v>9.4780125982094177</v>
      </c>
      <c r="L291" s="195"/>
    </row>
    <row r="292" spans="1:15" x14ac:dyDescent="0.2">
      <c r="A292" s="9" t="s">
        <v>338</v>
      </c>
      <c r="B292" s="11">
        <v>2084482.23</v>
      </c>
      <c r="C292" s="11">
        <v>1952772.9850000001</v>
      </c>
      <c r="D292" s="11">
        <v>1895592.160254</v>
      </c>
      <c r="E292" s="12">
        <v>-2.9281859788735289</v>
      </c>
      <c r="F292" s="12"/>
      <c r="G292" s="11">
        <v>1251318.3079100007</v>
      </c>
      <c r="H292" s="11">
        <v>1175230.5360899996</v>
      </c>
      <c r="I292" s="11">
        <v>1038211.6375100003</v>
      </c>
      <c r="J292" s="12">
        <v>-11.658895371784865</v>
      </c>
      <c r="L292" s="195"/>
      <c r="M292" s="196"/>
    </row>
    <row r="293" spans="1:15" x14ac:dyDescent="0.2">
      <c r="A293" s="9" t="s">
        <v>403</v>
      </c>
      <c r="B293" s="11">
        <v>0</v>
      </c>
      <c r="C293" s="11">
        <v>0</v>
      </c>
      <c r="D293" s="11">
        <v>0</v>
      </c>
      <c r="E293" s="12" t="s">
        <v>512</v>
      </c>
      <c r="F293" s="12"/>
      <c r="G293" s="11">
        <v>0</v>
      </c>
      <c r="H293" s="11">
        <v>0</v>
      </c>
      <c r="I293" s="11">
        <v>0</v>
      </c>
      <c r="J293" s="12" t="s">
        <v>512</v>
      </c>
      <c r="L293" s="195"/>
      <c r="N293" s="196"/>
    </row>
    <row r="294" spans="1:15" x14ac:dyDescent="0.2">
      <c r="A294" s="9"/>
      <c r="B294" s="11"/>
      <c r="C294" s="11"/>
      <c r="D294" s="11"/>
      <c r="E294" s="12" t="s">
        <v>512</v>
      </c>
      <c r="F294" s="12"/>
      <c r="G294" s="11"/>
      <c r="H294" s="11"/>
      <c r="I294" s="11"/>
      <c r="J294" s="12" t="s">
        <v>512</v>
      </c>
      <c r="L294" s="195"/>
    </row>
    <row r="295" spans="1:15" s="20" customFormat="1" ht="12.75" x14ac:dyDescent="0.2">
      <c r="A295" s="17" t="s">
        <v>459</v>
      </c>
      <c r="B295" s="18"/>
      <c r="C295" s="18"/>
      <c r="D295" s="18"/>
      <c r="E295" s="16" t="s">
        <v>512</v>
      </c>
      <c r="F295" s="16"/>
      <c r="G295" s="18">
        <v>813032.47372999985</v>
      </c>
      <c r="H295" s="18">
        <v>733833.12222000014</v>
      </c>
      <c r="I295" s="18">
        <v>885816.13613000012</v>
      </c>
      <c r="J295" s="16">
        <v>20.710841376336248</v>
      </c>
      <c r="L295" s="186"/>
      <c r="M295" s="186"/>
      <c r="N295" s="186"/>
    </row>
    <row r="296" spans="1:15" x14ac:dyDescent="0.2">
      <c r="A296" s="9" t="s">
        <v>339</v>
      </c>
      <c r="B296" s="11">
        <v>8590411.771999998</v>
      </c>
      <c r="C296" s="11">
        <v>6037151.6739999978</v>
      </c>
      <c r="D296" s="11">
        <v>6168921.9225999992</v>
      </c>
      <c r="E296" s="12">
        <v>2.182655923115064</v>
      </c>
      <c r="F296" s="12"/>
      <c r="G296" s="11">
        <v>809105.04294999992</v>
      </c>
      <c r="H296" s="11">
        <v>730221.86713000014</v>
      </c>
      <c r="I296" s="11">
        <v>881039.10793000017</v>
      </c>
      <c r="J296" s="12">
        <v>20.653618795717364</v>
      </c>
      <c r="L296" s="195"/>
    </row>
    <row r="297" spans="1:15" x14ac:dyDescent="0.2">
      <c r="A297" s="9" t="s">
        <v>340</v>
      </c>
      <c r="B297" s="11">
        <v>45702.303200000002</v>
      </c>
      <c r="C297" s="11">
        <v>45219.553</v>
      </c>
      <c r="D297" s="11">
        <v>523428.44309999997</v>
      </c>
      <c r="E297" s="12">
        <v>1057.5267962069415</v>
      </c>
      <c r="F297" s="12"/>
      <c r="G297" s="11">
        <v>3324.7668899999999</v>
      </c>
      <c r="H297" s="11">
        <v>3087.5735200000004</v>
      </c>
      <c r="I297" s="11">
        <v>3868.1909800000003</v>
      </c>
      <c r="J297" s="12">
        <v>25.282554567316012</v>
      </c>
      <c r="L297" s="195"/>
    </row>
    <row r="298" spans="1:15" x14ac:dyDescent="0.2">
      <c r="A298" s="9" t="s">
        <v>103</v>
      </c>
      <c r="B298" s="11"/>
      <c r="C298" s="11"/>
      <c r="D298" s="11"/>
      <c r="E298" s="12" t="s">
        <v>512</v>
      </c>
      <c r="F298" s="12"/>
      <c r="G298" s="11">
        <v>602.66389000000004</v>
      </c>
      <c r="H298" s="11">
        <v>523.68156999999997</v>
      </c>
      <c r="I298" s="11">
        <v>908.83722000000012</v>
      </c>
      <c r="J298" s="12">
        <v>73.547680893180967</v>
      </c>
      <c r="L298" s="195"/>
    </row>
    <row r="299" spans="1:15" ht="12.75" x14ac:dyDescent="0.2">
      <c r="A299" s="9"/>
      <c r="B299" s="11"/>
      <c r="C299" s="11"/>
      <c r="D299" s="11"/>
      <c r="E299" s="12" t="s">
        <v>512</v>
      </c>
      <c r="F299" s="12"/>
      <c r="G299" s="11"/>
      <c r="H299" s="11"/>
      <c r="I299" s="11"/>
      <c r="J299" s="12" t="s">
        <v>512</v>
      </c>
      <c r="L299" s="195"/>
      <c r="M299" s="185"/>
      <c r="N299" s="185"/>
      <c r="O299" s="23"/>
    </row>
    <row r="300" spans="1:15" s="20" customFormat="1" x14ac:dyDescent="0.2">
      <c r="A300" s="17" t="s">
        <v>436</v>
      </c>
      <c r="B300" s="18"/>
      <c r="C300" s="18"/>
      <c r="D300" s="18"/>
      <c r="E300" s="16" t="s">
        <v>512</v>
      </c>
      <c r="F300" s="16"/>
      <c r="G300" s="18">
        <v>1079977.7440999998</v>
      </c>
      <c r="H300" s="18">
        <v>990623.93156999978</v>
      </c>
      <c r="I300" s="18">
        <v>1075987.3783499999</v>
      </c>
      <c r="J300" s="16">
        <v>8.6171395682629139</v>
      </c>
      <c r="L300" s="194"/>
      <c r="M300" s="192"/>
      <c r="N300" s="192"/>
    </row>
    <row r="301" spans="1:15" x14ac:dyDescent="0.2">
      <c r="A301" s="9" t="s">
        <v>437</v>
      </c>
      <c r="B301" s="11"/>
      <c r="C301" s="11"/>
      <c r="D301" s="11"/>
      <c r="E301" s="12"/>
      <c r="F301" s="12"/>
      <c r="G301" s="11">
        <v>533914.33494999993</v>
      </c>
      <c r="H301" s="11">
        <v>489189.10950999992</v>
      </c>
      <c r="I301" s="11">
        <v>567019.34254999994</v>
      </c>
      <c r="J301" s="12">
        <v>15.910050229441779</v>
      </c>
      <c r="L301" s="195"/>
      <c r="O301" s="13"/>
    </row>
    <row r="302" spans="1:15" x14ac:dyDescent="0.2">
      <c r="A302" s="9" t="s">
        <v>438</v>
      </c>
      <c r="B302" s="11"/>
      <c r="C302" s="11"/>
      <c r="D302" s="11"/>
      <c r="E302" s="12"/>
      <c r="F302" s="12"/>
      <c r="G302" s="11">
        <v>17212.686280000002</v>
      </c>
      <c r="H302" s="11">
        <v>16661.084610000002</v>
      </c>
      <c r="I302" s="11">
        <v>15860.629279999997</v>
      </c>
      <c r="J302" s="12">
        <v>-4.8043410662446888</v>
      </c>
      <c r="L302" s="195"/>
    </row>
    <row r="303" spans="1:15" x14ac:dyDescent="0.2">
      <c r="A303" s="9" t="s">
        <v>402</v>
      </c>
      <c r="B303" s="11"/>
      <c r="C303" s="11"/>
      <c r="D303" s="11"/>
      <c r="E303" s="12"/>
      <c r="F303" s="12"/>
      <c r="G303" s="11">
        <v>528850.72286999982</v>
      </c>
      <c r="H303" s="11">
        <v>484773.73744999984</v>
      </c>
      <c r="I303" s="11">
        <v>493107.40652000008</v>
      </c>
      <c r="J303" s="12">
        <v>1.7190842709089225</v>
      </c>
      <c r="L303" s="195"/>
    </row>
    <row r="304" spans="1:15" s="20" customFormat="1" x14ac:dyDescent="0.2">
      <c r="A304" s="17" t="s">
        <v>11</v>
      </c>
      <c r="B304" s="18">
        <v>96549.69275300001</v>
      </c>
      <c r="C304" s="18">
        <v>91939.324753000008</v>
      </c>
      <c r="D304" s="18">
        <v>50120.67785</v>
      </c>
      <c r="E304" s="16">
        <v>-45.48504898784941</v>
      </c>
      <c r="F304" s="16"/>
      <c r="G304" s="18">
        <v>64458.812019999998</v>
      </c>
      <c r="H304" s="18">
        <v>61332.948439999993</v>
      </c>
      <c r="I304" s="18">
        <v>33566.735240000002</v>
      </c>
      <c r="J304" s="16">
        <v>-45.271283879598201</v>
      </c>
      <c r="L304" s="194"/>
      <c r="M304" s="192"/>
      <c r="N304" s="192"/>
    </row>
    <row r="305" spans="1:15" s="20" customFormat="1" ht="12.75" x14ac:dyDescent="0.2">
      <c r="A305" s="17" t="s">
        <v>80</v>
      </c>
      <c r="B305" s="18"/>
      <c r="C305" s="18"/>
      <c r="D305" s="18"/>
      <c r="E305" s="16" t="s">
        <v>512</v>
      </c>
      <c r="F305" s="16"/>
      <c r="G305" s="18">
        <v>538.9551600003615</v>
      </c>
      <c r="H305" s="18">
        <v>462.18486000131816</v>
      </c>
      <c r="I305" s="18">
        <v>329.3554699998349</v>
      </c>
      <c r="J305" s="16">
        <v>-28.739450704011475</v>
      </c>
      <c r="L305" s="186"/>
      <c r="M305" s="192"/>
      <c r="N305" s="192"/>
    </row>
    <row r="306" spans="1:15" x14ac:dyDescent="0.2">
      <c r="A306" s="91"/>
      <c r="B306" s="97"/>
      <c r="C306" s="97"/>
      <c r="D306" s="97"/>
      <c r="E306" s="97"/>
      <c r="F306" s="97"/>
      <c r="G306" s="97"/>
      <c r="H306" s="97"/>
      <c r="I306" s="97"/>
      <c r="J306" s="97"/>
      <c r="L306" s="195"/>
    </row>
    <row r="307" spans="1:15" x14ac:dyDescent="0.2">
      <c r="A307" s="9" t="s">
        <v>331</v>
      </c>
      <c r="B307" s="9"/>
      <c r="C307" s="9"/>
      <c r="D307" s="9"/>
      <c r="E307" s="9"/>
      <c r="F307" s="9"/>
      <c r="G307" s="9"/>
      <c r="H307" s="9"/>
      <c r="I307" s="9"/>
      <c r="J307" s="9"/>
      <c r="L307" s="195"/>
    </row>
    <row r="308" spans="1:15" x14ac:dyDescent="0.2">
      <c r="A308" s="9" t="s">
        <v>461</v>
      </c>
      <c r="B308" s="9"/>
      <c r="C308" s="9"/>
      <c r="D308" s="9"/>
      <c r="E308" s="9"/>
      <c r="F308" s="9"/>
      <c r="G308" s="9"/>
      <c r="H308" s="9"/>
      <c r="I308" s="9"/>
      <c r="J308" s="9"/>
      <c r="L308" s="195"/>
    </row>
    <row r="309" spans="1:15" ht="20.100000000000001" customHeight="1" x14ac:dyDescent="0.2">
      <c r="A309" s="332" t="s">
        <v>229</v>
      </c>
      <c r="B309" s="332"/>
      <c r="C309" s="332"/>
      <c r="D309" s="332"/>
      <c r="E309" s="332"/>
      <c r="F309" s="332"/>
      <c r="G309" s="332"/>
      <c r="H309" s="332"/>
      <c r="I309" s="332"/>
      <c r="J309" s="332"/>
      <c r="L309" s="195"/>
    </row>
    <row r="310" spans="1:15" ht="20.100000000000001" customHeight="1" x14ac:dyDescent="0.2">
      <c r="A310" s="333" t="s">
        <v>323</v>
      </c>
      <c r="B310" s="333"/>
      <c r="C310" s="333"/>
      <c r="D310" s="333"/>
      <c r="E310" s="333"/>
      <c r="F310" s="333"/>
      <c r="G310" s="333"/>
      <c r="H310" s="333"/>
      <c r="I310" s="333"/>
      <c r="J310" s="333"/>
      <c r="L310" s="195"/>
      <c r="M310" s="196"/>
      <c r="N310" s="196"/>
    </row>
    <row r="311" spans="1:15" s="20" customFormat="1" ht="12.75" x14ac:dyDescent="0.2">
      <c r="A311" s="17"/>
      <c r="B311" s="334" t="s">
        <v>116</v>
      </c>
      <c r="C311" s="334"/>
      <c r="D311" s="334"/>
      <c r="E311" s="334"/>
      <c r="F311" s="294"/>
      <c r="G311" s="334" t="s">
        <v>117</v>
      </c>
      <c r="H311" s="334"/>
      <c r="I311" s="334"/>
      <c r="J311" s="334"/>
      <c r="K311" s="102"/>
      <c r="L311" s="186"/>
      <c r="M311" s="186"/>
      <c r="N311" s="186"/>
      <c r="O311" s="102"/>
    </row>
    <row r="312" spans="1:15" s="20" customFormat="1" ht="12.75" x14ac:dyDescent="0.2">
      <c r="A312" s="17" t="s">
        <v>298</v>
      </c>
      <c r="B312" s="136">
        <v>2013</v>
      </c>
      <c r="C312" s="335" t="s">
        <v>499</v>
      </c>
      <c r="D312" s="335"/>
      <c r="E312" s="335"/>
      <c r="F312" s="294"/>
      <c r="G312" s="136">
        <v>2013</v>
      </c>
      <c r="H312" s="335" t="s">
        <v>499</v>
      </c>
      <c r="I312" s="335"/>
      <c r="J312" s="335"/>
      <c r="K312" s="102"/>
      <c r="L312" s="186"/>
      <c r="M312" s="192"/>
      <c r="N312" s="192"/>
    </row>
    <row r="313" spans="1:15" s="20" customFormat="1" ht="12.75" x14ac:dyDescent="0.2">
      <c r="A313" s="137"/>
      <c r="B313" s="137"/>
      <c r="C313" s="138">
        <v>2013</v>
      </c>
      <c r="D313" s="138">
        <v>2014</v>
      </c>
      <c r="E313" s="295" t="s">
        <v>510</v>
      </c>
      <c r="F313" s="139"/>
      <c r="G313" s="137"/>
      <c r="H313" s="138">
        <v>2013</v>
      </c>
      <c r="I313" s="138">
        <v>2014</v>
      </c>
      <c r="J313" s="295" t="s">
        <v>510</v>
      </c>
      <c r="L313" s="186"/>
      <c r="M313" s="192"/>
      <c r="N313" s="192"/>
    </row>
    <row r="314" spans="1:15" s="21" customFormat="1" ht="12.75" x14ac:dyDescent="0.2">
      <c r="A314" s="93" t="s">
        <v>297</v>
      </c>
      <c r="B314" s="93"/>
      <c r="C314" s="93"/>
      <c r="D314" s="93"/>
      <c r="E314" s="93"/>
      <c r="F314" s="93"/>
      <c r="G314" s="93">
        <v>908467.3431399999</v>
      </c>
      <c r="H314" s="93">
        <v>857292.98230000015</v>
      </c>
      <c r="I314" s="93">
        <v>796376.66070999997</v>
      </c>
      <c r="J314" s="16">
        <v>-7.1056596575152184</v>
      </c>
      <c r="L314" s="186"/>
      <c r="M314" s="233"/>
      <c r="N314" s="233"/>
    </row>
    <row r="315" spans="1:15" ht="12.75" x14ac:dyDescent="0.2">
      <c r="A315" s="90"/>
      <c r="B315" s="95"/>
      <c r="C315" s="95"/>
      <c r="E315" s="95"/>
      <c r="F315" s="95"/>
      <c r="G315" s="95"/>
      <c r="I315" s="105"/>
      <c r="J315" s="12" t="s">
        <v>512</v>
      </c>
      <c r="L315" s="186"/>
    </row>
    <row r="316" spans="1:15" s="20" customFormat="1" ht="12.75" x14ac:dyDescent="0.2">
      <c r="A316" s="102" t="s">
        <v>203</v>
      </c>
      <c r="B316" s="21">
        <v>1898039.0775731001</v>
      </c>
      <c r="C316" s="21">
        <v>1776728.2906731004</v>
      </c>
      <c r="D316" s="21">
        <v>1848394.6895800002</v>
      </c>
      <c r="E316" s="16">
        <v>4.0336161293266457</v>
      </c>
      <c r="F316" s="21"/>
      <c r="G316" s="21">
        <v>822465.81147999992</v>
      </c>
      <c r="H316" s="21">
        <v>776299.93973000022</v>
      </c>
      <c r="I316" s="21">
        <v>724996.81371999998</v>
      </c>
      <c r="J316" s="16">
        <v>-6.608673192457502</v>
      </c>
      <c r="L316" s="186"/>
      <c r="M316" s="192"/>
      <c r="N316" s="192"/>
    </row>
    <row r="317" spans="1:15" ht="12.75" x14ac:dyDescent="0.2">
      <c r="A317" s="90" t="s">
        <v>204</v>
      </c>
      <c r="B317" s="95">
        <v>1.9674</v>
      </c>
      <c r="C317" s="95">
        <v>0</v>
      </c>
      <c r="D317" s="95">
        <v>68.608999999999995</v>
      </c>
      <c r="E317" s="12" t="s">
        <v>512</v>
      </c>
      <c r="F317" s="95"/>
      <c r="G317" s="95">
        <v>1.998</v>
      </c>
      <c r="H317" s="95">
        <v>0</v>
      </c>
      <c r="I317" s="95">
        <v>62.973500000000001</v>
      </c>
      <c r="J317" s="12" t="s">
        <v>512</v>
      </c>
      <c r="L317" s="188"/>
    </row>
    <row r="318" spans="1:15" ht="12.75" x14ac:dyDescent="0.2">
      <c r="A318" s="90" t="s">
        <v>205</v>
      </c>
      <c r="B318" s="95">
        <v>0</v>
      </c>
      <c r="C318" s="95">
        <v>0</v>
      </c>
      <c r="D318" s="95">
        <v>0</v>
      </c>
      <c r="E318" s="12" t="s">
        <v>512</v>
      </c>
      <c r="F318" s="106"/>
      <c r="G318" s="95">
        <v>0</v>
      </c>
      <c r="H318" s="95">
        <v>0</v>
      </c>
      <c r="I318" s="95">
        <v>0</v>
      </c>
      <c r="J318" s="12" t="s">
        <v>512</v>
      </c>
      <c r="L318" s="185"/>
      <c r="M318" s="14"/>
      <c r="N318" s="14"/>
    </row>
    <row r="319" spans="1:15" x14ac:dyDescent="0.2">
      <c r="A319" s="90" t="s">
        <v>206</v>
      </c>
      <c r="B319" s="95">
        <v>230515.71</v>
      </c>
      <c r="C319" s="95">
        <v>212435.21</v>
      </c>
      <c r="D319" s="95">
        <v>226715.17012</v>
      </c>
      <c r="E319" s="12">
        <v>6.7220307405726203</v>
      </c>
      <c r="F319" s="106"/>
      <c r="G319" s="95">
        <v>116945.21642</v>
      </c>
      <c r="H319" s="95">
        <v>108416.03422999998</v>
      </c>
      <c r="I319" s="95">
        <v>106984.946</v>
      </c>
      <c r="J319" s="12">
        <v>-1.3199968437915572</v>
      </c>
      <c r="L319" s="196"/>
      <c r="M319" s="14"/>
      <c r="N319" s="14"/>
    </row>
    <row r="320" spans="1:15" x14ac:dyDescent="0.2">
      <c r="A320" s="90" t="s">
        <v>207</v>
      </c>
      <c r="B320" s="95">
        <v>3.5</v>
      </c>
      <c r="C320" s="95">
        <v>3.5</v>
      </c>
      <c r="D320" s="95">
        <v>7.0010000000000003</v>
      </c>
      <c r="E320" s="12">
        <v>100.02857142857144</v>
      </c>
      <c r="F320" s="106"/>
      <c r="G320" s="95">
        <v>8.3650000000000002</v>
      </c>
      <c r="H320" s="95">
        <v>8.3650000000000002</v>
      </c>
      <c r="I320" s="95">
        <v>4.1867799999999997</v>
      </c>
      <c r="J320" s="12">
        <v>-49.948834429169167</v>
      </c>
      <c r="M320" s="14"/>
      <c r="N320" s="14"/>
    </row>
    <row r="321" spans="1:14" x14ac:dyDescent="0.2">
      <c r="A321" s="90" t="s">
        <v>209</v>
      </c>
      <c r="B321" s="95">
        <v>1667517.9001731002</v>
      </c>
      <c r="C321" s="95">
        <v>1564289.5806731004</v>
      </c>
      <c r="D321" s="95">
        <v>1621603.9094600002</v>
      </c>
      <c r="E321" s="12">
        <v>3.6639206381620113</v>
      </c>
      <c r="F321" s="106"/>
      <c r="G321" s="95">
        <v>705510.23205999995</v>
      </c>
      <c r="H321" s="95">
        <v>667875.54050000024</v>
      </c>
      <c r="I321" s="95">
        <v>617944.70744000003</v>
      </c>
      <c r="J321" s="12">
        <v>-7.4760685235784763</v>
      </c>
      <c r="M321" s="14"/>
      <c r="N321" s="14"/>
    </row>
    <row r="322" spans="1:14" x14ac:dyDescent="0.2">
      <c r="A322" s="90"/>
      <c r="B322" s="95"/>
      <c r="C322" s="95"/>
      <c r="D322" s="95"/>
      <c r="E322" s="12" t="s">
        <v>512</v>
      </c>
      <c r="F322" s="95"/>
      <c r="G322" s="95"/>
      <c r="H322" s="95"/>
      <c r="I322" s="107"/>
      <c r="J322" s="12" t="s">
        <v>512</v>
      </c>
      <c r="M322" s="14"/>
      <c r="N322" s="14"/>
    </row>
    <row r="323" spans="1:14" s="20" customFormat="1" x14ac:dyDescent="0.2">
      <c r="A323" s="102" t="s">
        <v>388</v>
      </c>
      <c r="B323" s="21">
        <v>16881.348477700001</v>
      </c>
      <c r="C323" s="21">
        <v>16094.398518800001</v>
      </c>
      <c r="D323" s="21">
        <v>16489.285214800006</v>
      </c>
      <c r="E323" s="16">
        <v>2.453566037517561</v>
      </c>
      <c r="F323" s="21"/>
      <c r="G323" s="21">
        <v>76206.931119999994</v>
      </c>
      <c r="H323" s="21">
        <v>72015.23573</v>
      </c>
      <c r="I323" s="21">
        <v>63284.562919999997</v>
      </c>
      <c r="J323" s="16">
        <v>-12.123369064197888</v>
      </c>
      <c r="L323" s="192"/>
    </row>
    <row r="324" spans="1:14" x14ac:dyDescent="0.2">
      <c r="A324" s="90" t="s">
        <v>199</v>
      </c>
      <c r="B324" s="13">
        <v>486.57038999999997</v>
      </c>
      <c r="C324" s="106">
        <v>471.47139000000004</v>
      </c>
      <c r="D324" s="106">
        <v>299.01337999999998</v>
      </c>
      <c r="E324" s="12">
        <v>-36.5786797794878</v>
      </c>
      <c r="F324" s="13"/>
      <c r="G324" s="106">
        <v>6071.4197899999999</v>
      </c>
      <c r="H324" s="106">
        <v>5838.1000899999999</v>
      </c>
      <c r="I324" s="106">
        <v>2730.6687300000003</v>
      </c>
      <c r="J324" s="12">
        <v>-53.226757200046556</v>
      </c>
      <c r="M324" s="14"/>
      <c r="N324" s="14"/>
    </row>
    <row r="325" spans="1:14" x14ac:dyDescent="0.2">
      <c r="A325" s="90" t="s">
        <v>200</v>
      </c>
      <c r="B325" s="13">
        <v>11843.765891499999</v>
      </c>
      <c r="C325" s="106">
        <v>11329.190322599999</v>
      </c>
      <c r="D325" s="106">
        <v>11619.670455500003</v>
      </c>
      <c r="E325" s="12">
        <v>2.563997290437797</v>
      </c>
      <c r="F325" s="106"/>
      <c r="G325" s="106">
        <v>41300.872229999994</v>
      </c>
      <c r="H325" s="106">
        <v>39093.703000000001</v>
      </c>
      <c r="I325" s="106">
        <v>40371.546409999995</v>
      </c>
      <c r="J325" s="12">
        <v>3.268668127959117</v>
      </c>
      <c r="M325" s="14"/>
      <c r="N325" s="14"/>
    </row>
    <row r="326" spans="1:14" x14ac:dyDescent="0.2">
      <c r="A326" s="90" t="s">
        <v>201</v>
      </c>
      <c r="B326" s="13">
        <v>1358.5614162000002</v>
      </c>
      <c r="C326" s="106">
        <v>1263.6888461999999</v>
      </c>
      <c r="D326" s="106">
        <v>882.74221000000011</v>
      </c>
      <c r="E326" s="12">
        <v>-30.145604065868966</v>
      </c>
      <c r="F326" s="106"/>
      <c r="G326" s="106">
        <v>20255.35828</v>
      </c>
      <c r="H326" s="106">
        <v>19143.247950000001</v>
      </c>
      <c r="I326" s="106">
        <v>10383.075720000001</v>
      </c>
      <c r="J326" s="12">
        <v>-45.761159511074503</v>
      </c>
      <c r="M326" s="14"/>
      <c r="N326" s="14"/>
    </row>
    <row r="327" spans="1:14" x14ac:dyDescent="0.2">
      <c r="A327" s="90" t="s">
        <v>202</v>
      </c>
      <c r="B327" s="13">
        <v>3192.4507800000001</v>
      </c>
      <c r="C327" s="106">
        <v>3030.0479599999999</v>
      </c>
      <c r="D327" s="106">
        <v>3687.8591693000003</v>
      </c>
      <c r="E327" s="12">
        <v>21.709597273173216</v>
      </c>
      <c r="F327" s="106"/>
      <c r="G327" s="106">
        <v>8579.2808199999999</v>
      </c>
      <c r="H327" s="106">
        <v>7940.18469</v>
      </c>
      <c r="I327" s="106">
        <v>9799.2720600000011</v>
      </c>
      <c r="J327" s="12">
        <v>23.413653996504209</v>
      </c>
      <c r="M327" s="14"/>
      <c r="N327" s="14"/>
    </row>
    <row r="328" spans="1:14" x14ac:dyDescent="0.2">
      <c r="A328" s="90"/>
      <c r="B328" s="106"/>
      <c r="C328" s="106"/>
      <c r="D328" s="106"/>
      <c r="E328" s="12" t="s">
        <v>512</v>
      </c>
      <c r="F328" s="106"/>
      <c r="G328" s="106"/>
      <c r="H328" s="106"/>
      <c r="I328" s="106"/>
      <c r="J328" s="12" t="s">
        <v>512</v>
      </c>
      <c r="M328" s="14"/>
      <c r="N328" s="14"/>
    </row>
    <row r="329" spans="1:14" s="20" customFormat="1" x14ac:dyDescent="0.2">
      <c r="A329" s="102" t="s">
        <v>210</v>
      </c>
      <c r="B329" s="21">
        <v>1548.9246600000001</v>
      </c>
      <c r="C329" s="21">
        <v>1360.1412499999999</v>
      </c>
      <c r="D329" s="21">
        <v>1316.8737759999997</v>
      </c>
      <c r="E329" s="16">
        <v>-3.1811015216250667</v>
      </c>
      <c r="F329" s="21"/>
      <c r="G329" s="21">
        <v>7606.6966399999992</v>
      </c>
      <c r="H329" s="21">
        <v>6980.1896699999988</v>
      </c>
      <c r="I329" s="21">
        <v>6182.4054599999999</v>
      </c>
      <c r="J329" s="16">
        <v>-11.429262637787303</v>
      </c>
      <c r="L329" s="192"/>
    </row>
    <row r="330" spans="1:14" x14ac:dyDescent="0.2">
      <c r="A330" s="90" t="s">
        <v>211</v>
      </c>
      <c r="B330" s="106">
        <v>201.63497999999998</v>
      </c>
      <c r="C330" s="106">
        <v>194.48937000000001</v>
      </c>
      <c r="D330" s="106">
        <v>122.29810999999998</v>
      </c>
      <c r="E330" s="12">
        <v>-37.11835767682318</v>
      </c>
      <c r="F330" s="106"/>
      <c r="G330" s="106">
        <v>3346.5939299999995</v>
      </c>
      <c r="H330" s="106">
        <v>3089.9278999999997</v>
      </c>
      <c r="I330" s="106">
        <v>2498.6449200000002</v>
      </c>
      <c r="J330" s="12">
        <v>-19.135818023456125</v>
      </c>
      <c r="M330" s="14"/>
      <c r="N330" s="14"/>
    </row>
    <row r="331" spans="1:14" x14ac:dyDescent="0.2">
      <c r="A331" s="90" t="s">
        <v>212</v>
      </c>
      <c r="B331" s="106">
        <v>5.6568000000000005</v>
      </c>
      <c r="C331" s="106">
        <v>5.5895000000000001</v>
      </c>
      <c r="D331" s="106">
        <v>0.224</v>
      </c>
      <c r="E331" s="12">
        <v>-95.992485911083278</v>
      </c>
      <c r="F331" s="106"/>
      <c r="G331" s="106">
        <v>1507.3155299999999</v>
      </c>
      <c r="H331" s="106">
        <v>1465.1007999999997</v>
      </c>
      <c r="I331" s="106">
        <v>157.10612</v>
      </c>
      <c r="J331" s="12">
        <v>-89.276770581246012</v>
      </c>
      <c r="M331" s="14"/>
      <c r="N331" s="14"/>
    </row>
    <row r="332" spans="1:14" x14ac:dyDescent="0.2">
      <c r="A332" s="90" t="s">
        <v>213</v>
      </c>
      <c r="B332" s="106">
        <v>1341.6328800000001</v>
      </c>
      <c r="C332" s="106">
        <v>1160.0623799999998</v>
      </c>
      <c r="D332" s="106">
        <v>1194.3516659999998</v>
      </c>
      <c r="E332" s="12">
        <v>2.955813979589621</v>
      </c>
      <c r="F332" s="106"/>
      <c r="G332" s="106">
        <v>2752.7871800000003</v>
      </c>
      <c r="H332" s="106">
        <v>2425.1609699999999</v>
      </c>
      <c r="I332" s="106">
        <v>3526.6544199999998</v>
      </c>
      <c r="J332" s="12">
        <v>45.419395397906328</v>
      </c>
      <c r="M332" s="14"/>
      <c r="N332" s="14"/>
    </row>
    <row r="333" spans="1:14" x14ac:dyDescent="0.2">
      <c r="A333" s="90"/>
      <c r="B333" s="95"/>
      <c r="C333" s="95"/>
      <c r="D333" s="95"/>
      <c r="E333" s="12" t="s">
        <v>512</v>
      </c>
      <c r="F333" s="95"/>
      <c r="G333" s="95"/>
      <c r="H333" s="95"/>
      <c r="I333" s="106"/>
      <c r="J333" s="12" t="s">
        <v>512</v>
      </c>
      <c r="M333" s="14"/>
      <c r="N333" s="14"/>
    </row>
    <row r="334" spans="1:14" s="20" customFormat="1" x14ac:dyDescent="0.2">
      <c r="A334" s="102" t="s">
        <v>213</v>
      </c>
      <c r="B334" s="21"/>
      <c r="C334" s="21"/>
      <c r="D334" s="21"/>
      <c r="E334" s="16" t="s">
        <v>512</v>
      </c>
      <c r="F334" s="21"/>
      <c r="G334" s="21">
        <v>2187.9038999999998</v>
      </c>
      <c r="H334" s="21">
        <v>1997.61717</v>
      </c>
      <c r="I334" s="21">
        <v>1912.87861</v>
      </c>
      <c r="J334" s="16">
        <v>-4.2419819609379914</v>
      </c>
      <c r="L334" s="192"/>
      <c r="M334" s="192"/>
      <c r="N334" s="192"/>
    </row>
    <row r="335" spans="1:14" ht="22.5" x14ac:dyDescent="0.2">
      <c r="A335" s="108" t="s">
        <v>214</v>
      </c>
      <c r="B335" s="106">
        <v>7.9483794000000003</v>
      </c>
      <c r="C335" s="106">
        <v>2.2745424999999999</v>
      </c>
      <c r="D335" s="106">
        <v>85.283767799999993</v>
      </c>
      <c r="E335" s="12">
        <v>3649.4910646866347</v>
      </c>
      <c r="F335" s="106"/>
      <c r="G335" s="106">
        <v>176.61236000000002</v>
      </c>
      <c r="H335" s="106">
        <v>146.25654</v>
      </c>
      <c r="I335" s="106">
        <v>413.46126000000004</v>
      </c>
      <c r="J335" s="12">
        <v>182.69591226484641</v>
      </c>
    </row>
    <row r="336" spans="1:14" x14ac:dyDescent="0.2">
      <c r="A336" s="90" t="s">
        <v>215</v>
      </c>
      <c r="B336" s="106">
        <v>523.35839000000021</v>
      </c>
      <c r="C336" s="106">
        <v>484.02372380000008</v>
      </c>
      <c r="D336" s="106">
        <v>592.34620390000009</v>
      </c>
      <c r="E336" s="12">
        <v>22.379580746492337</v>
      </c>
      <c r="F336" s="106"/>
      <c r="G336" s="106">
        <v>2011.2915399999997</v>
      </c>
      <c r="H336" s="106">
        <v>1851.3606299999999</v>
      </c>
      <c r="I336" s="106">
        <v>1499.4173499999999</v>
      </c>
      <c r="J336" s="12">
        <v>-19.009979703414132</v>
      </c>
    </row>
    <row r="337" spans="1:18" x14ac:dyDescent="0.2">
      <c r="A337" s="90"/>
      <c r="B337" s="95"/>
      <c r="C337" s="95"/>
      <c r="D337" s="95"/>
      <c r="E337" s="12" t="s">
        <v>512</v>
      </c>
      <c r="F337" s="95"/>
      <c r="G337" s="95"/>
      <c r="H337" s="95"/>
      <c r="J337" s="12" t="s">
        <v>512</v>
      </c>
    </row>
    <row r="338" spans="1:18" s="21" customFormat="1" x14ac:dyDescent="0.2">
      <c r="A338" s="93" t="s">
        <v>478</v>
      </c>
      <c r="B338" s="93"/>
      <c r="C338" s="93"/>
      <c r="D338" s="93"/>
      <c r="E338" s="16" t="s">
        <v>512</v>
      </c>
      <c r="F338" s="93"/>
      <c r="G338" s="93">
        <v>25702.484240000002</v>
      </c>
      <c r="H338" s="93">
        <v>22391.348470000008</v>
      </c>
      <c r="I338" s="93">
        <v>18411.796399999999</v>
      </c>
      <c r="J338" s="16">
        <v>-17.772721796241186</v>
      </c>
      <c r="L338" s="233"/>
      <c r="M338" s="233"/>
      <c r="N338" s="233"/>
    </row>
    <row r="339" spans="1:18" x14ac:dyDescent="0.2">
      <c r="A339" s="90"/>
      <c r="B339" s="95"/>
      <c r="C339" s="95"/>
      <c r="D339" s="95"/>
      <c r="E339" s="12" t="s">
        <v>512</v>
      </c>
      <c r="F339" s="95"/>
      <c r="G339" s="95"/>
      <c r="H339" s="95"/>
      <c r="I339" s="13"/>
      <c r="J339" s="12" t="s">
        <v>512</v>
      </c>
    </row>
    <row r="340" spans="1:18" x14ac:dyDescent="0.2">
      <c r="A340" s="90" t="s">
        <v>216</v>
      </c>
      <c r="B340" s="106">
        <v>29</v>
      </c>
      <c r="C340" s="106">
        <v>29</v>
      </c>
      <c r="D340" s="106">
        <v>34</v>
      </c>
      <c r="E340" s="12">
        <v>17.241379310344811</v>
      </c>
      <c r="F340" s="106"/>
      <c r="G340" s="106">
        <v>712.83528000000001</v>
      </c>
      <c r="H340" s="106">
        <v>712.83528000000001</v>
      </c>
      <c r="I340" s="106">
        <v>410.55254000000002</v>
      </c>
      <c r="J340" s="12">
        <v>-42.405692939328141</v>
      </c>
    </row>
    <row r="341" spans="1:18" x14ac:dyDescent="0.2">
      <c r="A341" s="90" t="s">
        <v>217</v>
      </c>
      <c r="B341" s="106">
        <v>4</v>
      </c>
      <c r="C341" s="106">
        <v>4</v>
      </c>
      <c r="D341" s="106">
        <v>2</v>
      </c>
      <c r="E341" s="12">
        <v>-50</v>
      </c>
      <c r="F341" s="106"/>
      <c r="G341" s="106">
        <v>232.54396</v>
      </c>
      <c r="H341" s="106">
        <v>232.54396</v>
      </c>
      <c r="I341" s="106">
        <v>3.008</v>
      </c>
      <c r="J341" s="12">
        <v>-98.706481131567557</v>
      </c>
    </row>
    <row r="342" spans="1:18" ht="22.5" x14ac:dyDescent="0.2">
      <c r="A342" s="108" t="s">
        <v>218</v>
      </c>
      <c r="B342" s="106">
        <v>1</v>
      </c>
      <c r="C342" s="106">
        <v>0</v>
      </c>
      <c r="D342" s="106">
        <v>1</v>
      </c>
      <c r="E342" s="12" t="s">
        <v>512</v>
      </c>
      <c r="F342" s="106"/>
      <c r="G342" s="106">
        <v>30.198</v>
      </c>
      <c r="H342" s="106">
        <v>0</v>
      </c>
      <c r="I342" s="106">
        <v>183.16191000000001</v>
      </c>
      <c r="J342" s="12" t="s">
        <v>512</v>
      </c>
      <c r="M342" s="186"/>
      <c r="N342" s="186"/>
      <c r="O342" s="22"/>
    </row>
    <row r="343" spans="1:18" ht="12.75" x14ac:dyDescent="0.2">
      <c r="A343" s="90" t="s">
        <v>219</v>
      </c>
      <c r="B343" s="106"/>
      <c r="C343" s="106"/>
      <c r="D343" s="106"/>
      <c r="E343" s="12" t="s">
        <v>512</v>
      </c>
      <c r="F343" s="95"/>
      <c r="G343" s="106">
        <v>24726.907000000003</v>
      </c>
      <c r="H343" s="106">
        <v>21445.96923000001</v>
      </c>
      <c r="I343" s="106">
        <v>17815.073949999998</v>
      </c>
      <c r="J343" s="12">
        <v>-16.930432199449768</v>
      </c>
      <c r="M343" s="185"/>
      <c r="N343" s="185"/>
      <c r="O343" s="23"/>
    </row>
    <row r="344" spans="1:18" ht="12.75" x14ac:dyDescent="0.2">
      <c r="B344" s="106"/>
      <c r="C344" s="106"/>
      <c r="D344" s="106"/>
      <c r="F344" s="95"/>
      <c r="G344" s="95"/>
      <c r="H344" s="95"/>
      <c r="I344" s="106"/>
      <c r="M344" s="185"/>
      <c r="N344" s="185"/>
      <c r="O344" s="23"/>
    </row>
    <row r="345" spans="1:18" ht="12.75" x14ac:dyDescent="0.2">
      <c r="A345" s="109"/>
      <c r="B345" s="109"/>
      <c r="C345" s="110"/>
      <c r="D345" s="110"/>
      <c r="E345" s="110"/>
      <c r="F345" s="110"/>
      <c r="G345" s="110"/>
      <c r="H345" s="110"/>
      <c r="I345" s="110"/>
      <c r="J345" s="110"/>
      <c r="M345" s="185"/>
      <c r="N345" s="185"/>
      <c r="O345" s="23"/>
    </row>
    <row r="346" spans="1:18" ht="12.75" x14ac:dyDescent="0.2">
      <c r="A346" s="9" t="s">
        <v>389</v>
      </c>
      <c r="B346" s="95"/>
      <c r="C346" s="95"/>
      <c r="E346" s="95"/>
      <c r="F346" s="95"/>
      <c r="G346" s="95"/>
      <c r="I346" s="105"/>
      <c r="J346" s="95"/>
      <c r="M346" s="186"/>
      <c r="N346" s="186"/>
      <c r="O346" s="22"/>
    </row>
    <row r="347" spans="1:18" ht="20.100000000000001" customHeight="1" x14ac:dyDescent="0.2">
      <c r="A347" s="332" t="s">
        <v>230</v>
      </c>
      <c r="B347" s="332"/>
      <c r="C347" s="332"/>
      <c r="D347" s="332"/>
      <c r="E347" s="332"/>
      <c r="F347" s="332"/>
      <c r="G347" s="332"/>
      <c r="H347" s="332"/>
      <c r="I347" s="332"/>
      <c r="J347" s="332"/>
      <c r="K347" s="122"/>
      <c r="L347" s="202"/>
      <c r="M347" s="185"/>
      <c r="N347" s="185"/>
      <c r="O347" s="23"/>
      <c r="P347" s="122"/>
    </row>
    <row r="348" spans="1:18" ht="20.100000000000001" customHeight="1" x14ac:dyDescent="0.2">
      <c r="A348" s="333" t="s">
        <v>258</v>
      </c>
      <c r="B348" s="333"/>
      <c r="C348" s="333"/>
      <c r="D348" s="333"/>
      <c r="E348" s="333"/>
      <c r="F348" s="333"/>
      <c r="G348" s="333"/>
      <c r="H348" s="333"/>
      <c r="I348" s="333"/>
      <c r="J348" s="333"/>
      <c r="K348" s="122"/>
      <c r="L348" s="202"/>
      <c r="M348" s="185"/>
      <c r="N348" s="185"/>
      <c r="O348" s="23"/>
      <c r="P348" s="122"/>
      <c r="Q348" s="122"/>
    </row>
    <row r="349" spans="1:18" s="20" customFormat="1" ht="12.75" x14ac:dyDescent="0.2">
      <c r="A349" s="17"/>
      <c r="B349" s="334" t="s">
        <v>116</v>
      </c>
      <c r="C349" s="334"/>
      <c r="D349" s="334"/>
      <c r="E349" s="334"/>
      <c r="F349" s="294"/>
      <c r="G349" s="334" t="s">
        <v>187</v>
      </c>
      <c r="H349" s="334"/>
      <c r="I349" s="334"/>
      <c r="J349" s="334"/>
      <c r="K349" s="122"/>
      <c r="L349" s="26"/>
      <c r="M349" s="26"/>
      <c r="N349" s="22"/>
      <c r="O349" s="22"/>
      <c r="P349" s="22"/>
      <c r="Q349" s="122"/>
    </row>
    <row r="350" spans="1:18" s="20" customFormat="1" ht="12.75" x14ac:dyDescent="0.2">
      <c r="A350" s="17" t="s">
        <v>298</v>
      </c>
      <c r="B350" s="136">
        <v>2013</v>
      </c>
      <c r="C350" s="335" t="s">
        <v>499</v>
      </c>
      <c r="D350" s="335"/>
      <c r="E350" s="335"/>
      <c r="F350" s="294"/>
      <c r="G350" s="136">
        <v>2013</v>
      </c>
      <c r="H350" s="335" t="s">
        <v>499</v>
      </c>
      <c r="I350" s="335"/>
      <c r="J350" s="335"/>
      <c r="K350" s="122"/>
      <c r="L350" s="125"/>
      <c r="M350" s="125"/>
      <c r="N350" s="23"/>
      <c r="O350" s="23"/>
      <c r="P350" s="23"/>
      <c r="Q350" s="27"/>
      <c r="R350" s="27"/>
    </row>
    <row r="351" spans="1:18" s="20" customFormat="1" ht="12.75" x14ac:dyDescent="0.2">
      <c r="A351" s="137"/>
      <c r="B351" s="137"/>
      <c r="C351" s="138">
        <v>2013</v>
      </c>
      <c r="D351" s="138">
        <v>2014</v>
      </c>
      <c r="E351" s="295" t="s">
        <v>510</v>
      </c>
      <c r="F351" s="139"/>
      <c r="G351" s="137"/>
      <c r="H351" s="138">
        <v>2013</v>
      </c>
      <c r="I351" s="138">
        <v>2014</v>
      </c>
      <c r="J351" s="295" t="s">
        <v>510</v>
      </c>
      <c r="K351" s="122"/>
      <c r="L351" s="125"/>
      <c r="M351" s="125"/>
      <c r="N351" s="23"/>
      <c r="O351" s="23"/>
      <c r="P351" s="23"/>
      <c r="Q351" s="31"/>
      <c r="R351" s="31"/>
    </row>
    <row r="352" spans="1:18" ht="12.75" x14ac:dyDescent="0.2">
      <c r="A352" s="9"/>
      <c r="B352" s="9"/>
      <c r="C352" s="9"/>
      <c r="D352" s="9"/>
      <c r="E352" s="9"/>
      <c r="F352" s="9"/>
      <c r="G352" s="9"/>
      <c r="H352" s="9"/>
      <c r="I352" s="9"/>
      <c r="J352" s="9"/>
      <c r="K352" s="122"/>
      <c r="L352" s="26"/>
      <c r="M352" s="125"/>
      <c r="N352" s="23"/>
      <c r="O352" s="23"/>
      <c r="P352" s="23"/>
      <c r="Q352" s="31"/>
      <c r="R352" s="31"/>
    </row>
    <row r="353" spans="1:19" s="21" customFormat="1" ht="12.75" x14ac:dyDescent="0.2">
      <c r="A353" s="93" t="s">
        <v>296</v>
      </c>
      <c r="B353" s="93"/>
      <c r="C353" s="93"/>
      <c r="D353" s="93"/>
      <c r="E353" s="93"/>
      <c r="F353" s="93"/>
      <c r="G353" s="93">
        <v>5736608</v>
      </c>
      <c r="H353" s="93">
        <v>5235531</v>
      </c>
      <c r="I353" s="93">
        <v>5147787</v>
      </c>
      <c r="J353" s="16">
        <v>-1.6759331574963454</v>
      </c>
      <c r="K353" s="122"/>
      <c r="L353" s="26"/>
      <c r="M353" s="254"/>
      <c r="N353" s="254"/>
      <c r="O353" s="254"/>
      <c r="P353" s="22"/>
      <c r="Q353" s="27"/>
      <c r="R353" s="27"/>
    </row>
    <row r="354" spans="1:19" ht="12.75" x14ac:dyDescent="0.2">
      <c r="A354" s="9"/>
      <c r="B354" s="11"/>
      <c r="C354" s="11"/>
      <c r="D354" s="11"/>
      <c r="E354" s="12"/>
      <c r="F354" s="12"/>
      <c r="G354" s="11"/>
      <c r="H354" s="11"/>
      <c r="I354" s="11"/>
      <c r="J354" s="12" t="s">
        <v>512</v>
      </c>
      <c r="K354" s="122"/>
      <c r="L354" s="125"/>
      <c r="M354" s="255"/>
      <c r="N354" s="255"/>
      <c r="O354" s="255"/>
      <c r="P354" s="23"/>
      <c r="Q354" s="27"/>
      <c r="R354" s="27"/>
    </row>
    <row r="355" spans="1:19" s="20" customFormat="1" ht="12.75" x14ac:dyDescent="0.2">
      <c r="A355" s="17" t="s">
        <v>294</v>
      </c>
      <c r="B355" s="18"/>
      <c r="C355" s="18"/>
      <c r="D355" s="18"/>
      <c r="E355" s="16"/>
      <c r="F355" s="16"/>
      <c r="G355" s="18">
        <v>1230275</v>
      </c>
      <c r="H355" s="18">
        <v>1139919</v>
      </c>
      <c r="I355" s="18">
        <v>1053075</v>
      </c>
      <c r="J355" s="16">
        <v>-7.6184360467717482</v>
      </c>
      <c r="K355" s="122"/>
      <c r="L355" s="26"/>
      <c r="M355" s="254"/>
      <c r="N355" s="254"/>
      <c r="O355" s="254"/>
      <c r="P355" s="22"/>
      <c r="Q355" s="27"/>
      <c r="R355" s="27"/>
    </row>
    <row r="356" spans="1:19" ht="12.75" x14ac:dyDescent="0.2">
      <c r="A356" s="17"/>
      <c r="B356" s="11"/>
      <c r="C356" s="11"/>
      <c r="D356" s="11"/>
      <c r="E356" s="12"/>
      <c r="F356" s="12"/>
      <c r="G356" s="11"/>
      <c r="H356" s="11"/>
      <c r="I356" s="11"/>
      <c r="J356" s="12" t="s">
        <v>512</v>
      </c>
      <c r="K356" s="122"/>
      <c r="L356" s="254"/>
      <c r="M356" s="255"/>
      <c r="N356" s="255"/>
      <c r="O356" s="255"/>
      <c r="P356" s="23"/>
      <c r="Q356" s="31"/>
      <c r="R356" s="31"/>
    </row>
    <row r="357" spans="1:19" ht="12.75" x14ac:dyDescent="0.2">
      <c r="A357" s="9" t="s">
        <v>82</v>
      </c>
      <c r="B357" s="11">
        <v>1092965.5515101999</v>
      </c>
      <c r="C357" s="11">
        <v>971738.58417179994</v>
      </c>
      <c r="D357" s="11">
        <v>1270018.6262019002</v>
      </c>
      <c r="E357" s="12">
        <v>30.695502565056671</v>
      </c>
      <c r="F357" s="12"/>
      <c r="G357" s="106">
        <v>277134.34644000005</v>
      </c>
      <c r="H357" s="106">
        <v>250021.98853</v>
      </c>
      <c r="I357" s="106">
        <v>280806.08288</v>
      </c>
      <c r="J357" s="12">
        <v>12.312554800077606</v>
      </c>
      <c r="K357" s="122"/>
      <c r="L357" s="255"/>
      <c r="M357" s="255"/>
      <c r="N357" s="255"/>
      <c r="O357" s="255"/>
      <c r="P357" s="23"/>
      <c r="Q357" s="31"/>
      <c r="R357" s="31"/>
      <c r="S357" s="22"/>
    </row>
    <row r="358" spans="1:19" ht="12.75" x14ac:dyDescent="0.2">
      <c r="A358" s="9" t="s">
        <v>83</v>
      </c>
      <c r="B358" s="11">
        <v>890021.89689999982</v>
      </c>
      <c r="C358" s="11">
        <v>847890.09189999988</v>
      </c>
      <c r="D358" s="11">
        <v>684206.55900000001</v>
      </c>
      <c r="E358" s="12">
        <v>-19.30480547699392</v>
      </c>
      <c r="F358" s="12"/>
      <c r="G358" s="106">
        <v>308023.61339000001</v>
      </c>
      <c r="H358" s="106">
        <v>294332.35100000002</v>
      </c>
      <c r="I358" s="106">
        <v>214331.94060000003</v>
      </c>
      <c r="J358" s="12">
        <v>-27.180298097778589</v>
      </c>
      <c r="K358" s="122"/>
      <c r="L358" s="255"/>
      <c r="M358" s="255"/>
      <c r="N358" s="255"/>
      <c r="O358" s="255"/>
      <c r="P358" s="23"/>
      <c r="Q358" s="220"/>
      <c r="R358" s="220"/>
      <c r="S358" s="23"/>
    </row>
    <row r="359" spans="1:19" ht="12.75" x14ac:dyDescent="0.2">
      <c r="A359" s="9" t="s">
        <v>84</v>
      </c>
      <c r="B359" s="11">
        <v>49385.760084399997</v>
      </c>
      <c r="C359" s="11">
        <v>41385.0600844</v>
      </c>
      <c r="D359" s="11">
        <v>28133.270299299998</v>
      </c>
      <c r="E359" s="12">
        <v>-32.020709304455579</v>
      </c>
      <c r="F359" s="12"/>
      <c r="G359" s="106">
        <v>19245.297779999997</v>
      </c>
      <c r="H359" s="106">
        <v>16266.858759999999</v>
      </c>
      <c r="I359" s="106">
        <v>11066.692889999998</v>
      </c>
      <c r="J359" s="12">
        <v>-31.967855298449777</v>
      </c>
      <c r="K359" s="122"/>
      <c r="L359" s="125"/>
      <c r="M359" s="255"/>
      <c r="N359" s="255"/>
      <c r="O359" s="255"/>
      <c r="P359" s="23"/>
      <c r="Q359" s="31"/>
      <c r="R359" s="65"/>
      <c r="S359" s="23"/>
    </row>
    <row r="360" spans="1:19" ht="12.75" x14ac:dyDescent="0.2">
      <c r="A360" s="9" t="s">
        <v>85</v>
      </c>
      <c r="B360" s="11">
        <v>73436.059687700006</v>
      </c>
      <c r="C360" s="11">
        <v>61475.519687699998</v>
      </c>
      <c r="D360" s="11">
        <v>52540.014861499993</v>
      </c>
      <c r="E360" s="12">
        <v>-14.535061877627058</v>
      </c>
      <c r="F360" s="12"/>
      <c r="G360" s="106">
        <v>28938.933199999999</v>
      </c>
      <c r="H360" s="106">
        <v>24190.84215</v>
      </c>
      <c r="I360" s="106">
        <v>17311.631379999999</v>
      </c>
      <c r="J360" s="12">
        <v>-28.437252111125872</v>
      </c>
      <c r="K360" s="125"/>
      <c r="L360" s="125"/>
      <c r="M360" s="125"/>
      <c r="N360" s="23"/>
      <c r="O360" s="23"/>
      <c r="P360" s="23"/>
      <c r="Q360" s="27"/>
      <c r="R360" s="27"/>
      <c r="S360" s="23"/>
    </row>
    <row r="361" spans="1:19" ht="12.75" x14ac:dyDescent="0.2">
      <c r="A361" s="10" t="s">
        <v>31</v>
      </c>
      <c r="B361" s="11">
        <v>29881.999978799999</v>
      </c>
      <c r="C361" s="11">
        <v>28817.217767800001</v>
      </c>
      <c r="D361" s="11">
        <v>83628.205219299998</v>
      </c>
      <c r="E361" s="12">
        <v>190.20221831666595</v>
      </c>
      <c r="F361" s="12"/>
      <c r="G361" s="106">
        <v>17464.905460000005</v>
      </c>
      <c r="H361" s="106">
        <v>16514.975869999998</v>
      </c>
      <c r="I361" s="106">
        <v>45653.410420000015</v>
      </c>
      <c r="J361" s="12">
        <v>176.4364342967703</v>
      </c>
      <c r="K361" s="125"/>
      <c r="L361" s="125"/>
      <c r="M361" s="125"/>
      <c r="N361" s="23"/>
      <c r="O361" s="23"/>
      <c r="P361" s="23"/>
      <c r="Q361" s="31"/>
      <c r="R361" s="31"/>
      <c r="S361" s="22"/>
    </row>
    <row r="362" spans="1:19" ht="12.75" x14ac:dyDescent="0.2">
      <c r="A362" s="9" t="s">
        <v>86</v>
      </c>
      <c r="B362" s="11"/>
      <c r="C362" s="11"/>
      <c r="D362" s="11"/>
      <c r="E362" s="12" t="s">
        <v>512</v>
      </c>
      <c r="F362" s="12"/>
      <c r="G362" s="106">
        <v>579467.9037299999</v>
      </c>
      <c r="H362" s="106">
        <v>538591.98369000002</v>
      </c>
      <c r="I362" s="106">
        <v>483905.24182999996</v>
      </c>
      <c r="J362" s="12">
        <v>-10.153649425921714</v>
      </c>
      <c r="K362" s="125"/>
      <c r="L362" s="125"/>
      <c r="M362" s="125"/>
      <c r="N362" s="23"/>
      <c r="O362" s="23"/>
      <c r="P362" s="23"/>
      <c r="Q362" s="31"/>
      <c r="R362" s="31"/>
      <c r="S362" s="23"/>
    </row>
    <row r="363" spans="1:19" ht="12.75" x14ac:dyDescent="0.2">
      <c r="A363" s="9"/>
      <c r="B363" s="11"/>
      <c r="C363" s="11"/>
      <c r="D363" s="11"/>
      <c r="E363" s="12" t="s">
        <v>512</v>
      </c>
      <c r="F363" s="12"/>
      <c r="G363" s="11"/>
      <c r="H363" s="11"/>
      <c r="I363" s="11"/>
      <c r="J363" s="12" t="s">
        <v>512</v>
      </c>
      <c r="K363" s="125"/>
      <c r="L363" s="188"/>
      <c r="M363" s="125"/>
      <c r="N363" s="23"/>
      <c r="O363" s="23"/>
      <c r="P363" s="23"/>
      <c r="Q363" s="31"/>
      <c r="R363" s="31"/>
      <c r="S363" s="23"/>
    </row>
    <row r="364" spans="1:19" s="20" customFormat="1" ht="12.75" x14ac:dyDescent="0.2">
      <c r="A364" s="17" t="s">
        <v>295</v>
      </c>
      <c r="B364" s="18"/>
      <c r="C364" s="18"/>
      <c r="D364" s="18"/>
      <c r="E364" s="16" t="s">
        <v>512</v>
      </c>
      <c r="F364" s="16"/>
      <c r="G364" s="18">
        <v>4506334</v>
      </c>
      <c r="H364" s="18">
        <v>4095612</v>
      </c>
      <c r="I364" s="18">
        <v>4094711</v>
      </c>
      <c r="J364" s="16">
        <v>-2.1999154216757688E-2</v>
      </c>
      <c r="K364" s="206"/>
      <c r="L364" s="186"/>
      <c r="M364" s="26"/>
      <c r="N364" s="22"/>
      <c r="O364" s="22"/>
      <c r="P364" s="22"/>
      <c r="Q364" s="27"/>
      <c r="R364" s="27"/>
      <c r="S364" s="22"/>
    </row>
    <row r="365" spans="1:19" ht="12.75" x14ac:dyDescent="0.2">
      <c r="A365" s="9"/>
      <c r="B365" s="11"/>
      <c r="C365" s="11"/>
      <c r="D365" s="11"/>
      <c r="E365" s="12" t="s">
        <v>512</v>
      </c>
      <c r="F365" s="12"/>
      <c r="G365" s="11"/>
      <c r="H365" s="11"/>
      <c r="I365" s="11"/>
      <c r="J365" s="12" t="s">
        <v>512</v>
      </c>
      <c r="K365" s="13"/>
      <c r="L365" s="185"/>
      <c r="M365" s="125"/>
      <c r="N365" s="23"/>
      <c r="O365" s="23"/>
      <c r="P365" s="23"/>
      <c r="Q365" s="31"/>
      <c r="R365" s="31"/>
    </row>
    <row r="366" spans="1:19" ht="11.25" customHeight="1" x14ac:dyDescent="0.2">
      <c r="A366" s="9" t="s">
        <v>87</v>
      </c>
      <c r="B366" s="238">
        <v>94.316528500000004</v>
      </c>
      <c r="C366" s="238">
        <v>85.804693499999999</v>
      </c>
      <c r="D366" s="238">
        <v>54.029437700000003</v>
      </c>
      <c r="E366" s="12">
        <v>-37.032071911077914</v>
      </c>
      <c r="F366" s="12"/>
      <c r="G366" s="239">
        <v>85.987949999999998</v>
      </c>
      <c r="H366" s="239">
        <v>77.605530000000002</v>
      </c>
      <c r="I366" s="239">
        <v>67.446739999999991</v>
      </c>
      <c r="J366" s="12">
        <v>-13.09029137485436</v>
      </c>
      <c r="K366" s="13"/>
      <c r="L366" s="185"/>
      <c r="M366" s="125"/>
      <c r="N366" s="23"/>
      <c r="O366" s="23"/>
      <c r="P366" s="23"/>
      <c r="Q366" s="31"/>
      <c r="R366" s="31"/>
      <c r="S366" s="13"/>
    </row>
    <row r="367" spans="1:19" ht="12.75" x14ac:dyDescent="0.2">
      <c r="A367" s="9" t="s">
        <v>88</v>
      </c>
      <c r="B367" s="238">
        <v>90685.748414700007</v>
      </c>
      <c r="C367" s="238">
        <v>84293.924814999991</v>
      </c>
      <c r="D367" s="238">
        <v>84325.661808499994</v>
      </c>
      <c r="E367" s="12">
        <v>3.7650392444831482E-2</v>
      </c>
      <c r="F367" s="12"/>
      <c r="G367" s="239">
        <v>52705.864099999999</v>
      </c>
      <c r="H367" s="239">
        <v>49111.677830000015</v>
      </c>
      <c r="I367" s="239">
        <v>48048.361010000008</v>
      </c>
      <c r="J367" s="12">
        <v>-2.1650997623837611</v>
      </c>
      <c r="L367" s="185"/>
      <c r="M367" s="125"/>
      <c r="N367" s="23"/>
      <c r="O367" s="23"/>
      <c r="P367" s="23"/>
      <c r="Q367" s="31"/>
      <c r="R367" s="31"/>
    </row>
    <row r="368" spans="1:19" ht="12.75" x14ac:dyDescent="0.2">
      <c r="A368" s="9" t="s">
        <v>89</v>
      </c>
      <c r="B368" s="238">
        <v>22605.805</v>
      </c>
      <c r="C368" s="238">
        <v>20659.805</v>
      </c>
      <c r="D368" s="238">
        <v>16746.368300000002</v>
      </c>
      <c r="E368" s="12">
        <v>-18.942273172471857</v>
      </c>
      <c r="F368" s="12"/>
      <c r="G368" s="239">
        <v>8998.6892200000002</v>
      </c>
      <c r="H368" s="239">
        <v>8269.2051300000003</v>
      </c>
      <c r="I368" s="239">
        <v>6462.7044900000001</v>
      </c>
      <c r="J368" s="12">
        <v>-21.84612198633414</v>
      </c>
      <c r="K368" s="13"/>
      <c r="L368" s="186"/>
      <c r="M368" s="125"/>
      <c r="N368" s="23"/>
      <c r="O368" s="23"/>
      <c r="P368" s="23"/>
    </row>
    <row r="369" spans="1:16" ht="12.75" x14ac:dyDescent="0.2">
      <c r="A369" s="9" t="s">
        <v>90</v>
      </c>
      <c r="B369" s="238">
        <v>1506.1434159999999</v>
      </c>
      <c r="C369" s="238">
        <v>1506.1434159999999</v>
      </c>
      <c r="D369" s="238">
        <v>1130.2909</v>
      </c>
      <c r="E369" s="12">
        <v>-24.95462995138837</v>
      </c>
      <c r="F369" s="12"/>
      <c r="G369" s="239">
        <v>639.33010999999999</v>
      </c>
      <c r="H369" s="239">
        <v>639.33010999999999</v>
      </c>
      <c r="I369" s="239">
        <v>519.19466</v>
      </c>
      <c r="J369" s="12">
        <v>-18.790832485584005</v>
      </c>
      <c r="L369" s="185"/>
      <c r="M369" s="125"/>
      <c r="N369" s="23"/>
      <c r="O369" s="23"/>
      <c r="P369" s="23"/>
    </row>
    <row r="370" spans="1:16" ht="12.75" x14ac:dyDescent="0.2">
      <c r="A370" s="9" t="s">
        <v>91</v>
      </c>
      <c r="B370" s="238">
        <v>9068.8880308000007</v>
      </c>
      <c r="C370" s="238">
        <v>8526.1980308000002</v>
      </c>
      <c r="D370" s="238">
        <v>10057.98684</v>
      </c>
      <c r="E370" s="12">
        <v>17.965672432971559</v>
      </c>
      <c r="F370" s="12"/>
      <c r="G370" s="239">
        <v>10773.951800000001</v>
      </c>
      <c r="H370" s="239">
        <v>10227.2219</v>
      </c>
      <c r="I370" s="239">
        <v>10330.045209999998</v>
      </c>
      <c r="J370" s="12">
        <v>1.005388472112827</v>
      </c>
      <c r="L370" s="185"/>
      <c r="M370" s="125"/>
      <c r="N370" s="23"/>
      <c r="O370" s="23"/>
      <c r="P370" s="23"/>
    </row>
    <row r="371" spans="1:16" ht="12.75" x14ac:dyDescent="0.2">
      <c r="A371" s="9" t="s">
        <v>92</v>
      </c>
      <c r="B371" s="238">
        <v>19717.766313899996</v>
      </c>
      <c r="C371" s="238">
        <v>18700.964313899996</v>
      </c>
      <c r="D371" s="238">
        <v>23628.303379000001</v>
      </c>
      <c r="E371" s="12">
        <v>26.348048059947502</v>
      </c>
      <c r="F371" s="12"/>
      <c r="G371" s="239">
        <v>31213.152730000005</v>
      </c>
      <c r="H371" s="239">
        <v>29640.666510000006</v>
      </c>
      <c r="I371" s="239">
        <v>33831.612439999997</v>
      </c>
      <c r="J371" s="12">
        <v>14.139175745545643</v>
      </c>
      <c r="L371" s="185"/>
      <c r="M371" s="185"/>
      <c r="N371" s="185"/>
      <c r="O371" s="13"/>
      <c r="P371" s="13"/>
    </row>
    <row r="372" spans="1:16" x14ac:dyDescent="0.2">
      <c r="A372" s="9" t="s">
        <v>93</v>
      </c>
      <c r="B372" s="238">
        <v>858.81600000000003</v>
      </c>
      <c r="C372" s="238">
        <v>778.30200000000002</v>
      </c>
      <c r="D372" s="238">
        <v>162.69049999999999</v>
      </c>
      <c r="E372" s="12">
        <v>-79.096738798050126</v>
      </c>
      <c r="F372" s="12"/>
      <c r="G372" s="239">
        <v>1128.1594499999999</v>
      </c>
      <c r="H372" s="239">
        <v>1019.47714</v>
      </c>
      <c r="I372" s="239">
        <v>197.65495000000001</v>
      </c>
      <c r="J372" s="12">
        <v>-80.612125348882273</v>
      </c>
      <c r="M372" s="196"/>
      <c r="N372" s="196"/>
      <c r="O372" s="13"/>
      <c r="P372" s="13"/>
    </row>
    <row r="373" spans="1:16" x14ac:dyDescent="0.2">
      <c r="A373" s="9" t="s">
        <v>94</v>
      </c>
      <c r="B373" s="238">
        <v>57241.870716699996</v>
      </c>
      <c r="C373" s="238">
        <v>50392.836180699996</v>
      </c>
      <c r="D373" s="238">
        <v>86288.358266900002</v>
      </c>
      <c r="E373" s="12">
        <v>71.231398759706394</v>
      </c>
      <c r="F373" s="12"/>
      <c r="G373" s="239">
        <v>75597.221460000015</v>
      </c>
      <c r="H373" s="239">
        <v>66723.084740000006</v>
      </c>
      <c r="I373" s="239">
        <v>104363.78658</v>
      </c>
      <c r="J373" s="12">
        <v>56.413311804564501</v>
      </c>
      <c r="L373" s="196"/>
      <c r="M373" s="196"/>
      <c r="N373" s="196"/>
    </row>
    <row r="374" spans="1:16" x14ac:dyDescent="0.2">
      <c r="A374" s="9" t="s">
        <v>95</v>
      </c>
      <c r="B374" s="238">
        <v>194410.24908790001</v>
      </c>
      <c r="C374" s="238">
        <v>179724.56546019996</v>
      </c>
      <c r="D374" s="238">
        <v>142798.44092150006</v>
      </c>
      <c r="E374" s="12">
        <v>-20.545952883039348</v>
      </c>
      <c r="F374" s="12"/>
      <c r="G374" s="239">
        <v>242787.86312000002</v>
      </c>
      <c r="H374" s="239">
        <v>226129.76085999998</v>
      </c>
      <c r="I374" s="239">
        <v>150480.77866000001</v>
      </c>
      <c r="J374" s="12">
        <v>-33.453793040021523</v>
      </c>
    </row>
    <row r="375" spans="1:16" x14ac:dyDescent="0.2">
      <c r="A375" s="9" t="s">
        <v>3</v>
      </c>
      <c r="B375" s="238">
        <v>379668.36593130004</v>
      </c>
      <c r="C375" s="238">
        <v>363403.24423130002</v>
      </c>
      <c r="D375" s="238">
        <v>304415.24108989997</v>
      </c>
      <c r="E375" s="12">
        <v>-16.232106916430055</v>
      </c>
      <c r="F375" s="12"/>
      <c r="G375" s="239">
        <v>214333.17618999997</v>
      </c>
      <c r="H375" s="239">
        <v>205858.26363999996</v>
      </c>
      <c r="I375" s="239">
        <v>149254.66733</v>
      </c>
      <c r="J375" s="12">
        <v>-27.496392570854951</v>
      </c>
    </row>
    <row r="376" spans="1:16" x14ac:dyDescent="0.2">
      <c r="A376" s="9" t="s">
        <v>66</v>
      </c>
      <c r="B376" s="238">
        <v>6743.3712974</v>
      </c>
      <c r="C376" s="238">
        <v>6294.9809588999997</v>
      </c>
      <c r="D376" s="238">
        <v>4748.2213847000003</v>
      </c>
      <c r="E376" s="12">
        <v>-24.571314580596976</v>
      </c>
      <c r="F376" s="12"/>
      <c r="G376" s="239">
        <v>26555.239920000004</v>
      </c>
      <c r="H376" s="239">
        <v>24550.998940000005</v>
      </c>
      <c r="I376" s="239">
        <v>20525.814990000003</v>
      </c>
      <c r="J376" s="12">
        <v>-16.395194182677116</v>
      </c>
      <c r="L376" s="195"/>
    </row>
    <row r="377" spans="1:16" x14ac:dyDescent="0.2">
      <c r="A377" s="9" t="s">
        <v>67</v>
      </c>
      <c r="B377" s="238">
        <v>7572.2009500000004</v>
      </c>
      <c r="C377" s="238">
        <v>7459.5759500000004</v>
      </c>
      <c r="D377" s="238">
        <v>3655.6739922999996</v>
      </c>
      <c r="E377" s="12">
        <v>-50.993541498830112</v>
      </c>
      <c r="F377" s="16"/>
      <c r="G377" s="239">
        <v>28356.556430000001</v>
      </c>
      <c r="H377" s="239">
        <v>27761.553770000002</v>
      </c>
      <c r="I377" s="239">
        <v>17053.15166</v>
      </c>
      <c r="J377" s="12">
        <v>-38.572776576979038</v>
      </c>
      <c r="L377" s="195"/>
    </row>
    <row r="378" spans="1:16" x14ac:dyDescent="0.2">
      <c r="A378" s="9" t="s">
        <v>69</v>
      </c>
      <c r="B378" s="238">
        <v>23436.716619300001</v>
      </c>
      <c r="C378" s="238">
        <v>20843.9005163</v>
      </c>
      <c r="D378" s="238">
        <v>22949.265343699997</v>
      </c>
      <c r="E378" s="12">
        <v>10.100627882740071</v>
      </c>
      <c r="F378" s="12"/>
      <c r="G378" s="239">
        <v>107348.89082999999</v>
      </c>
      <c r="H378" s="239">
        <v>94694.317859999996</v>
      </c>
      <c r="I378" s="239">
        <v>111238.02712000003</v>
      </c>
      <c r="J378" s="12">
        <v>17.470646216026324</v>
      </c>
      <c r="L378" s="195"/>
    </row>
    <row r="379" spans="1:16" x14ac:dyDescent="0.2">
      <c r="A379" s="9" t="s">
        <v>96</v>
      </c>
      <c r="B379" s="238">
        <v>140119.94811570001</v>
      </c>
      <c r="C379" s="238">
        <v>123804.70473569998</v>
      </c>
      <c r="D379" s="238">
        <v>127091.01973880001</v>
      </c>
      <c r="E379" s="12">
        <v>2.6544346679842903</v>
      </c>
      <c r="F379" s="12"/>
      <c r="G379" s="239">
        <v>817656.35467999987</v>
      </c>
      <c r="H379" s="239">
        <v>725147.81392999995</v>
      </c>
      <c r="I379" s="239">
        <v>730371.16203999997</v>
      </c>
      <c r="J379" s="12">
        <v>0.72031494953996855</v>
      </c>
      <c r="L379" s="195"/>
    </row>
    <row r="380" spans="1:16" x14ac:dyDescent="0.2">
      <c r="A380" s="9" t="s">
        <v>97</v>
      </c>
      <c r="B380" s="238">
        <v>9827.9779807999985</v>
      </c>
      <c r="C380" s="238">
        <v>9267.2935185000006</v>
      </c>
      <c r="D380" s="238">
        <v>6751.4828049000007</v>
      </c>
      <c r="E380" s="12">
        <v>-27.147200081423634</v>
      </c>
      <c r="F380" s="12"/>
      <c r="G380" s="239">
        <v>48329.731490000006</v>
      </c>
      <c r="H380" s="239">
        <v>45352.848869999994</v>
      </c>
      <c r="I380" s="239">
        <v>32764.090769999999</v>
      </c>
      <c r="J380" s="12">
        <v>-27.75737007411503</v>
      </c>
      <c r="K380" s="13"/>
      <c r="L380" s="195"/>
    </row>
    <row r="381" spans="1:16" x14ac:dyDescent="0.2">
      <c r="A381" s="9" t="s">
        <v>98</v>
      </c>
      <c r="B381" s="238">
        <v>37975.416097699999</v>
      </c>
      <c r="C381" s="238">
        <v>33238.939755999992</v>
      </c>
      <c r="D381" s="238">
        <v>29186.254786100002</v>
      </c>
      <c r="E381" s="12">
        <v>-12.192581952522829</v>
      </c>
      <c r="F381" s="12"/>
      <c r="G381" s="239">
        <v>104293.30490999999</v>
      </c>
      <c r="H381" s="239">
        <v>89933.672919999997</v>
      </c>
      <c r="I381" s="239">
        <v>94594.287920000002</v>
      </c>
      <c r="J381" s="12">
        <v>5.1822802835438893</v>
      </c>
      <c r="K381" s="13"/>
      <c r="L381" s="195"/>
    </row>
    <row r="382" spans="1:16" x14ac:dyDescent="0.2">
      <c r="A382" s="9" t="s">
        <v>99</v>
      </c>
      <c r="B382" s="238">
        <v>73948.706280899991</v>
      </c>
      <c r="C382" s="238">
        <v>66050.894420699988</v>
      </c>
      <c r="D382" s="238">
        <v>78558.884005999993</v>
      </c>
      <c r="E382" s="12">
        <v>18.936896608291903</v>
      </c>
      <c r="F382" s="12"/>
      <c r="G382" s="239">
        <v>145324.49932</v>
      </c>
      <c r="H382" s="239">
        <v>130749.33153</v>
      </c>
      <c r="I382" s="239">
        <v>142439.75034999999</v>
      </c>
      <c r="J382" s="12">
        <v>8.9410926107241124</v>
      </c>
      <c r="L382" s="195"/>
    </row>
    <row r="383" spans="1:16" x14ac:dyDescent="0.2">
      <c r="A383" s="9" t="s">
        <v>86</v>
      </c>
      <c r="B383" s="11"/>
      <c r="C383" s="11"/>
      <c r="D383" s="11"/>
      <c r="E383" s="12" t="s">
        <v>512</v>
      </c>
      <c r="F383" s="12"/>
      <c r="G383" s="239">
        <v>2590206.0262900004</v>
      </c>
      <c r="H383" s="239">
        <v>2359725.16879</v>
      </c>
      <c r="I383" s="239">
        <v>2442168.4630800001</v>
      </c>
      <c r="J383" s="12">
        <v>3.4937667903196683</v>
      </c>
      <c r="L383" s="195"/>
      <c r="M383" s="196"/>
      <c r="N383" s="196"/>
      <c r="O383" s="13"/>
    </row>
    <row r="384" spans="1:16" x14ac:dyDescent="0.2">
      <c r="A384" s="91"/>
      <c r="B384" s="97"/>
      <c r="C384" s="97"/>
      <c r="D384" s="97"/>
      <c r="E384" s="97"/>
      <c r="F384" s="97"/>
      <c r="G384" s="104"/>
      <c r="H384" s="104"/>
      <c r="I384" s="104"/>
      <c r="J384" s="91"/>
      <c r="L384" s="195"/>
    </row>
    <row r="385" spans="1:15" x14ac:dyDescent="0.2">
      <c r="A385" s="9" t="s">
        <v>333</v>
      </c>
      <c r="B385" s="9"/>
      <c r="C385" s="9"/>
      <c r="D385" s="9"/>
      <c r="E385" s="9"/>
      <c r="F385" s="9"/>
      <c r="G385" s="9"/>
      <c r="H385" s="9"/>
      <c r="I385" s="9"/>
      <c r="J385" s="9"/>
      <c r="L385" s="195"/>
    </row>
    <row r="386" spans="1:15" x14ac:dyDescent="0.2">
      <c r="L386" s="195"/>
    </row>
    <row r="387" spans="1:15" ht="20.100000000000001" customHeight="1" x14ac:dyDescent="0.2">
      <c r="A387" s="332" t="s">
        <v>322</v>
      </c>
      <c r="B387" s="332"/>
      <c r="C387" s="332"/>
      <c r="D387" s="332"/>
      <c r="E387" s="332"/>
      <c r="F387" s="332"/>
      <c r="G387" s="332"/>
      <c r="H387" s="332"/>
      <c r="I387" s="332"/>
      <c r="J387" s="332"/>
      <c r="L387" s="195"/>
    </row>
    <row r="388" spans="1:15" ht="20.100000000000001" customHeight="1" x14ac:dyDescent="0.2">
      <c r="A388" s="333" t="s">
        <v>259</v>
      </c>
      <c r="B388" s="333"/>
      <c r="C388" s="333"/>
      <c r="D388" s="333"/>
      <c r="E388" s="333"/>
      <c r="F388" s="333"/>
      <c r="G388" s="333"/>
      <c r="H388" s="333"/>
      <c r="I388" s="333"/>
      <c r="J388" s="333"/>
      <c r="L388" s="195"/>
      <c r="M388" s="196"/>
      <c r="N388" s="196"/>
    </row>
    <row r="389" spans="1:15" s="20" customFormat="1" ht="12.75" x14ac:dyDescent="0.2">
      <c r="A389" s="17"/>
      <c r="B389" s="336" t="s">
        <v>116</v>
      </c>
      <c r="C389" s="336"/>
      <c r="D389" s="336"/>
      <c r="E389" s="336"/>
      <c r="F389" s="294"/>
      <c r="G389" s="336" t="s">
        <v>187</v>
      </c>
      <c r="H389" s="336"/>
      <c r="I389" s="336"/>
      <c r="J389" s="336"/>
      <c r="K389" s="102"/>
      <c r="L389" s="186"/>
      <c r="M389" s="186"/>
      <c r="N389" s="186"/>
      <c r="O389" s="102"/>
    </row>
    <row r="390" spans="1:15" s="20" customFormat="1" ht="12.75" x14ac:dyDescent="0.2">
      <c r="A390" s="17" t="s">
        <v>298</v>
      </c>
      <c r="B390" s="136">
        <v>2013</v>
      </c>
      <c r="C390" s="337" t="s">
        <v>499</v>
      </c>
      <c r="D390" s="337"/>
      <c r="E390" s="337"/>
      <c r="F390" s="294"/>
      <c r="G390" s="136">
        <v>2013</v>
      </c>
      <c r="H390" s="337" t="s">
        <v>499</v>
      </c>
      <c r="I390" s="337"/>
      <c r="J390" s="337"/>
      <c r="K390" s="102"/>
      <c r="L390" s="186"/>
      <c r="M390" s="192"/>
      <c r="N390" s="192"/>
    </row>
    <row r="391" spans="1:15" s="20" customFormat="1" ht="12.75" x14ac:dyDescent="0.2">
      <c r="A391" s="137"/>
      <c r="B391" s="137"/>
      <c r="C391" s="138">
        <v>2013</v>
      </c>
      <c r="D391" s="138">
        <v>2014</v>
      </c>
      <c r="E391" s="295" t="s">
        <v>510</v>
      </c>
      <c r="F391" s="139"/>
      <c r="G391" s="137"/>
      <c r="H391" s="138">
        <v>2013</v>
      </c>
      <c r="I391" s="138">
        <v>2014</v>
      </c>
      <c r="J391" s="295" t="s">
        <v>510</v>
      </c>
      <c r="L391" s="186"/>
      <c r="M391" s="192"/>
      <c r="N391" s="192"/>
    </row>
    <row r="392" spans="1:15" s="21" customFormat="1" ht="12.75" x14ac:dyDescent="0.2">
      <c r="A392" s="93" t="s">
        <v>297</v>
      </c>
      <c r="B392" s="93"/>
      <c r="C392" s="93"/>
      <c r="D392" s="93"/>
      <c r="E392" s="93"/>
      <c r="F392" s="93"/>
      <c r="G392" s="93">
        <v>1004353.13257</v>
      </c>
      <c r="H392" s="93">
        <v>955868.72570999991</v>
      </c>
      <c r="I392" s="93">
        <v>890740.17013999983</v>
      </c>
      <c r="J392" s="16">
        <v>-6.8135460255406883</v>
      </c>
      <c r="L392" s="186"/>
      <c r="M392" s="233"/>
      <c r="N392" s="233"/>
    </row>
    <row r="393" spans="1:15" ht="12.75" x14ac:dyDescent="0.2">
      <c r="A393" s="90"/>
      <c r="B393" s="230"/>
      <c r="C393" s="95"/>
      <c r="E393" s="95"/>
      <c r="F393" s="95"/>
      <c r="G393" s="95"/>
      <c r="I393" s="105"/>
      <c r="J393" s="12" t="s">
        <v>512</v>
      </c>
      <c r="L393" s="186"/>
    </row>
    <row r="394" spans="1:15" s="20" customFormat="1" ht="12.75" x14ac:dyDescent="0.2">
      <c r="A394" s="102" t="s">
        <v>203</v>
      </c>
      <c r="B394" s="21">
        <v>1104896.1458437999</v>
      </c>
      <c r="C394" s="21">
        <v>1066362.4457407</v>
      </c>
      <c r="D394" s="21">
        <v>1053195.0096000999</v>
      </c>
      <c r="E394" s="16">
        <v>-1.2347993117343776</v>
      </c>
      <c r="F394" s="21"/>
      <c r="G394" s="21">
        <v>517043.0410400001</v>
      </c>
      <c r="H394" s="21">
        <v>499572.05435999995</v>
      </c>
      <c r="I394" s="21">
        <v>455102.6794299999</v>
      </c>
      <c r="J394" s="16">
        <v>-8.901493696834109</v>
      </c>
      <c r="L394" s="186"/>
      <c r="M394" s="192"/>
      <c r="N394" s="192"/>
    </row>
    <row r="395" spans="1:15" ht="12.75" x14ac:dyDescent="0.2">
      <c r="A395" s="90" t="s">
        <v>204</v>
      </c>
      <c r="B395" s="106">
        <v>552167.56147109997</v>
      </c>
      <c r="C395" s="106">
        <v>529874.77123319998</v>
      </c>
      <c r="D395" s="106">
        <v>527425.54761999997</v>
      </c>
      <c r="E395" s="12">
        <v>-0.46222687815459551</v>
      </c>
      <c r="F395" s="106"/>
      <c r="G395" s="106">
        <v>222935.57817000002</v>
      </c>
      <c r="H395" s="106">
        <v>214746.62827999998</v>
      </c>
      <c r="I395" s="106">
        <v>193122.9228</v>
      </c>
      <c r="J395" s="12">
        <v>-10.06940395441535</v>
      </c>
      <c r="L395" s="185"/>
    </row>
    <row r="396" spans="1:15" ht="12.75" x14ac:dyDescent="0.2">
      <c r="A396" s="90" t="s">
        <v>205</v>
      </c>
      <c r="B396" s="106">
        <v>116131.94500000001</v>
      </c>
      <c r="C396" s="106">
        <v>116121.44500000001</v>
      </c>
      <c r="D396" s="106">
        <v>129561.1528346</v>
      </c>
      <c r="E396" s="12">
        <v>11.573837919946641</v>
      </c>
      <c r="F396" s="106"/>
      <c r="G396" s="106">
        <v>52545.206479999993</v>
      </c>
      <c r="H396" s="106">
        <v>52540.896689999994</v>
      </c>
      <c r="I396" s="106">
        <v>52310.527419999991</v>
      </c>
      <c r="J396" s="12">
        <v>-0.43845705824021763</v>
      </c>
      <c r="L396" s="185"/>
    </row>
    <row r="397" spans="1:15" x14ac:dyDescent="0.2">
      <c r="A397" s="90" t="s">
        <v>206</v>
      </c>
      <c r="B397" s="106">
        <v>74748.685612900008</v>
      </c>
      <c r="C397" s="106">
        <v>60624.287612900007</v>
      </c>
      <c r="D397" s="106">
        <v>44927.594799999999</v>
      </c>
      <c r="E397" s="12">
        <v>-25.891756309166041</v>
      </c>
      <c r="F397" s="106"/>
      <c r="G397" s="106">
        <v>35516.204400000002</v>
      </c>
      <c r="H397" s="106">
        <v>29226.947349999999</v>
      </c>
      <c r="I397" s="106">
        <v>23391.105319999999</v>
      </c>
      <c r="J397" s="12">
        <v>-19.967333434156956</v>
      </c>
      <c r="L397" s="196"/>
    </row>
    <row r="398" spans="1:15" x14ac:dyDescent="0.2">
      <c r="A398" s="90" t="s">
        <v>207</v>
      </c>
      <c r="B398" s="106">
        <v>75729.787615399997</v>
      </c>
      <c r="C398" s="106">
        <v>75729.787615399997</v>
      </c>
      <c r="D398" s="106">
        <v>79439.299683099991</v>
      </c>
      <c r="E398" s="12">
        <v>4.898352662150657</v>
      </c>
      <c r="F398" s="106"/>
      <c r="G398" s="106">
        <v>39883.968990000001</v>
      </c>
      <c r="H398" s="106">
        <v>39883.968990000001</v>
      </c>
      <c r="I398" s="106">
        <v>39619.784349999994</v>
      </c>
      <c r="J398" s="12">
        <v>-0.66238302428287454</v>
      </c>
      <c r="L398" s="14"/>
      <c r="M398" s="14"/>
      <c r="N398" s="14"/>
    </row>
    <row r="399" spans="1:15" x14ac:dyDescent="0.2">
      <c r="A399" s="90" t="s">
        <v>208</v>
      </c>
      <c r="B399" s="106">
        <v>75871.609549999994</v>
      </c>
      <c r="C399" s="106">
        <v>75615.475550000003</v>
      </c>
      <c r="D399" s="106">
        <v>106285.13631999999</v>
      </c>
      <c r="E399" s="12">
        <v>40.560031589988455</v>
      </c>
      <c r="F399" s="106"/>
      <c r="G399" s="106">
        <v>43408.037260000005</v>
      </c>
      <c r="H399" s="106">
        <v>43117.021409999994</v>
      </c>
      <c r="I399" s="106">
        <v>55203.167849999998</v>
      </c>
      <c r="J399" s="12">
        <v>28.031032860718227</v>
      </c>
      <c r="L399" s="14"/>
      <c r="M399" s="14"/>
      <c r="N399" s="14"/>
    </row>
    <row r="400" spans="1:15" x14ac:dyDescent="0.2">
      <c r="A400" s="90" t="s">
        <v>209</v>
      </c>
      <c r="B400" s="106">
        <v>210246.5565944</v>
      </c>
      <c r="C400" s="106">
        <v>208396.67872919998</v>
      </c>
      <c r="D400" s="106">
        <v>165556.27834240001</v>
      </c>
      <c r="E400" s="12">
        <v>-20.55714162434839</v>
      </c>
      <c r="F400" s="106"/>
      <c r="G400" s="106">
        <v>122754.04574000003</v>
      </c>
      <c r="H400" s="106">
        <v>120056.59164000001</v>
      </c>
      <c r="I400" s="106">
        <v>91455.171690000003</v>
      </c>
      <c r="J400" s="12">
        <v>-23.823281636849913</v>
      </c>
      <c r="L400" s="14"/>
      <c r="M400" s="14"/>
      <c r="N400" s="14"/>
    </row>
    <row r="401" spans="1:14" x14ac:dyDescent="0.2">
      <c r="A401" s="90"/>
      <c r="B401" s="95"/>
      <c r="C401" s="95"/>
      <c r="D401" s="95"/>
      <c r="E401" s="12" t="s">
        <v>512</v>
      </c>
      <c r="F401" s="95"/>
      <c r="G401" s="95"/>
      <c r="H401" s="95"/>
      <c r="I401" s="107"/>
      <c r="J401" s="12" t="s">
        <v>512</v>
      </c>
      <c r="L401" s="14"/>
      <c r="M401" s="14"/>
      <c r="N401" s="14"/>
    </row>
    <row r="402" spans="1:14" s="20" customFormat="1" x14ac:dyDescent="0.2">
      <c r="A402" s="102" t="s">
        <v>388</v>
      </c>
      <c r="B402" s="21">
        <v>42849.628287400003</v>
      </c>
      <c r="C402" s="21">
        <v>40414.584931799996</v>
      </c>
      <c r="D402" s="21">
        <v>38653.686474499998</v>
      </c>
      <c r="E402" s="16">
        <v>-4.3570865821621823</v>
      </c>
      <c r="F402" s="21"/>
      <c r="G402" s="21">
        <v>312202.07215999998</v>
      </c>
      <c r="H402" s="21">
        <v>296103.80634999997</v>
      </c>
      <c r="I402" s="21">
        <v>288729.04815999995</v>
      </c>
      <c r="J402" s="16">
        <v>-2.4905989155988522</v>
      </c>
    </row>
    <row r="403" spans="1:14" x14ac:dyDescent="0.2">
      <c r="A403" s="90" t="s">
        <v>199</v>
      </c>
      <c r="B403" s="13">
        <v>9620.440400200001</v>
      </c>
      <c r="C403" s="106">
        <v>9223.2019636000005</v>
      </c>
      <c r="D403" s="106">
        <v>8427.3234892</v>
      </c>
      <c r="E403" s="12">
        <v>-8.6290908248674327</v>
      </c>
      <c r="F403" s="13"/>
      <c r="G403" s="106">
        <v>76874.007319999975</v>
      </c>
      <c r="H403" s="106">
        <v>74376.74622999999</v>
      </c>
      <c r="I403" s="106">
        <v>74312.156759999983</v>
      </c>
      <c r="J403" s="12">
        <v>-8.6840945959465898E-2</v>
      </c>
      <c r="L403" s="14"/>
      <c r="M403" s="14"/>
      <c r="N403" s="14"/>
    </row>
    <row r="404" spans="1:14" x14ac:dyDescent="0.2">
      <c r="A404" s="90" t="s">
        <v>200</v>
      </c>
      <c r="B404" s="13">
        <v>5295.5369196000001</v>
      </c>
      <c r="C404" s="106">
        <v>5055.3487928000004</v>
      </c>
      <c r="D404" s="106">
        <v>4778.1223172</v>
      </c>
      <c r="E404" s="12">
        <v>-5.4838248944333117</v>
      </c>
      <c r="F404" s="106"/>
      <c r="G404" s="106">
        <v>77638.196830000001</v>
      </c>
      <c r="H404" s="106">
        <v>72570.000830000004</v>
      </c>
      <c r="I404" s="106">
        <v>72271.860439999989</v>
      </c>
      <c r="J404" s="12">
        <v>-0.41083145458193826</v>
      </c>
      <c r="L404" s="14"/>
      <c r="M404" s="14"/>
      <c r="N404" s="14"/>
    </row>
    <row r="405" spans="1:14" x14ac:dyDescent="0.2">
      <c r="A405" s="90" t="s">
        <v>201</v>
      </c>
      <c r="B405" s="13">
        <v>7965.2264871999996</v>
      </c>
      <c r="C405" s="106">
        <v>7077.0236791999996</v>
      </c>
      <c r="D405" s="106">
        <v>7109.2756439000004</v>
      </c>
      <c r="E405" s="12">
        <v>0.45572780538792301</v>
      </c>
      <c r="F405" s="106"/>
      <c r="G405" s="106">
        <v>71658.842310000007</v>
      </c>
      <c r="H405" s="106">
        <v>66537.074299999993</v>
      </c>
      <c r="I405" s="106">
        <v>75585.527779999989</v>
      </c>
      <c r="J405" s="12">
        <v>13.599115343128318</v>
      </c>
      <c r="L405" s="14"/>
      <c r="M405" s="14"/>
      <c r="N405" s="14"/>
    </row>
    <row r="406" spans="1:14" x14ac:dyDescent="0.2">
      <c r="A406" s="90" t="s">
        <v>202</v>
      </c>
      <c r="B406" s="13">
        <v>19968.424480400001</v>
      </c>
      <c r="C406" s="106">
        <v>19059.0104962</v>
      </c>
      <c r="D406" s="106">
        <v>18338.965024199999</v>
      </c>
      <c r="E406" s="12">
        <v>-3.7779793035087863</v>
      </c>
      <c r="F406" s="106"/>
      <c r="G406" s="106">
        <v>86031.025699999998</v>
      </c>
      <c r="H406" s="106">
        <v>82619.984989999997</v>
      </c>
      <c r="I406" s="106">
        <v>66559.50318</v>
      </c>
      <c r="J406" s="12">
        <v>-19.438979336469131</v>
      </c>
      <c r="L406" s="14"/>
      <c r="M406" s="14"/>
      <c r="N406" s="14"/>
    </row>
    <row r="407" spans="1:14" x14ac:dyDescent="0.2">
      <c r="A407" s="90"/>
      <c r="B407" s="106"/>
      <c r="C407" s="106"/>
      <c r="D407" s="106"/>
      <c r="E407" s="12" t="s">
        <v>512</v>
      </c>
      <c r="F407" s="106"/>
      <c r="G407" s="106"/>
      <c r="H407" s="106"/>
      <c r="I407" s="106"/>
      <c r="J407" s="12" t="s">
        <v>512</v>
      </c>
      <c r="L407" s="14"/>
      <c r="M407" s="14"/>
      <c r="N407" s="14"/>
    </row>
    <row r="408" spans="1:14" s="20" customFormat="1" x14ac:dyDescent="0.2">
      <c r="A408" s="102" t="s">
        <v>210</v>
      </c>
      <c r="B408" s="21">
        <v>2972.90481</v>
      </c>
      <c r="C408" s="21">
        <v>2776.8486252000002</v>
      </c>
      <c r="D408" s="21">
        <v>2969.2368784</v>
      </c>
      <c r="E408" s="16">
        <v>6.9282945946015815</v>
      </c>
      <c r="F408" s="21"/>
      <c r="G408" s="21">
        <v>132319.84204000002</v>
      </c>
      <c r="H408" s="21">
        <v>120897.26358999999</v>
      </c>
      <c r="I408" s="21">
        <v>109613.12878</v>
      </c>
      <c r="J408" s="16">
        <v>-9.3336560935473187</v>
      </c>
    </row>
    <row r="409" spans="1:14" x14ac:dyDescent="0.2">
      <c r="A409" s="90" t="s">
        <v>211</v>
      </c>
      <c r="B409" s="106">
        <v>1408.1928498</v>
      </c>
      <c r="C409" s="106">
        <v>1319.4134089999998</v>
      </c>
      <c r="D409" s="106">
        <v>1309.5031806000002</v>
      </c>
      <c r="E409" s="12">
        <v>-0.75110866180378366</v>
      </c>
      <c r="F409" s="106"/>
      <c r="G409" s="106">
        <v>22043.56236</v>
      </c>
      <c r="H409" s="106">
        <v>20118.553720000004</v>
      </c>
      <c r="I409" s="106">
        <v>15950.916259999998</v>
      </c>
      <c r="J409" s="12">
        <v>-20.715392955195014</v>
      </c>
      <c r="L409" s="14"/>
      <c r="M409" s="14"/>
      <c r="N409" s="14"/>
    </row>
    <row r="410" spans="1:14" x14ac:dyDescent="0.2">
      <c r="A410" s="90" t="s">
        <v>212</v>
      </c>
      <c r="B410" s="106">
        <v>180.89151530000001</v>
      </c>
      <c r="C410" s="106">
        <v>167.47687550000003</v>
      </c>
      <c r="D410" s="106">
        <v>164.46960260000003</v>
      </c>
      <c r="E410" s="12">
        <v>-1.7956347054014543</v>
      </c>
      <c r="F410" s="106"/>
      <c r="G410" s="106">
        <v>59655.164570000001</v>
      </c>
      <c r="H410" s="106">
        <v>57017.585930000001</v>
      </c>
      <c r="I410" s="106">
        <v>56894.328049999996</v>
      </c>
      <c r="J410" s="12">
        <v>-0.21617519926454065</v>
      </c>
      <c r="L410" s="14"/>
      <c r="M410" s="14"/>
      <c r="N410" s="14"/>
    </row>
    <row r="411" spans="1:14" x14ac:dyDescent="0.2">
      <c r="A411" s="90" t="s">
        <v>213</v>
      </c>
      <c r="B411" s="106">
        <v>1383.8204449000002</v>
      </c>
      <c r="C411" s="106">
        <v>1289.9583407000002</v>
      </c>
      <c r="D411" s="106">
        <v>1495.2640951999999</v>
      </c>
      <c r="E411" s="12">
        <v>15.915688749187808</v>
      </c>
      <c r="F411" s="106"/>
      <c r="G411" s="106">
        <v>50621.115109999999</v>
      </c>
      <c r="H411" s="106">
        <v>43761.12393999999</v>
      </c>
      <c r="I411" s="106">
        <v>36767.884470000005</v>
      </c>
      <c r="J411" s="12">
        <v>-15.980484138360524</v>
      </c>
      <c r="L411" s="14"/>
      <c r="M411" s="14"/>
      <c r="N411" s="14"/>
    </row>
    <row r="412" spans="1:14" x14ac:dyDescent="0.2">
      <c r="A412" s="90"/>
      <c r="B412" s="95"/>
      <c r="C412" s="95"/>
      <c r="D412" s="95"/>
      <c r="E412" s="12" t="s">
        <v>512</v>
      </c>
      <c r="F412" s="95"/>
      <c r="G412" s="95"/>
      <c r="H412" s="95"/>
      <c r="I412" s="106"/>
      <c r="J412" s="12" t="s">
        <v>512</v>
      </c>
      <c r="L412" s="14"/>
      <c r="M412" s="14"/>
      <c r="N412" s="14"/>
    </row>
    <row r="413" spans="1:14" s="20" customFormat="1" x14ac:dyDescent="0.2">
      <c r="A413" s="102" t="s">
        <v>213</v>
      </c>
      <c r="B413" s="21"/>
      <c r="C413" s="21"/>
      <c r="D413" s="21"/>
      <c r="E413" s="16" t="s">
        <v>512</v>
      </c>
      <c r="F413" s="21"/>
      <c r="G413" s="21">
        <v>42788.177330000006</v>
      </c>
      <c r="H413" s="21">
        <v>39295.601410000003</v>
      </c>
      <c r="I413" s="21">
        <v>37295.313770000001</v>
      </c>
      <c r="J413" s="16">
        <v>-5.0903601630358679</v>
      </c>
    </row>
    <row r="414" spans="1:14" ht="22.5" x14ac:dyDescent="0.2">
      <c r="A414" s="108" t="s">
        <v>214</v>
      </c>
      <c r="B414" s="106">
        <v>742.27764760000014</v>
      </c>
      <c r="C414" s="106">
        <v>686.98294970000006</v>
      </c>
      <c r="D414" s="106">
        <v>686.92524339999989</v>
      </c>
      <c r="E414" s="12">
        <v>-8.3999610216523024E-3</v>
      </c>
      <c r="F414" s="106"/>
      <c r="G414" s="106">
        <v>17585.162080000002</v>
      </c>
      <c r="H414" s="106">
        <v>16249.281400000002</v>
      </c>
      <c r="I414" s="106">
        <v>15343.144129999997</v>
      </c>
      <c r="J414" s="12">
        <v>-5.5764759541920768</v>
      </c>
    </row>
    <row r="415" spans="1:14" x14ac:dyDescent="0.2">
      <c r="A415" s="90" t="s">
        <v>215</v>
      </c>
      <c r="B415" s="106">
        <v>8052.572457299998</v>
      </c>
      <c r="C415" s="106">
        <v>7338.6193433999988</v>
      </c>
      <c r="D415" s="106">
        <v>7655.0156504999995</v>
      </c>
      <c r="E415" s="12">
        <v>4.3113873644986285</v>
      </c>
      <c r="F415" s="106"/>
      <c r="G415" s="106">
        <v>25203.015250000004</v>
      </c>
      <c r="H415" s="106">
        <v>23046.320010000003</v>
      </c>
      <c r="I415" s="106">
        <v>21952.169640000004</v>
      </c>
      <c r="J415" s="12">
        <v>-4.747614237436764</v>
      </c>
    </row>
    <row r="416" spans="1:14" x14ac:dyDescent="0.2">
      <c r="A416" s="90"/>
      <c r="B416" s="95"/>
      <c r="C416" s="95"/>
      <c r="D416" s="95"/>
      <c r="E416" s="12" t="s">
        <v>512</v>
      </c>
      <c r="F416" s="95"/>
      <c r="G416" s="95"/>
      <c r="H416" s="95"/>
      <c r="J416" s="12" t="s">
        <v>512</v>
      </c>
    </row>
    <row r="417" spans="1:14" s="21" customFormat="1" x14ac:dyDescent="0.2">
      <c r="A417" s="93" t="s">
        <v>478</v>
      </c>
      <c r="B417" s="93"/>
      <c r="C417" s="93"/>
      <c r="D417" s="93"/>
      <c r="E417" s="16" t="s">
        <v>512</v>
      </c>
      <c r="F417" s="93"/>
      <c r="G417" s="93">
        <v>724927.74497999996</v>
      </c>
      <c r="H417" s="93">
        <v>665998.5748099999</v>
      </c>
      <c r="I417" s="93">
        <v>572494.81972999987</v>
      </c>
      <c r="J417" s="16">
        <v>-14.039632908625265</v>
      </c>
      <c r="L417" s="233"/>
      <c r="M417" s="233"/>
      <c r="N417" s="233"/>
    </row>
    <row r="418" spans="1:14" x14ac:dyDescent="0.2">
      <c r="A418" s="90"/>
      <c r="B418" s="95"/>
      <c r="C418" s="95"/>
      <c r="D418" s="95"/>
      <c r="E418" s="12" t="s">
        <v>512</v>
      </c>
      <c r="F418" s="95"/>
      <c r="G418" s="95"/>
      <c r="H418" s="95"/>
      <c r="I418" s="13"/>
      <c r="J418" s="12" t="s">
        <v>512</v>
      </c>
    </row>
    <row r="419" spans="1:14" x14ac:dyDescent="0.2">
      <c r="A419" s="90" t="s">
        <v>216</v>
      </c>
      <c r="B419" s="106">
        <v>5530</v>
      </c>
      <c r="C419" s="106">
        <v>5067</v>
      </c>
      <c r="D419" s="106">
        <v>4698</v>
      </c>
      <c r="E419" s="12">
        <v>-7.2824156305506165</v>
      </c>
      <c r="F419" s="106"/>
      <c r="G419" s="106">
        <v>127427.98063999999</v>
      </c>
      <c r="H419" s="106">
        <v>115496.76327999998</v>
      </c>
      <c r="I419" s="106">
        <v>104686.37537000002</v>
      </c>
      <c r="J419" s="12">
        <v>-9.3599055098992068</v>
      </c>
    </row>
    <row r="420" spans="1:14" x14ac:dyDescent="0.2">
      <c r="A420" s="90" t="s">
        <v>217</v>
      </c>
      <c r="B420" s="106">
        <v>217</v>
      </c>
      <c r="C420" s="106">
        <v>187</v>
      </c>
      <c r="D420" s="106">
        <v>151</v>
      </c>
      <c r="E420" s="12">
        <v>-19.251336898395721</v>
      </c>
      <c r="F420" s="106"/>
      <c r="G420" s="106">
        <v>17454.681520000002</v>
      </c>
      <c r="H420" s="106">
        <v>12785.623539999999</v>
      </c>
      <c r="I420" s="106">
        <v>7833.039029999999</v>
      </c>
      <c r="J420" s="12">
        <v>-38.735572766598139</v>
      </c>
    </row>
    <row r="421" spans="1:14" ht="22.5" x14ac:dyDescent="0.2">
      <c r="A421" s="108" t="s">
        <v>218</v>
      </c>
      <c r="B421" s="106">
        <v>1040</v>
      </c>
      <c r="C421" s="106">
        <v>943</v>
      </c>
      <c r="D421" s="106">
        <v>1014</v>
      </c>
      <c r="E421" s="12">
        <v>7.5291622481442175</v>
      </c>
      <c r="F421" s="106"/>
      <c r="G421" s="106">
        <v>10090.11109</v>
      </c>
      <c r="H421" s="106">
        <v>9815.4243100000022</v>
      </c>
      <c r="I421" s="106">
        <v>9936.4251600000007</v>
      </c>
      <c r="J421" s="12">
        <v>1.2327622951228108</v>
      </c>
    </row>
    <row r="422" spans="1:14" x14ac:dyDescent="0.2">
      <c r="A422" s="90" t="s">
        <v>219</v>
      </c>
      <c r="B422" s="95"/>
      <c r="C422" s="95"/>
      <c r="D422" s="95"/>
      <c r="E422" s="12" t="s">
        <v>512</v>
      </c>
      <c r="F422" s="95"/>
      <c r="G422" s="106">
        <v>569954.97172999999</v>
      </c>
      <c r="H422" s="106">
        <v>527900.76367999997</v>
      </c>
      <c r="I422" s="106">
        <v>450038.98016999988</v>
      </c>
      <c r="J422" s="12">
        <v>-14.749322006512173</v>
      </c>
    </row>
    <row r="423" spans="1:14" x14ac:dyDescent="0.2">
      <c r="B423" s="106"/>
      <c r="C423" s="106"/>
      <c r="D423" s="106"/>
      <c r="F423" s="95"/>
      <c r="G423" s="95"/>
      <c r="H423" s="95"/>
      <c r="I423" s="106"/>
    </row>
    <row r="424" spans="1:14" x14ac:dyDescent="0.2">
      <c r="A424" s="109"/>
      <c r="B424" s="109"/>
      <c r="C424" s="110"/>
      <c r="D424" s="110"/>
      <c r="E424" s="110"/>
      <c r="F424" s="110"/>
      <c r="G424" s="110"/>
      <c r="H424" s="110"/>
      <c r="I424" s="110"/>
      <c r="J424" s="110"/>
    </row>
    <row r="425" spans="1:14" x14ac:dyDescent="0.2">
      <c r="A425" s="9" t="s">
        <v>390</v>
      </c>
      <c r="B425" s="95"/>
      <c r="C425" s="95"/>
      <c r="E425" s="95"/>
      <c r="F425" s="95"/>
      <c r="G425" s="95"/>
      <c r="I425" s="105"/>
      <c r="J425" s="95"/>
    </row>
  </sheetData>
  <mergeCells count="66">
    <mergeCell ref="B389:E389"/>
    <mergeCell ref="G389:J389"/>
    <mergeCell ref="C312:E312"/>
    <mergeCell ref="H312:J312"/>
    <mergeCell ref="C390:E390"/>
    <mergeCell ref="H390:J390"/>
    <mergeCell ref="A347:J347"/>
    <mergeCell ref="C350:E350"/>
    <mergeCell ref="H350:J350"/>
    <mergeCell ref="B349:E349"/>
    <mergeCell ref="G349:J349"/>
    <mergeCell ref="A387:J387"/>
    <mergeCell ref="A388:J388"/>
    <mergeCell ref="A348:J348"/>
    <mergeCell ref="A128:J128"/>
    <mergeCell ref="A129:J129"/>
    <mergeCell ref="A309:J309"/>
    <mergeCell ref="A310:J310"/>
    <mergeCell ref="B311:E311"/>
    <mergeCell ref="G311:J311"/>
    <mergeCell ref="C273:E273"/>
    <mergeCell ref="H273:J273"/>
    <mergeCell ref="A270:J270"/>
    <mergeCell ref="A271:J271"/>
    <mergeCell ref="B272:E272"/>
    <mergeCell ref="G272:J272"/>
    <mergeCell ref="A231:J231"/>
    <mergeCell ref="A193:J193"/>
    <mergeCell ref="A194:J194"/>
    <mergeCell ref="C196:E196"/>
    <mergeCell ref="A1:J1"/>
    <mergeCell ref="A2:J2"/>
    <mergeCell ref="A96:J96"/>
    <mergeCell ref="A97:J97"/>
    <mergeCell ref="B3:E3"/>
    <mergeCell ref="G3:J3"/>
    <mergeCell ref="C45:E45"/>
    <mergeCell ref="H45:J45"/>
    <mergeCell ref="B44:E44"/>
    <mergeCell ref="G44:J44"/>
    <mergeCell ref="A43:J43"/>
    <mergeCell ref="H196:J196"/>
    <mergeCell ref="B195:E195"/>
    <mergeCell ref="C233:E233"/>
    <mergeCell ref="H233:J233"/>
    <mergeCell ref="A230:J230"/>
    <mergeCell ref="G195:J195"/>
    <mergeCell ref="B232:E232"/>
    <mergeCell ref="G232:J232"/>
    <mergeCell ref="B130:E130"/>
    <mergeCell ref="G130:J130"/>
    <mergeCell ref="C161:E161"/>
    <mergeCell ref="H161:J161"/>
    <mergeCell ref="C131:E131"/>
    <mergeCell ref="H131:J131"/>
    <mergeCell ref="A158:J158"/>
    <mergeCell ref="A159:J159"/>
    <mergeCell ref="B160:E160"/>
    <mergeCell ref="G160:J160"/>
    <mergeCell ref="C99:E99"/>
    <mergeCell ref="H99:J99"/>
    <mergeCell ref="B98:E98"/>
    <mergeCell ref="G98:J98"/>
    <mergeCell ref="C4:E4"/>
    <mergeCell ref="H4:J4"/>
    <mergeCell ref="A42:J42"/>
  </mergeCells>
  <phoneticPr fontId="0" type="noConversion"/>
  <printOptions horizontalCentered="1" verticalCentered="1"/>
  <pageMargins left="1.3385826771653544" right="0.78740157480314965" top="0.51181102362204722" bottom="0.78740157480314965" header="0" footer="0.59055118110236227"/>
  <pageSetup scale="76" orientation="landscape" r:id="rId1"/>
  <headerFooter alignWithMargins="0">
    <oddFooter>&amp;C&amp;P</oddFooter>
  </headerFooter>
  <rowBreaks count="11" manualBreakCount="11">
    <brk id="41" max="9" man="1"/>
    <brk id="95" max="9" man="1"/>
    <brk id="127" max="16383" man="1"/>
    <brk id="157" max="16383" man="1"/>
    <brk id="192" max="16383" man="1"/>
    <brk id="229" max="16383" man="1"/>
    <brk id="269" max="16383" man="1"/>
    <brk id="308" max="9" man="1"/>
    <brk id="346" max="16383" man="1"/>
    <brk id="386" max="16383" man="1"/>
    <brk id="4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FFFF00"/>
  </sheetPr>
  <dimension ref="B1:K4"/>
  <sheetViews>
    <sheetView workbookViewId="0">
      <selection activeCell="J3" sqref="J3"/>
    </sheetView>
  </sheetViews>
  <sheetFormatPr baseColWidth="10" defaultRowHeight="12.75" x14ac:dyDescent="0.2"/>
  <cols>
    <col min="1" max="1" width="1.42578125" customWidth="1"/>
    <col min="2" max="11" width="15.140625" customWidth="1"/>
  </cols>
  <sheetData>
    <row r="1" spans="2:11" x14ac:dyDescent="0.2">
      <c r="B1" t="s">
        <v>481</v>
      </c>
      <c r="C1" t="s">
        <v>483</v>
      </c>
      <c r="D1" t="s">
        <v>485</v>
      </c>
      <c r="E1" t="s">
        <v>487</v>
      </c>
      <c r="F1" t="s">
        <v>489</v>
      </c>
      <c r="G1" t="s">
        <v>491</v>
      </c>
      <c r="H1" t="s">
        <v>492</v>
      </c>
      <c r="I1" t="s">
        <v>493</v>
      </c>
      <c r="J1" t="s">
        <v>494</v>
      </c>
    </row>
    <row r="2" spans="2:11" x14ac:dyDescent="0.2">
      <c r="B2" t="s">
        <v>482</v>
      </c>
      <c r="C2" t="s">
        <v>484</v>
      </c>
      <c r="D2" s="119" t="s">
        <v>486</v>
      </c>
      <c r="E2" s="119" t="s">
        <v>488</v>
      </c>
      <c r="F2" t="s">
        <v>490</v>
      </c>
      <c r="G2" t="s">
        <v>265</v>
      </c>
      <c r="H2" t="s">
        <v>252</v>
      </c>
      <c r="I2" t="s">
        <v>169</v>
      </c>
      <c r="J2" t="s">
        <v>288</v>
      </c>
    </row>
    <row r="3" spans="2:11" x14ac:dyDescent="0.2">
      <c r="B3" t="str">
        <f ca="1">"Participación enero - "&amp;TEXT(TODAY()-20,"mmmm")&amp;" "&amp;TEXT(TODAY()-20,"aaaa")</f>
        <v>Participación enero - noviembre 2014</v>
      </c>
      <c r="C3" t="str">
        <f ca="1">"Participación enero - "&amp;TEXT(TODAY()-20,"mmmm")&amp;" "&amp;TEXT(TODAY()-20,"aaaa")</f>
        <v>Participación enero - noviembre 2014</v>
      </c>
      <c r="D3" t="str">
        <f ca="1">"Participación enero - "&amp;TEXT(TODAY()-20,"mmmm")&amp;" "&amp;TEXT(TODAY()-20,"aaaa")</f>
        <v>Participación enero - noviembre 2014</v>
      </c>
      <c r="E3" t="str">
        <f ca="1">"Participación enero - "&amp;TEXT(TODAY()-20,"mmmm")&amp;" "&amp;TEXT(TODAY()-20,"aaaa")</f>
        <v>Participación enero - noviembre 2014</v>
      </c>
      <c r="F3" t="str">
        <f ca="1">"Miles de dólares  enero - "&amp;TEXT(TODAY()-20,"mmmm")&amp;" "&amp;TEXT(TODAY()-20,"aaaa")</f>
        <v>Miles de dólares  enero - noviembre 2014</v>
      </c>
      <c r="G3" t="str">
        <f ca="1">"Miles de dólares  enero - "&amp;TEXT(TODAY()-20,"mmmm")&amp;" "&amp;TEXT(TODAY()-20,"aaaa")</f>
        <v>Miles de dólares  enero - noviembre 2014</v>
      </c>
      <c r="H3" t="str">
        <f t="shared" ref="H3:I3" ca="1" si="0">"Miles de dólares  enero - "&amp;TEXT(TODAY()-20,"mmmm")&amp;" "&amp;TEXT(TODAY()-20,"aaaa")</f>
        <v>Miles de dólares  enero - noviembre 2014</v>
      </c>
      <c r="I3" t="str">
        <f t="shared" ca="1" si="0"/>
        <v>Miles de dólares  enero - noviembre 2014</v>
      </c>
      <c r="J3" t="str">
        <f ca="1">"Millones de dólares  enero - "&amp;TEXT(TODAY()-20,"mmmm")&amp;" "&amp;TEXT(TODAY()-20,"aaaa")</f>
        <v>Millones de dólares  enero - noviembre 2014</v>
      </c>
    </row>
    <row r="4" spans="2:11" s="259" customFormat="1" ht="127.5" x14ac:dyDescent="0.2">
      <c r="B4" s="289" t="str">
        <f ca="1">CONCATENATE(B1,CHAR(10),B2,CHAR(10),B3)</f>
        <v>Gráfico  Nº 4
Exportaciones silvoagropecuarias por clase
Participación enero - noviembre 2014</v>
      </c>
      <c r="C4" s="289" t="str">
        <f ca="1">CONCATENATE(C1,CHAR(10),C2,CHAR(10),C3)</f>
        <v>Gráfico  Nº 5
Exportaciones silvoagropecuarias por sector
Participación enero - noviembre 2014</v>
      </c>
      <c r="D4" s="289" t="str">
        <f ca="1">CONCATENATE(D1,CHAR(10),D2,CHAR(10),D3)</f>
        <v>Gráfico Nº 6
Exportación de productos silvoagropecuarios por zona económica
Participación enero - noviembre 2014</v>
      </c>
      <c r="E4" s="289" t="str">
        <f ca="1">CONCATENATE(E1,CHAR(10),E2,CHAR(10),E3)</f>
        <v>Gráfico N° 7
Importación de productos silvoagropecuarios por zona económica
Participación enero - noviembre 2014</v>
      </c>
      <c r="F4" s="289" t="str">
        <f t="shared" ref="F4:G4" ca="1" si="1">CONCATENATE(F1,CHAR(10),F2,CHAR(10),F3)</f>
        <v>Gráfico Nº  8 
Exportación de productos silvoagropecuarios por país de  destino
Miles de dólares  enero - noviembre 2014</v>
      </c>
      <c r="G4" s="289" t="str">
        <f t="shared" ca="1" si="1"/>
        <v>Gráfico Nº 9 
Importación de productos silvoagropecuarios por país de origen
Miles de dólares  enero - noviembre 2014</v>
      </c>
      <c r="H4" s="289" t="str">
        <f t="shared" ref="H4" ca="1" si="2">CONCATENATE(H1,CHAR(10),H2,CHAR(10),H3)</f>
        <v>Gráfico Nº 10
Principales productos silvoagropecuarios exportados
Miles de dólares  enero - noviembre 2014</v>
      </c>
      <c r="I4" s="289" t="str">
        <f t="shared" ref="I4:J4" ca="1" si="3">CONCATENATE(I1,CHAR(10),I2,CHAR(10),I3)</f>
        <v>Gráfico N° 11
Principales productos silvoagropecuarios importados
Miles de dólares  enero - noviembre 2014</v>
      </c>
      <c r="J4" s="289" t="str">
        <f t="shared" ca="1" si="3"/>
        <v>Gráfico  Nº 12
Principales rubros exportados
Millones de dólares  enero - noviembre 2014</v>
      </c>
      <c r="K4" s="290"/>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I49"/>
  <sheetViews>
    <sheetView view="pageBreakPreview" zoomScale="80" zoomScaleNormal="80" zoomScaleSheetLayoutView="80" workbookViewId="0">
      <selection sqref="A1:F1"/>
    </sheetView>
  </sheetViews>
  <sheetFormatPr baseColWidth="10" defaultRowHeight="12.75" x14ac:dyDescent="0.2"/>
  <cols>
    <col min="1" max="1" width="18.28515625" style="1" bestFit="1" customWidth="1"/>
    <col min="2" max="2" width="17.140625" style="1" bestFit="1" customWidth="1"/>
    <col min="3" max="4" width="10.85546875" style="1" bestFit="1" customWidth="1"/>
    <col min="5" max="5" width="10.28515625" style="1" bestFit="1" customWidth="1"/>
    <col min="6" max="6" width="13" style="1" bestFit="1" customWidth="1"/>
    <col min="7" max="7" width="11.42578125" style="34"/>
    <col min="8" max="8" width="11.42578125" style="34" customWidth="1"/>
    <col min="9" max="9" width="17.42578125" style="34" customWidth="1"/>
    <col min="10" max="12" width="17.140625" style="34" customWidth="1"/>
    <col min="13" max="13" width="17.42578125" style="34" customWidth="1"/>
    <col min="14" max="14" width="12.85546875" style="34" customWidth="1"/>
    <col min="15" max="15" width="18.85546875" style="29" customWidth="1"/>
    <col min="16" max="19" width="11.42578125" style="29" customWidth="1"/>
    <col min="20" max="21" width="11.42578125" style="34" customWidth="1"/>
    <col min="22" max="22" width="18.140625" style="34" customWidth="1"/>
    <col min="23" max="23" width="19.7109375" style="34" customWidth="1"/>
    <col min="24" max="24" width="17.7109375" style="225" customWidth="1"/>
    <col min="25" max="25" width="16.42578125" style="1" customWidth="1"/>
    <col min="26" max="29" width="15.7109375" style="1" customWidth="1"/>
    <col min="30" max="16384" width="11.42578125" style="1"/>
  </cols>
  <sheetData>
    <row r="1" spans="1:35" s="34" customFormat="1" ht="15.95" customHeight="1" x14ac:dyDescent="0.2">
      <c r="A1" s="303" t="s">
        <v>144</v>
      </c>
      <c r="B1" s="303"/>
      <c r="C1" s="303"/>
      <c r="D1" s="303"/>
      <c r="E1" s="303"/>
      <c r="F1" s="303"/>
      <c r="G1" s="146"/>
      <c r="H1" s="147"/>
      <c r="J1" s="39"/>
      <c r="K1" s="39"/>
      <c r="P1" s="147"/>
      <c r="Q1" s="147"/>
      <c r="R1" s="147"/>
      <c r="S1" s="147"/>
      <c r="T1" s="147"/>
      <c r="U1" s="147"/>
      <c r="V1" s="30"/>
      <c r="W1" s="30"/>
      <c r="X1" s="224"/>
      <c r="Y1"/>
      <c r="Z1"/>
      <c r="AA1"/>
      <c r="AB1"/>
      <c r="AC1"/>
      <c r="AD1"/>
      <c r="AE1"/>
      <c r="AF1"/>
      <c r="AG1"/>
      <c r="AH1"/>
      <c r="AI1"/>
    </row>
    <row r="2" spans="1:35" s="34" customFormat="1" ht="15.95" customHeight="1" x14ac:dyDescent="0.2">
      <c r="A2" s="300" t="s">
        <v>145</v>
      </c>
      <c r="B2" s="300"/>
      <c r="C2" s="300"/>
      <c r="D2" s="300"/>
      <c r="E2" s="300"/>
      <c r="F2" s="300"/>
      <c r="G2" s="146"/>
      <c r="H2" s="147"/>
      <c r="J2" s="39"/>
      <c r="K2" s="39"/>
      <c r="P2" s="147"/>
      <c r="Q2" s="147"/>
      <c r="R2" s="147"/>
      <c r="S2" s="147"/>
      <c r="T2" s="147"/>
      <c r="U2" s="147"/>
      <c r="V2" s="30"/>
      <c r="X2" s="225"/>
      <c r="Y2"/>
      <c r="Z2"/>
      <c r="AA2"/>
      <c r="AB2"/>
      <c r="AC2"/>
      <c r="AD2"/>
      <c r="AE2"/>
      <c r="AF2"/>
      <c r="AG2"/>
      <c r="AH2"/>
      <c r="AI2"/>
    </row>
    <row r="3" spans="1:35" s="34" customFormat="1" ht="15.95" customHeight="1" x14ac:dyDescent="0.2">
      <c r="A3" s="300" t="s">
        <v>146</v>
      </c>
      <c r="B3" s="300"/>
      <c r="C3" s="300"/>
      <c r="D3" s="300"/>
      <c r="E3" s="300"/>
      <c r="F3" s="300"/>
      <c r="G3" s="146"/>
      <c r="H3" s="147"/>
      <c r="J3" s="39"/>
      <c r="K3" s="39"/>
      <c r="P3" s="147"/>
      <c r="Q3" s="147"/>
      <c r="R3" s="147"/>
      <c r="S3" s="147"/>
      <c r="T3" s="147"/>
      <c r="U3" s="147"/>
      <c r="V3" s="30"/>
      <c r="W3" s="30"/>
      <c r="X3" s="224"/>
      <c r="Y3"/>
      <c r="Z3"/>
      <c r="AA3"/>
      <c r="AB3"/>
      <c r="AC3"/>
      <c r="AD3"/>
      <c r="AE3"/>
      <c r="AF3"/>
      <c r="AG3"/>
      <c r="AH3"/>
      <c r="AI3"/>
    </row>
    <row r="4" spans="1:35" s="34" customFormat="1" ht="15.95" customHeight="1" thickBot="1" x14ac:dyDescent="0.25">
      <c r="A4" s="300" t="s">
        <v>273</v>
      </c>
      <c r="B4" s="300"/>
      <c r="C4" s="300"/>
      <c r="D4" s="300"/>
      <c r="E4" s="300"/>
      <c r="F4" s="300"/>
      <c r="G4" s="292"/>
      <c r="J4" s="39"/>
      <c r="K4" s="39"/>
      <c r="P4" s="29"/>
      <c r="Q4" s="29"/>
      <c r="R4" s="29"/>
      <c r="S4" s="29"/>
      <c r="X4" s="225"/>
      <c r="Y4"/>
      <c r="Z4"/>
      <c r="AA4"/>
      <c r="AB4"/>
      <c r="AC4"/>
      <c r="AD4"/>
      <c r="AE4"/>
      <c r="AF4"/>
      <c r="AG4"/>
      <c r="AH4"/>
      <c r="AI4"/>
    </row>
    <row r="5" spans="1:35" s="34" customFormat="1" ht="13.5" thickTop="1" x14ac:dyDescent="0.2">
      <c r="A5" s="41" t="s">
        <v>147</v>
      </c>
      <c r="B5" s="54">
        <v>2013</v>
      </c>
      <c r="C5" s="302" t="s">
        <v>499</v>
      </c>
      <c r="D5" s="302"/>
      <c r="E5" s="55" t="s">
        <v>162</v>
      </c>
      <c r="F5" s="55" t="s">
        <v>153</v>
      </c>
      <c r="G5" s="36"/>
      <c r="P5" s="29"/>
      <c r="Q5" s="29"/>
      <c r="R5" s="29"/>
      <c r="S5" s="29"/>
      <c r="X5" s="225"/>
      <c r="Y5"/>
      <c r="Z5"/>
      <c r="AA5"/>
      <c r="AB5"/>
      <c r="AC5"/>
      <c r="AD5"/>
      <c r="AE5"/>
      <c r="AF5"/>
      <c r="AG5"/>
      <c r="AH5"/>
      <c r="AI5"/>
    </row>
    <row r="6" spans="1:35" s="34" customFormat="1" ht="13.5" thickBot="1" x14ac:dyDescent="0.25">
      <c r="A6" s="42"/>
      <c r="B6" s="56" t="s">
        <v>448</v>
      </c>
      <c r="C6" s="56">
        <v>2013</v>
      </c>
      <c r="D6" s="56">
        <v>2014</v>
      </c>
      <c r="E6" s="56" t="s">
        <v>500</v>
      </c>
      <c r="F6" s="57">
        <v>2014</v>
      </c>
      <c r="O6" s="129"/>
      <c r="V6" s="37"/>
      <c r="W6" s="38"/>
      <c r="X6" s="226"/>
      <c r="Y6"/>
      <c r="Z6"/>
      <c r="AA6"/>
      <c r="AB6"/>
      <c r="AC6"/>
      <c r="AD6"/>
      <c r="AE6"/>
      <c r="AF6"/>
      <c r="AG6"/>
      <c r="AH6"/>
      <c r="AI6"/>
    </row>
    <row r="7" spans="1:35" s="34" customFormat="1" ht="15.95" customHeight="1" thickTop="1" x14ac:dyDescent="0.2">
      <c r="A7" s="300" t="s">
        <v>149</v>
      </c>
      <c r="B7" s="300"/>
      <c r="C7" s="300"/>
      <c r="D7" s="300"/>
      <c r="E7" s="300"/>
      <c r="F7" s="300"/>
      <c r="H7" s="147"/>
      <c r="I7" s="147"/>
      <c r="J7" s="147"/>
      <c r="V7" s="30"/>
      <c r="W7" s="30"/>
      <c r="X7" s="224"/>
      <c r="Y7"/>
      <c r="Z7"/>
      <c r="AA7"/>
      <c r="AB7"/>
      <c r="AC7"/>
      <c r="AD7"/>
      <c r="AE7"/>
      <c r="AF7"/>
      <c r="AG7"/>
      <c r="AH7"/>
      <c r="AI7"/>
    </row>
    <row r="8" spans="1:35" s="34" customFormat="1" ht="15.95" customHeight="1" x14ac:dyDescent="0.2">
      <c r="A8" s="26" t="s">
        <v>278</v>
      </c>
      <c r="B8" s="127">
        <v>15499599</v>
      </c>
      <c r="C8" s="127">
        <v>14359945</v>
      </c>
      <c r="D8" s="127">
        <v>14499613</v>
      </c>
      <c r="E8" s="27">
        <v>9.7262210962507176E-3</v>
      </c>
      <c r="F8" s="28"/>
      <c r="H8" s="147"/>
      <c r="I8" s="147"/>
      <c r="J8" s="147"/>
      <c r="V8" s="30"/>
      <c r="W8" s="30"/>
      <c r="X8" s="224"/>
      <c r="Y8"/>
      <c r="Z8"/>
      <c r="AA8"/>
      <c r="AB8"/>
      <c r="AC8"/>
      <c r="AD8"/>
      <c r="AE8"/>
      <c r="AF8"/>
      <c r="AG8"/>
      <c r="AH8"/>
      <c r="AI8"/>
    </row>
    <row r="9" spans="1:35" s="34" customFormat="1" ht="15.95" customHeight="1" x14ac:dyDescent="0.2">
      <c r="A9" s="125" t="s">
        <v>308</v>
      </c>
      <c r="B9" s="123">
        <v>9154291</v>
      </c>
      <c r="C9" s="123">
        <v>8486984</v>
      </c>
      <c r="D9" s="123">
        <v>8335395</v>
      </c>
      <c r="E9" s="31">
        <v>-1.7861350981691494E-2</v>
      </c>
      <c r="F9" s="31">
        <v>0.57487017067283108</v>
      </c>
      <c r="H9" s="147"/>
      <c r="I9" s="147"/>
      <c r="J9" s="147"/>
      <c r="K9" s="147"/>
      <c r="L9" s="147"/>
      <c r="V9" s="30"/>
      <c r="W9" s="30"/>
      <c r="X9" s="224"/>
      <c r="Y9"/>
      <c r="Z9"/>
      <c r="AA9"/>
      <c r="AB9"/>
      <c r="AC9"/>
      <c r="AD9"/>
      <c r="AE9"/>
      <c r="AF9"/>
      <c r="AG9"/>
      <c r="AH9"/>
      <c r="AI9"/>
    </row>
    <row r="10" spans="1:35" s="34" customFormat="1" ht="15.95" customHeight="1" x14ac:dyDescent="0.2">
      <c r="A10" s="125" t="s">
        <v>309</v>
      </c>
      <c r="B10" s="123">
        <v>1270145</v>
      </c>
      <c r="C10" s="123">
        <v>1161617</v>
      </c>
      <c r="D10" s="123">
        <v>1278317</v>
      </c>
      <c r="E10" s="31">
        <v>0.10046340575249846</v>
      </c>
      <c r="F10" s="31">
        <v>8.8162146120727494E-2</v>
      </c>
      <c r="G10" s="33"/>
      <c r="J10" s="150"/>
      <c r="L10" s="30"/>
      <c r="M10" s="23"/>
      <c r="O10" s="29"/>
      <c r="P10" s="29"/>
      <c r="Q10" s="29"/>
      <c r="R10" s="29"/>
      <c r="S10" s="29"/>
      <c r="X10" s="225"/>
      <c r="Y10"/>
      <c r="Z10"/>
      <c r="AA10"/>
      <c r="AB10"/>
      <c r="AC10"/>
      <c r="AD10"/>
      <c r="AE10"/>
      <c r="AF10"/>
      <c r="AG10"/>
      <c r="AH10"/>
      <c r="AI10"/>
    </row>
    <row r="11" spans="1:35" s="34" customFormat="1" ht="15.95" customHeight="1" x14ac:dyDescent="0.2">
      <c r="A11" s="125" t="s">
        <v>310</v>
      </c>
      <c r="B11" s="123">
        <v>5075163</v>
      </c>
      <c r="C11" s="123">
        <v>4711344</v>
      </c>
      <c r="D11" s="123">
        <v>4885901</v>
      </c>
      <c r="E11" s="31">
        <v>3.705036185003685E-2</v>
      </c>
      <c r="F11" s="31">
        <v>0.33696768320644144</v>
      </c>
      <c r="G11" s="33"/>
      <c r="J11" s="150"/>
      <c r="K11" s="150"/>
      <c r="L11" s="30"/>
      <c r="M11" s="23"/>
      <c r="O11" s="29"/>
      <c r="P11" s="29"/>
      <c r="Q11" s="29"/>
      <c r="R11" s="29"/>
      <c r="S11" s="29"/>
      <c r="V11" s="30"/>
      <c r="W11" s="30"/>
      <c r="X11" s="224"/>
      <c r="Y11"/>
      <c r="Z11"/>
      <c r="AA11"/>
      <c r="AB11"/>
      <c r="AC11"/>
      <c r="AD11"/>
      <c r="AE11"/>
      <c r="AF11"/>
      <c r="AG11"/>
      <c r="AH11"/>
      <c r="AI11"/>
    </row>
    <row r="12" spans="1:35" s="34" customFormat="1" ht="15.95" customHeight="1" x14ac:dyDescent="0.2">
      <c r="A12" s="300" t="s">
        <v>151</v>
      </c>
      <c r="B12" s="300"/>
      <c r="C12" s="300"/>
      <c r="D12" s="300"/>
      <c r="E12" s="300"/>
      <c r="F12" s="300"/>
      <c r="J12" s="150"/>
      <c r="L12" s="30"/>
      <c r="M12" s="23"/>
      <c r="O12" s="29"/>
      <c r="P12" s="29"/>
      <c r="Q12" s="29"/>
      <c r="R12" s="29"/>
      <c r="S12" s="29"/>
      <c r="V12" s="30"/>
      <c r="W12" s="30"/>
      <c r="X12" s="224"/>
      <c r="Y12"/>
      <c r="Z12"/>
      <c r="AA12"/>
      <c r="AB12"/>
      <c r="AC12"/>
      <c r="AD12"/>
      <c r="AE12"/>
      <c r="AF12"/>
      <c r="AG12"/>
      <c r="AH12"/>
      <c r="AI12"/>
    </row>
    <row r="13" spans="1:35" s="34" customFormat="1" ht="15.95" customHeight="1" x14ac:dyDescent="0.2">
      <c r="A13" s="32" t="s">
        <v>278</v>
      </c>
      <c r="B13" s="127">
        <v>5736608</v>
      </c>
      <c r="C13" s="127">
        <v>5235531</v>
      </c>
      <c r="D13" s="127">
        <v>5147787</v>
      </c>
      <c r="E13" s="27">
        <v>-1.6759331574963458E-2</v>
      </c>
      <c r="F13" s="28"/>
      <c r="G13" s="28"/>
      <c r="L13" s="30"/>
      <c r="M13" s="23"/>
      <c r="O13" s="29"/>
      <c r="P13" s="29"/>
      <c r="Q13" s="29"/>
      <c r="R13" s="29"/>
      <c r="S13" s="29"/>
      <c r="V13" s="30"/>
      <c r="W13" s="30"/>
      <c r="X13" s="224"/>
      <c r="Y13"/>
      <c r="Z13"/>
      <c r="AA13"/>
      <c r="AB13"/>
      <c r="AC13"/>
      <c r="AD13"/>
      <c r="AE13"/>
      <c r="AF13"/>
      <c r="AG13"/>
      <c r="AH13"/>
      <c r="AI13"/>
    </row>
    <row r="14" spans="1:35" s="34" customFormat="1" ht="15.95" customHeight="1" x14ac:dyDescent="0.2">
      <c r="A14" s="125" t="s">
        <v>308</v>
      </c>
      <c r="B14" s="23">
        <v>3850743</v>
      </c>
      <c r="C14" s="23">
        <v>3542711</v>
      </c>
      <c r="D14" s="23">
        <v>3459259</v>
      </c>
      <c r="E14" s="31">
        <v>-2.3555971683831958E-2</v>
      </c>
      <c r="F14" s="31">
        <v>0.67198953647460546</v>
      </c>
      <c r="G14" s="33"/>
      <c r="I14" s="30"/>
      <c r="L14" s="30"/>
      <c r="M14" s="30"/>
      <c r="O14" s="29"/>
      <c r="P14" s="29"/>
      <c r="Q14" s="29"/>
      <c r="R14" s="29"/>
      <c r="S14" s="29"/>
      <c r="V14" s="30"/>
      <c r="W14" s="30"/>
      <c r="X14" s="224"/>
      <c r="Y14"/>
      <c r="Z14"/>
      <c r="AA14"/>
      <c r="AB14"/>
      <c r="AC14"/>
      <c r="AD14"/>
      <c r="AE14"/>
      <c r="AF14"/>
      <c r="AG14"/>
      <c r="AH14"/>
      <c r="AI14"/>
    </row>
    <row r="15" spans="1:35" s="34" customFormat="1" ht="15.95" customHeight="1" x14ac:dyDescent="0.2">
      <c r="A15" s="125" t="s">
        <v>309</v>
      </c>
      <c r="B15" s="23">
        <v>1592759</v>
      </c>
      <c r="C15" s="23">
        <v>1428430</v>
      </c>
      <c r="D15" s="23">
        <v>1437832</v>
      </c>
      <c r="E15" s="31">
        <v>6.5820516231106883E-3</v>
      </c>
      <c r="F15" s="31">
        <v>0.27931070186081902</v>
      </c>
      <c r="G15" s="33"/>
      <c r="M15" s="30"/>
      <c r="O15" s="29"/>
      <c r="P15" s="29"/>
      <c r="Q15" s="29"/>
      <c r="R15" s="29"/>
      <c r="S15" s="29"/>
      <c r="V15" s="30"/>
      <c r="X15" s="225"/>
      <c r="Y15"/>
      <c r="Z15"/>
      <c r="AA15"/>
      <c r="AB15"/>
      <c r="AC15"/>
      <c r="AD15"/>
      <c r="AE15"/>
      <c r="AF15"/>
      <c r="AG15"/>
      <c r="AH15"/>
      <c r="AI15"/>
    </row>
    <row r="16" spans="1:35" s="34" customFormat="1" ht="15.95" customHeight="1" x14ac:dyDescent="0.2">
      <c r="A16" s="125" t="s">
        <v>310</v>
      </c>
      <c r="B16" s="23">
        <v>293106</v>
      </c>
      <c r="C16" s="23">
        <v>264390</v>
      </c>
      <c r="D16" s="23">
        <v>250696</v>
      </c>
      <c r="E16" s="31">
        <v>-5.1794697227580469E-2</v>
      </c>
      <c r="F16" s="31">
        <v>4.8699761664575479E-2</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95" customHeight="1" x14ac:dyDescent="0.2">
      <c r="A17" s="300" t="s">
        <v>163</v>
      </c>
      <c r="B17" s="300"/>
      <c r="C17" s="300"/>
      <c r="D17" s="300"/>
      <c r="E17" s="300"/>
      <c r="F17" s="300"/>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4" s="34" customFormat="1" ht="15.95" customHeight="1" x14ac:dyDescent="0.2">
      <c r="A18" s="32" t="s">
        <v>278</v>
      </c>
      <c r="B18" s="127">
        <v>9762991</v>
      </c>
      <c r="C18" s="127">
        <v>9124414</v>
      </c>
      <c r="D18" s="127">
        <v>9351826</v>
      </c>
      <c r="E18" s="27">
        <v>2.4923463578044574E-2</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34" s="34" customFormat="1" ht="15.95" customHeight="1" x14ac:dyDescent="0.2">
      <c r="A19" s="125" t="s">
        <v>308</v>
      </c>
      <c r="B19" s="23">
        <v>5303548</v>
      </c>
      <c r="C19" s="23">
        <v>4944273</v>
      </c>
      <c r="D19" s="23">
        <v>4876136</v>
      </c>
      <c r="E19" s="31">
        <v>-1.378099469831055E-2</v>
      </c>
      <c r="F19" s="31">
        <v>0.5214100433434069</v>
      </c>
      <c r="G19" s="33"/>
      <c r="I19" s="147"/>
      <c r="J19" s="147"/>
      <c r="K19" s="147"/>
      <c r="L19" s="147"/>
      <c r="M19" s="147"/>
      <c r="N19" s="147"/>
      <c r="O19" s="147"/>
      <c r="P19" s="147"/>
      <c r="Q19" s="147"/>
      <c r="R19" s="147"/>
      <c r="S19" s="147"/>
      <c r="T19" s="147"/>
      <c r="U19" s="147"/>
      <c r="V19" s="147"/>
      <c r="W19" s="147"/>
      <c r="X19" s="228"/>
      <c r="Y19" s="40"/>
      <c r="AA19" s="30"/>
      <c r="AB19" s="30"/>
      <c r="AC19" s="30"/>
    </row>
    <row r="20" spans="1:34" s="34" customFormat="1" ht="15.95" customHeight="1" x14ac:dyDescent="0.2">
      <c r="A20" s="125" t="s">
        <v>309</v>
      </c>
      <c r="B20" s="23">
        <v>-322614</v>
      </c>
      <c r="C20" s="23">
        <v>-266813</v>
      </c>
      <c r="D20" s="23">
        <v>-159515</v>
      </c>
      <c r="E20" s="31">
        <v>-0.40214682193146511</v>
      </c>
      <c r="F20" s="31">
        <v>-1.7057096656845412E-2</v>
      </c>
      <c r="G20" s="33"/>
      <c r="O20" s="29"/>
      <c r="P20" s="29"/>
      <c r="Q20" s="29"/>
      <c r="R20" s="29"/>
      <c r="S20" s="29"/>
      <c r="U20" s="30"/>
      <c r="V20" s="39"/>
      <c r="W20" s="40"/>
      <c r="X20" s="228"/>
      <c r="Y20" s="40"/>
      <c r="AA20" s="30"/>
      <c r="AB20" s="30"/>
      <c r="AC20" s="30"/>
    </row>
    <row r="21" spans="1:34" s="34" customFormat="1" ht="15.95" customHeight="1" thickBot="1" x14ac:dyDescent="0.25">
      <c r="A21" s="126" t="s">
        <v>310</v>
      </c>
      <c r="B21" s="71">
        <v>4782057</v>
      </c>
      <c r="C21" s="71">
        <v>4446954</v>
      </c>
      <c r="D21" s="71">
        <v>4635205</v>
      </c>
      <c r="E21" s="72">
        <v>4.2332571913269175E-2</v>
      </c>
      <c r="F21" s="72">
        <v>0.49564705331343845</v>
      </c>
      <c r="G21" s="33"/>
      <c r="O21" s="29"/>
      <c r="P21" s="29"/>
      <c r="Q21" s="29"/>
      <c r="R21" s="29"/>
      <c r="S21" s="29"/>
      <c r="U21" s="30"/>
      <c r="V21" s="39"/>
      <c r="W21" s="40"/>
      <c r="X21" s="228"/>
      <c r="Y21" s="40"/>
    </row>
    <row r="22" spans="1:34" ht="27" customHeight="1" thickTop="1" x14ac:dyDescent="0.2">
      <c r="A22" s="301" t="s">
        <v>325</v>
      </c>
      <c r="B22" s="301"/>
      <c r="C22" s="301"/>
      <c r="D22" s="301"/>
      <c r="E22" s="301"/>
      <c r="F22" s="301"/>
      <c r="G22" s="33"/>
      <c r="U22" s="30"/>
      <c r="V22" s="39"/>
      <c r="W22" s="40"/>
      <c r="X22" s="228"/>
      <c r="Y22" s="25"/>
      <c r="Z22" s="251" t="s">
        <v>476</v>
      </c>
    </row>
    <row r="23" spans="1:34" ht="33" customHeight="1" x14ac:dyDescent="0.2">
      <c r="G23" s="33"/>
      <c r="L23" s="30"/>
      <c r="M23" s="30"/>
      <c r="Z23" s="119" t="s">
        <v>224</v>
      </c>
    </row>
    <row r="24" spans="1:34" x14ac:dyDescent="0.2">
      <c r="A24" s="7"/>
      <c r="B24" s="7"/>
      <c r="C24" s="7"/>
      <c r="D24" s="7"/>
      <c r="E24" s="7"/>
      <c r="F24" s="7"/>
      <c r="G24" s="33"/>
      <c r="L24" s="30"/>
      <c r="M24" s="30"/>
      <c r="Z24" s="219" t="s">
        <v>308</v>
      </c>
      <c r="AA24" s="219" t="s">
        <v>309</v>
      </c>
      <c r="AB24" s="219" t="s">
        <v>310</v>
      </c>
      <c r="AC24" s="219" t="s">
        <v>221</v>
      </c>
    </row>
    <row r="25" spans="1:34" ht="15" x14ac:dyDescent="0.25">
      <c r="A25" s="7"/>
      <c r="B25" s="7"/>
      <c r="C25" s="7"/>
      <c r="D25" s="7"/>
      <c r="E25" s="7"/>
      <c r="F25" s="7"/>
      <c r="G25" s="33"/>
      <c r="L25" s="30"/>
      <c r="M25" s="30"/>
      <c r="W25"/>
      <c r="X25" s="225" t="s">
        <v>501</v>
      </c>
      <c r="Y25" s="124" t="s">
        <v>502</v>
      </c>
      <c r="Z25" s="153">
        <v>4155665</v>
      </c>
      <c r="AA25" s="153">
        <v>18820</v>
      </c>
      <c r="AB25" s="153">
        <v>3747081</v>
      </c>
      <c r="AC25" s="153">
        <v>7921566</v>
      </c>
    </row>
    <row r="26" spans="1:34" ht="15" x14ac:dyDescent="0.25">
      <c r="A26" s="7"/>
      <c r="B26" s="7"/>
      <c r="C26" s="7"/>
      <c r="D26" s="7"/>
      <c r="E26" s="7"/>
      <c r="F26" s="7"/>
      <c r="G26" s="33"/>
      <c r="W26"/>
      <c r="Y26" s="124" t="s">
        <v>503</v>
      </c>
      <c r="Z26" s="153">
        <v>4344965</v>
      </c>
      <c r="AA26" s="153">
        <v>-8440</v>
      </c>
      <c r="AB26" s="153">
        <v>4502058</v>
      </c>
      <c r="AC26" s="153">
        <v>8838583</v>
      </c>
    </row>
    <row r="27" spans="1:34" ht="15" x14ac:dyDescent="0.25">
      <c r="A27" s="7"/>
      <c r="B27" s="7"/>
      <c r="C27" s="7"/>
      <c r="D27" s="7"/>
      <c r="E27" s="7"/>
      <c r="F27" s="7"/>
      <c r="I27" s="30"/>
      <c r="J27" s="30"/>
      <c r="K27" s="30"/>
      <c r="L27" s="30"/>
      <c r="M27" s="30"/>
      <c r="W27"/>
      <c r="Y27" s="124" t="s">
        <v>504</v>
      </c>
      <c r="Z27" s="153">
        <v>4294356</v>
      </c>
      <c r="AA27" s="153">
        <v>-70872</v>
      </c>
      <c r="AB27" s="153">
        <v>4063414</v>
      </c>
      <c r="AC27" s="153">
        <v>8286898</v>
      </c>
    </row>
    <row r="28" spans="1:34" ht="15" x14ac:dyDescent="0.25">
      <c r="A28" s="7"/>
      <c r="B28" s="7"/>
      <c r="C28" s="7"/>
      <c r="D28" s="7"/>
      <c r="E28" s="7"/>
      <c r="F28" s="7"/>
      <c r="I28" s="30"/>
      <c r="J28" s="30"/>
      <c r="K28" s="30"/>
      <c r="L28" s="30"/>
      <c r="M28" s="30"/>
      <c r="W28"/>
      <c r="Y28" s="124" t="s">
        <v>505</v>
      </c>
      <c r="Z28" s="153">
        <v>4944273</v>
      </c>
      <c r="AA28" s="153">
        <v>-266813</v>
      </c>
      <c r="AB28" s="153">
        <v>4446954</v>
      </c>
      <c r="AC28" s="153">
        <v>9124414</v>
      </c>
    </row>
    <row r="29" spans="1:34" ht="15" x14ac:dyDescent="0.25">
      <c r="A29" s="7"/>
      <c r="B29" s="7"/>
      <c r="C29" s="7"/>
      <c r="D29" s="7"/>
      <c r="E29" s="7"/>
      <c r="F29" s="7"/>
      <c r="I29" s="30"/>
      <c r="J29" s="30"/>
      <c r="K29" s="30"/>
      <c r="L29" s="30"/>
      <c r="M29" s="30"/>
      <c r="W29"/>
      <c r="Y29" s="124" t="s">
        <v>506</v>
      </c>
      <c r="Z29" s="153">
        <v>4876136</v>
      </c>
      <c r="AA29" s="153">
        <v>-159515</v>
      </c>
      <c r="AB29" s="153">
        <v>4635205</v>
      </c>
      <c r="AC29" s="153">
        <v>9351826</v>
      </c>
    </row>
    <row r="30" spans="1:34" x14ac:dyDescent="0.2">
      <c r="A30" s="7"/>
      <c r="B30" s="7"/>
      <c r="C30" s="7"/>
      <c r="D30" s="7"/>
      <c r="E30" s="7"/>
      <c r="F30" s="7"/>
      <c r="I30" s="30"/>
      <c r="J30" s="30"/>
      <c r="K30" s="30"/>
      <c r="L30" s="30"/>
      <c r="M30" s="30"/>
    </row>
    <row r="31" spans="1:34" x14ac:dyDescent="0.2">
      <c r="A31" s="7"/>
      <c r="B31" s="7"/>
      <c r="C31" s="7"/>
      <c r="D31" s="7"/>
      <c r="E31" s="7"/>
      <c r="F31" s="7"/>
    </row>
    <row r="32" spans="1:34" x14ac:dyDescent="0.2">
      <c r="A32" s="7"/>
      <c r="B32" s="7"/>
      <c r="C32" s="7"/>
      <c r="D32" s="7"/>
      <c r="E32" s="7"/>
      <c r="F32" s="7"/>
      <c r="I32" s="30"/>
      <c r="J32" s="30"/>
      <c r="K32" s="30"/>
      <c r="L32" s="30"/>
      <c r="M32" s="30"/>
      <c r="AA32" s="6"/>
      <c r="AB32" s="6"/>
      <c r="AC32" s="6"/>
      <c r="AD32" s="6"/>
      <c r="AE32" s="6"/>
    </row>
    <row r="33" spans="1:31" x14ac:dyDescent="0.2">
      <c r="A33" s="7"/>
      <c r="B33" s="7"/>
      <c r="C33" s="7"/>
      <c r="D33" s="7"/>
      <c r="E33" s="7"/>
      <c r="F33" s="7"/>
      <c r="I33" s="30"/>
      <c r="J33" s="30"/>
      <c r="K33" s="30"/>
      <c r="L33" s="30"/>
      <c r="M33" s="30"/>
      <c r="X33" s="229"/>
      <c r="Y33"/>
      <c r="Z33"/>
      <c r="AA33" s="43"/>
      <c r="AB33" s="43"/>
      <c r="AC33" s="43"/>
      <c r="AD33" s="6"/>
      <c r="AE33" s="6"/>
    </row>
    <row r="34" spans="1:31" x14ac:dyDescent="0.2">
      <c r="A34" s="7"/>
      <c r="B34" s="7"/>
      <c r="C34" s="7"/>
      <c r="D34" s="7"/>
      <c r="E34" s="7"/>
      <c r="F34" s="7"/>
      <c r="I34" s="30"/>
      <c r="J34" s="30"/>
      <c r="K34" s="30"/>
      <c r="L34" s="30"/>
      <c r="M34" s="30"/>
      <c r="X34" s="229"/>
      <c r="Y34"/>
      <c r="Z34"/>
      <c r="AA34" s="43"/>
      <c r="AB34" s="43"/>
      <c r="AC34" s="43"/>
      <c r="AD34" s="6"/>
      <c r="AE34" s="6"/>
    </row>
    <row r="35" spans="1:31" x14ac:dyDescent="0.2">
      <c r="A35" s="7"/>
      <c r="B35" s="7"/>
      <c r="C35" s="7"/>
      <c r="D35" s="7"/>
      <c r="E35" s="7"/>
      <c r="F35" s="7"/>
      <c r="I35" s="30"/>
      <c r="J35" s="30"/>
      <c r="K35" s="30"/>
      <c r="L35" s="30"/>
      <c r="M35" s="30"/>
      <c r="X35" s="229"/>
      <c r="Y35"/>
      <c r="Z35"/>
      <c r="AA35"/>
      <c r="AB35"/>
      <c r="AC35"/>
    </row>
    <row r="36" spans="1:31" x14ac:dyDescent="0.2">
      <c r="A36" s="7"/>
      <c r="B36" s="7"/>
      <c r="C36" s="7"/>
      <c r="D36" s="7"/>
      <c r="E36" s="7"/>
      <c r="F36" s="7"/>
      <c r="X36" s="229"/>
      <c r="Y36"/>
      <c r="Z36"/>
      <c r="AA36" s="43"/>
      <c r="AB36" s="43"/>
      <c r="AC36" s="43"/>
      <c r="AD36" s="6"/>
      <c r="AE36" s="6"/>
    </row>
    <row r="37" spans="1:31" x14ac:dyDescent="0.2">
      <c r="A37" s="7"/>
      <c r="B37" s="7"/>
      <c r="C37" s="7"/>
      <c r="D37" s="7"/>
      <c r="E37" s="7"/>
      <c r="F37" s="7"/>
      <c r="I37" s="30"/>
      <c r="J37" s="30"/>
      <c r="K37" s="30"/>
      <c r="L37" s="30"/>
      <c r="M37" s="30"/>
      <c r="AA37" s="6"/>
      <c r="AB37" s="6"/>
      <c r="AC37" s="6"/>
      <c r="AD37" s="6"/>
      <c r="AE37" s="6"/>
    </row>
    <row r="38" spans="1:31" x14ac:dyDescent="0.2">
      <c r="A38" s="7"/>
      <c r="B38" s="7"/>
      <c r="C38" s="7"/>
      <c r="D38" s="7"/>
      <c r="E38" s="7"/>
      <c r="F38" s="7"/>
      <c r="I38" s="30"/>
      <c r="J38" s="30"/>
      <c r="K38" s="30"/>
      <c r="L38" s="30"/>
      <c r="M38" s="30"/>
      <c r="AA38" s="6"/>
      <c r="AB38" s="6"/>
      <c r="AC38" s="6"/>
      <c r="AD38" s="6"/>
      <c r="AE38" s="6"/>
    </row>
    <row r="39" spans="1:31" x14ac:dyDescent="0.2">
      <c r="A39" s="7"/>
      <c r="B39" s="7"/>
      <c r="C39" s="7"/>
      <c r="D39" s="7"/>
      <c r="E39" s="7"/>
      <c r="F39" s="7"/>
      <c r="I39" s="30"/>
      <c r="J39" s="30"/>
      <c r="K39" s="30"/>
      <c r="L39" s="30"/>
      <c r="M39" s="30"/>
      <c r="AA39" s="6"/>
      <c r="AB39" s="6"/>
      <c r="AC39" s="6"/>
      <c r="AD39" s="6"/>
      <c r="AE39" s="6"/>
    </row>
    <row r="40" spans="1:31" x14ac:dyDescent="0.2">
      <c r="A40" s="7"/>
      <c r="B40" s="7"/>
      <c r="C40" s="7"/>
      <c r="D40" s="7"/>
      <c r="E40" s="7"/>
      <c r="F40" s="7"/>
      <c r="I40" s="30"/>
      <c r="J40" s="30"/>
      <c r="K40" s="30"/>
      <c r="L40" s="30"/>
      <c r="M40" s="30"/>
    </row>
    <row r="41" spans="1:31" x14ac:dyDescent="0.2">
      <c r="A41" s="7"/>
      <c r="B41" s="7"/>
      <c r="C41" s="7"/>
      <c r="D41" s="7"/>
      <c r="E41" s="7"/>
      <c r="F41" s="7"/>
      <c r="AA41" s="6"/>
      <c r="AB41" s="6"/>
      <c r="AC41" s="6"/>
      <c r="AD41" s="6"/>
      <c r="AE41" s="6"/>
    </row>
    <row r="42" spans="1:31" x14ac:dyDescent="0.2">
      <c r="A42" s="7"/>
      <c r="B42" s="7"/>
      <c r="C42" s="7"/>
      <c r="D42" s="7"/>
      <c r="E42" s="7"/>
      <c r="F42" s="7"/>
      <c r="AA42" s="6"/>
      <c r="AB42" s="6"/>
      <c r="AC42" s="6"/>
      <c r="AD42" s="6"/>
      <c r="AE42" s="6"/>
    </row>
    <row r="43" spans="1:31" x14ac:dyDescent="0.2">
      <c r="A43" s="7"/>
      <c r="B43" s="7"/>
      <c r="C43" s="7"/>
      <c r="D43" s="7"/>
      <c r="E43" s="7"/>
      <c r="F43" s="7"/>
      <c r="AA43" s="6"/>
      <c r="AB43" s="6"/>
      <c r="AC43" s="6"/>
      <c r="AD43" s="6"/>
      <c r="AE43" s="6"/>
    </row>
    <row r="44" spans="1:31" x14ac:dyDescent="0.2">
      <c r="A44" s="7"/>
      <c r="B44" s="7"/>
      <c r="C44" s="7"/>
      <c r="D44" s="7"/>
      <c r="E44" s="7"/>
      <c r="F44" s="7"/>
      <c r="AA44" s="6"/>
      <c r="AB44" s="6"/>
      <c r="AC44" s="6"/>
      <c r="AD44" s="6"/>
      <c r="AE44" s="6"/>
    </row>
    <row r="45" spans="1:31" x14ac:dyDescent="0.2">
      <c r="A45" s="7"/>
      <c r="B45" s="7"/>
      <c r="C45" s="7"/>
      <c r="D45" s="7"/>
      <c r="E45" s="7"/>
      <c r="F45" s="7"/>
    </row>
    <row r="46" spans="1:31" x14ac:dyDescent="0.2">
      <c r="A46" s="7"/>
      <c r="B46" s="7"/>
      <c r="C46" s="7"/>
      <c r="D46" s="7"/>
      <c r="E46" s="7"/>
      <c r="F46" s="7"/>
      <c r="AA46" s="6"/>
      <c r="AB46" s="6"/>
      <c r="AC46" s="6"/>
      <c r="AD46" s="6"/>
      <c r="AE46" s="6"/>
    </row>
    <row r="47" spans="1:31" x14ac:dyDescent="0.2">
      <c r="A47" s="7"/>
      <c r="B47" s="7"/>
      <c r="C47" s="7"/>
      <c r="D47" s="7"/>
      <c r="E47" s="7"/>
      <c r="F47" s="7"/>
      <c r="AA47" s="6"/>
      <c r="AB47" s="6"/>
      <c r="AC47" s="6"/>
      <c r="AD47" s="6"/>
      <c r="AE47" s="6"/>
    </row>
    <row r="48" spans="1:31" x14ac:dyDescent="0.2">
      <c r="A48" s="7"/>
      <c r="B48" s="7"/>
      <c r="C48" s="7"/>
      <c r="D48" s="7"/>
      <c r="E48" s="7"/>
      <c r="F48" s="7"/>
      <c r="AA48" s="6"/>
      <c r="AB48" s="6"/>
      <c r="AC48" s="6"/>
      <c r="AD48" s="6"/>
      <c r="AE48" s="6"/>
    </row>
    <row r="49" spans="27:31" x14ac:dyDescent="0.2">
      <c r="AA49" s="6"/>
      <c r="AB49" s="6"/>
      <c r="AC49" s="6"/>
      <c r="AD49" s="6"/>
      <c r="AE49" s="6"/>
    </row>
  </sheetData>
  <mergeCells count="9">
    <mergeCell ref="A17:F17"/>
    <mergeCell ref="A22:F22"/>
    <mergeCell ref="A7:F7"/>
    <mergeCell ref="C5:D5"/>
    <mergeCell ref="A1:F1"/>
    <mergeCell ref="A2:F2"/>
    <mergeCell ref="A3:F3"/>
    <mergeCell ref="A4:F4"/>
    <mergeCell ref="A12:F12"/>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D48"/>
  <sheetViews>
    <sheetView view="pageBreakPreview" zoomScale="90" zoomScaleNormal="100" zoomScaleSheetLayoutView="90" workbookViewId="0">
      <selection sqref="A1:F1"/>
    </sheetView>
  </sheetViews>
  <sheetFormatPr baseColWidth="10" defaultRowHeight="12.75" x14ac:dyDescent="0.2"/>
  <cols>
    <col min="1" max="1" width="15.140625" customWidth="1"/>
    <col min="2" max="5" width="15.5703125" bestFit="1" customWidth="1"/>
    <col min="6" max="6" width="16.5703125" bestFit="1" customWidth="1"/>
    <col min="7" max="16" width="16.5703125" customWidth="1"/>
    <col min="17" max="17" width="12.85546875" style="119" bestFit="1" customWidth="1"/>
    <col min="18" max="18" width="18.5703125" style="119" bestFit="1" customWidth="1"/>
    <col min="19" max="19" width="14.7109375" style="119" customWidth="1"/>
    <col min="20" max="20" width="18.5703125" style="119" bestFit="1" customWidth="1"/>
    <col min="21" max="21" width="16.140625" style="119" bestFit="1" customWidth="1"/>
    <col min="22" max="22" width="12.7109375" bestFit="1" customWidth="1"/>
  </cols>
  <sheetData>
    <row r="1" spans="1:30" s="34" customFormat="1" ht="15.95" customHeight="1" x14ac:dyDescent="0.2">
      <c r="A1" s="303" t="s">
        <v>154</v>
      </c>
      <c r="B1" s="303"/>
      <c r="C1" s="303"/>
      <c r="D1" s="303"/>
      <c r="E1" s="303"/>
      <c r="F1" s="303"/>
      <c r="G1" s="291"/>
      <c r="H1" s="291"/>
      <c r="I1" s="291"/>
      <c r="J1" s="291"/>
      <c r="K1" s="291"/>
      <c r="L1" s="291"/>
      <c r="M1" s="291"/>
      <c r="N1" s="291"/>
      <c r="O1" s="291"/>
      <c r="P1" s="291"/>
      <c r="Q1" s="32" t="s">
        <v>223</v>
      </c>
      <c r="R1" s="32"/>
      <c r="S1" s="32"/>
      <c r="T1" s="32"/>
      <c r="U1" s="32"/>
      <c r="V1" s="29"/>
      <c r="W1" s="29"/>
      <c r="X1" s="29"/>
      <c r="AA1" s="30"/>
      <c r="AB1" s="30"/>
      <c r="AC1" s="30"/>
      <c r="AD1" s="29"/>
    </row>
    <row r="2" spans="1:30" ht="13.5" customHeight="1" x14ac:dyDescent="0.2">
      <c r="A2" s="300" t="s">
        <v>279</v>
      </c>
      <c r="B2" s="300"/>
      <c r="C2" s="300"/>
      <c r="D2" s="300"/>
      <c r="E2" s="300"/>
      <c r="F2" s="300"/>
      <c r="G2" s="291"/>
      <c r="H2" s="291"/>
      <c r="I2" s="291"/>
      <c r="J2" s="291"/>
      <c r="K2" s="291"/>
      <c r="L2" s="291"/>
      <c r="M2" s="291"/>
      <c r="N2" s="291"/>
      <c r="O2" s="291"/>
      <c r="P2" s="291"/>
      <c r="Q2" s="22" t="s">
        <v>147</v>
      </c>
      <c r="R2" s="36" t="s">
        <v>308</v>
      </c>
      <c r="S2" s="36" t="s">
        <v>309</v>
      </c>
      <c r="T2" s="36" t="s">
        <v>310</v>
      </c>
      <c r="U2" s="36" t="s">
        <v>221</v>
      </c>
    </row>
    <row r="3" spans="1:30" s="34" customFormat="1" ht="15.95" customHeight="1" x14ac:dyDescent="0.2">
      <c r="A3" s="300" t="s">
        <v>146</v>
      </c>
      <c r="B3" s="300"/>
      <c r="C3" s="300"/>
      <c r="D3" s="300"/>
      <c r="E3" s="300"/>
      <c r="F3" s="300"/>
      <c r="G3" s="291"/>
      <c r="H3" s="291"/>
      <c r="I3" s="291"/>
      <c r="J3" s="291"/>
      <c r="K3" s="291"/>
      <c r="L3" s="291"/>
      <c r="M3" s="291"/>
      <c r="N3" s="291"/>
      <c r="O3" s="291"/>
      <c r="P3" s="291"/>
      <c r="Q3" s="277" t="s">
        <v>502</v>
      </c>
      <c r="R3" s="211">
        <v>6513683</v>
      </c>
      <c r="S3" s="211">
        <v>924376</v>
      </c>
      <c r="T3" s="211">
        <v>3961949</v>
      </c>
      <c r="U3" s="246">
        <v>11400008</v>
      </c>
      <c r="V3" s="29"/>
      <c r="W3" s="29"/>
      <c r="X3" s="29"/>
      <c r="Z3" s="35"/>
      <c r="AA3" s="30"/>
      <c r="AB3" s="30"/>
      <c r="AC3" s="30"/>
      <c r="AD3" s="29"/>
    </row>
    <row r="4" spans="1:30" s="34" customFormat="1" ht="15.95" customHeight="1" x14ac:dyDescent="0.2">
      <c r="A4" s="300" t="s">
        <v>273</v>
      </c>
      <c r="B4" s="300"/>
      <c r="C4" s="300"/>
      <c r="D4" s="300"/>
      <c r="E4" s="300"/>
      <c r="F4" s="300"/>
      <c r="G4" s="291"/>
      <c r="H4" s="291"/>
      <c r="I4" s="291"/>
      <c r="J4" s="291"/>
      <c r="K4" s="291"/>
      <c r="L4" s="291"/>
      <c r="M4" s="291"/>
      <c r="N4" s="291"/>
      <c r="O4" s="291"/>
      <c r="P4" s="291"/>
      <c r="Q4" s="277" t="s">
        <v>503</v>
      </c>
      <c r="R4" s="211">
        <v>7544196</v>
      </c>
      <c r="S4" s="211">
        <v>1148342</v>
      </c>
      <c r="T4" s="211">
        <v>4718665</v>
      </c>
      <c r="U4" s="246">
        <v>13411203</v>
      </c>
      <c r="V4" s="29"/>
      <c r="W4" s="29"/>
      <c r="X4" s="29"/>
      <c r="AD4" s="29"/>
    </row>
    <row r="5" spans="1:30" ht="13.5" thickBot="1" x14ac:dyDescent="0.25">
      <c r="B5" s="44"/>
      <c r="C5" s="44"/>
      <c r="D5" s="44"/>
      <c r="E5" s="44"/>
      <c r="F5" s="44"/>
      <c r="G5" s="44"/>
      <c r="H5" s="44"/>
      <c r="I5" s="44"/>
      <c r="J5" s="44"/>
      <c r="K5" s="44"/>
      <c r="L5" s="44"/>
      <c r="M5" s="44"/>
      <c r="N5" s="44"/>
      <c r="O5" s="44"/>
      <c r="P5" s="44"/>
      <c r="Q5" s="277" t="s">
        <v>504</v>
      </c>
      <c r="R5" s="211">
        <v>7766874</v>
      </c>
      <c r="S5" s="211">
        <v>1202710</v>
      </c>
      <c r="T5" s="211">
        <v>4346682</v>
      </c>
      <c r="U5" s="246">
        <v>13316266</v>
      </c>
    </row>
    <row r="6" spans="1:30" ht="15" customHeight="1" thickTop="1" x14ac:dyDescent="0.2">
      <c r="A6" s="59" t="s">
        <v>147</v>
      </c>
      <c r="B6" s="307" t="s">
        <v>499</v>
      </c>
      <c r="C6" s="307"/>
      <c r="D6" s="307"/>
      <c r="E6" s="307"/>
      <c r="F6" s="307"/>
      <c r="G6" s="120"/>
      <c r="H6" s="120"/>
      <c r="I6" s="120"/>
      <c r="J6" s="120"/>
      <c r="K6" s="120"/>
      <c r="L6" s="120"/>
      <c r="M6" s="120"/>
      <c r="N6" s="120"/>
      <c r="O6" s="120"/>
      <c r="P6" s="120"/>
      <c r="Q6" s="277" t="s">
        <v>505</v>
      </c>
      <c r="R6" s="211">
        <v>8486984</v>
      </c>
      <c r="S6" s="211">
        <v>1161617</v>
      </c>
      <c r="T6" s="211">
        <v>4711344</v>
      </c>
      <c r="U6" s="246">
        <v>14359945</v>
      </c>
    </row>
    <row r="7" spans="1:30" ht="15" customHeight="1" x14ac:dyDescent="0.2">
      <c r="A7" s="61"/>
      <c r="B7" s="60">
        <v>2010</v>
      </c>
      <c r="C7" s="60">
        <v>2011</v>
      </c>
      <c r="D7" s="60">
        <v>2012</v>
      </c>
      <c r="E7" s="60">
        <v>2013</v>
      </c>
      <c r="F7" s="60">
        <v>2014</v>
      </c>
      <c r="G7" s="120"/>
      <c r="H7" s="120"/>
      <c r="I7" s="120"/>
      <c r="J7" s="120"/>
      <c r="K7" s="120"/>
      <c r="L7" s="120"/>
      <c r="M7" s="120"/>
      <c r="N7" s="120"/>
      <c r="O7" s="120"/>
      <c r="P7" s="120"/>
      <c r="Q7" s="277" t="s">
        <v>506</v>
      </c>
      <c r="R7" s="211">
        <v>8335395</v>
      </c>
      <c r="S7" s="211">
        <v>1278317</v>
      </c>
      <c r="T7" s="211">
        <v>4885901</v>
      </c>
      <c r="U7" s="246">
        <v>14499613</v>
      </c>
    </row>
    <row r="8" spans="1:30" s="119" customFormat="1" ht="20.100000000000001" customHeight="1" x14ac:dyDescent="0.2">
      <c r="A8" s="128" t="s">
        <v>308</v>
      </c>
      <c r="B8" s="189">
        <v>6513683</v>
      </c>
      <c r="C8" s="189">
        <v>7544196</v>
      </c>
      <c r="D8" s="189">
        <v>7766874</v>
      </c>
      <c r="E8" s="189">
        <v>8486984</v>
      </c>
      <c r="F8" s="189">
        <v>8335395</v>
      </c>
      <c r="G8" s="189"/>
      <c r="H8" s="189"/>
      <c r="I8" s="189"/>
      <c r="J8" s="189"/>
      <c r="K8" s="189"/>
      <c r="L8" s="189"/>
      <c r="M8" s="189"/>
      <c r="N8" s="189"/>
      <c r="O8" s="154"/>
      <c r="P8" s="154"/>
    </row>
    <row r="9" spans="1:30" s="119" customFormat="1" ht="20.100000000000001" customHeight="1" x14ac:dyDescent="0.2">
      <c r="A9" s="128" t="s">
        <v>309</v>
      </c>
      <c r="B9" s="189">
        <v>924376</v>
      </c>
      <c r="C9" s="189">
        <v>1148342</v>
      </c>
      <c r="D9" s="189">
        <v>1202710</v>
      </c>
      <c r="E9" s="189">
        <v>1161617</v>
      </c>
      <c r="F9" s="189">
        <v>1278317</v>
      </c>
      <c r="G9" s="189"/>
      <c r="H9" s="189"/>
      <c r="I9" s="189"/>
      <c r="J9" s="189"/>
      <c r="K9" s="189"/>
      <c r="L9" s="189"/>
      <c r="M9" s="189"/>
      <c r="N9" s="189"/>
      <c r="O9" s="154"/>
      <c r="P9" s="154"/>
    </row>
    <row r="10" spans="1:30" s="119" customFormat="1" ht="20.100000000000001" customHeight="1" x14ac:dyDescent="0.2">
      <c r="A10" s="128" t="s">
        <v>310</v>
      </c>
      <c r="B10" s="189">
        <v>3961949</v>
      </c>
      <c r="C10" s="189">
        <v>4718665</v>
      </c>
      <c r="D10" s="189">
        <v>4346682</v>
      </c>
      <c r="E10" s="189">
        <v>4711344</v>
      </c>
      <c r="F10" s="189">
        <v>4885901</v>
      </c>
      <c r="G10" s="189"/>
      <c r="H10" s="189"/>
      <c r="I10" s="189"/>
      <c r="J10" s="189"/>
      <c r="K10" s="189"/>
      <c r="L10" s="189"/>
      <c r="M10" s="189"/>
      <c r="N10" s="189"/>
      <c r="O10" s="154"/>
      <c r="P10" s="154"/>
      <c r="Q10" s="2" t="s">
        <v>5</v>
      </c>
      <c r="R10" s="2"/>
      <c r="S10" s="2"/>
      <c r="T10" s="2"/>
      <c r="U10" s="2"/>
    </row>
    <row r="11" spans="1:30" s="2" customFormat="1" ht="20.100000000000001" customHeight="1" thickBot="1" x14ac:dyDescent="0.25">
      <c r="A11" s="213" t="s">
        <v>221</v>
      </c>
      <c r="B11" s="214">
        <v>11400008</v>
      </c>
      <c r="C11" s="214">
        <v>13411203</v>
      </c>
      <c r="D11" s="214">
        <v>13316266</v>
      </c>
      <c r="E11" s="214">
        <v>14359945</v>
      </c>
      <c r="F11" s="214">
        <v>14499613</v>
      </c>
      <c r="G11" s="216"/>
      <c r="H11" s="216"/>
      <c r="I11" s="216"/>
      <c r="J11" s="216"/>
      <c r="K11" s="216"/>
      <c r="L11" s="216"/>
      <c r="M11" s="216"/>
      <c r="N11" s="216"/>
      <c r="O11" s="215"/>
      <c r="P11" s="216"/>
      <c r="Q11" s="212"/>
      <c r="R11" s="36" t="s">
        <v>308</v>
      </c>
      <c r="S11" s="36" t="s">
        <v>309</v>
      </c>
      <c r="T11" s="36" t="s">
        <v>310</v>
      </c>
      <c r="U11" s="120" t="s">
        <v>221</v>
      </c>
    </row>
    <row r="12" spans="1:30" ht="30.75" customHeight="1" thickTop="1" x14ac:dyDescent="0.2">
      <c r="A12" s="304" t="s">
        <v>327</v>
      </c>
      <c r="B12" s="305"/>
      <c r="C12" s="305"/>
      <c r="D12" s="305"/>
      <c r="E12" s="305"/>
      <c r="Q12" s="277" t="s">
        <v>502</v>
      </c>
      <c r="R12" s="250">
        <v>2358018</v>
      </c>
      <c r="S12" s="250">
        <v>905556</v>
      </c>
      <c r="T12" s="250">
        <v>214868</v>
      </c>
      <c r="U12" s="247">
        <v>3478442</v>
      </c>
    </row>
    <row r="13" spans="1:30" x14ac:dyDescent="0.2">
      <c r="A13" s="6"/>
      <c r="B13" s="24"/>
      <c r="C13" s="25"/>
      <c r="D13" s="25"/>
      <c r="E13" s="25"/>
      <c r="Q13" s="277" t="s">
        <v>503</v>
      </c>
      <c r="R13" s="250">
        <v>3199231</v>
      </c>
      <c r="S13" s="250">
        <v>1156782</v>
      </c>
      <c r="T13" s="250">
        <v>216607</v>
      </c>
      <c r="U13" s="247">
        <v>4572620</v>
      </c>
    </row>
    <row r="14" spans="1:30" x14ac:dyDescent="0.2">
      <c r="A14" s="6"/>
      <c r="B14" s="24"/>
      <c r="C14" s="25"/>
      <c r="D14" s="25"/>
      <c r="E14" s="25"/>
      <c r="Q14" s="277" t="s">
        <v>504</v>
      </c>
      <c r="R14" s="250">
        <v>3472518</v>
      </c>
      <c r="S14" s="250">
        <v>1273582</v>
      </c>
      <c r="T14" s="250">
        <v>283268</v>
      </c>
      <c r="U14" s="247">
        <v>5029368</v>
      </c>
    </row>
    <row r="15" spans="1:30" x14ac:dyDescent="0.2">
      <c r="A15" s="6"/>
      <c r="B15" s="24"/>
      <c r="C15" s="25"/>
      <c r="D15" s="25"/>
      <c r="E15" s="25"/>
      <c r="Q15" s="277" t="s">
        <v>505</v>
      </c>
      <c r="R15" s="250">
        <v>3542711</v>
      </c>
      <c r="S15" s="250">
        <v>1428430</v>
      </c>
      <c r="T15" s="250">
        <v>264390</v>
      </c>
      <c r="U15" s="247">
        <v>5235531</v>
      </c>
    </row>
    <row r="16" spans="1:30" x14ac:dyDescent="0.2">
      <c r="Q16" s="277" t="s">
        <v>506</v>
      </c>
      <c r="R16" s="250">
        <v>3459259</v>
      </c>
      <c r="S16" s="250">
        <v>1437832</v>
      </c>
      <c r="T16" s="250">
        <v>250696</v>
      </c>
      <c r="U16" s="247">
        <v>5147787</v>
      </c>
    </row>
    <row r="17" spans="17:22" x14ac:dyDescent="0.2">
      <c r="R17" s="248"/>
      <c r="S17" s="248"/>
      <c r="T17" s="248"/>
    </row>
    <row r="19" spans="17:22" x14ac:dyDescent="0.2">
      <c r="Q19" s="249"/>
      <c r="R19" s="249"/>
      <c r="S19" s="249"/>
      <c r="U19" s="249"/>
    </row>
    <row r="20" spans="17:22" x14ac:dyDescent="0.2">
      <c r="Q20" s="249"/>
      <c r="R20" s="249"/>
      <c r="S20" s="249"/>
      <c r="U20" s="249"/>
    </row>
    <row r="21" spans="17:22" x14ac:dyDescent="0.2">
      <c r="Q21" s="249"/>
      <c r="R21" s="249"/>
      <c r="S21" s="249"/>
      <c r="U21" s="249"/>
    </row>
    <row r="22" spans="17:22" x14ac:dyDescent="0.2">
      <c r="Q22" s="249"/>
      <c r="R22" s="249"/>
      <c r="S22" s="249"/>
    </row>
    <row r="23" spans="17:22" x14ac:dyDescent="0.2">
      <c r="Q23" s="249"/>
      <c r="R23" s="249"/>
      <c r="S23" s="249"/>
      <c r="T23" s="249"/>
      <c r="U23" s="249"/>
      <c r="V23" s="43"/>
    </row>
    <row r="24" spans="17:22" x14ac:dyDescent="0.2">
      <c r="Q24" s="249"/>
      <c r="R24" s="249"/>
      <c r="S24" s="249"/>
      <c r="T24" s="249"/>
      <c r="U24" s="249"/>
      <c r="V24" s="43"/>
    </row>
    <row r="25" spans="17:22" x14ac:dyDescent="0.2">
      <c r="Q25" s="249"/>
      <c r="R25" s="249"/>
      <c r="S25" s="249"/>
      <c r="T25" s="249"/>
      <c r="U25" s="249"/>
      <c r="V25" s="43"/>
    </row>
    <row r="26" spans="17:22" x14ac:dyDescent="0.2">
      <c r="Q26" s="249"/>
      <c r="R26" s="249"/>
      <c r="S26" s="249"/>
      <c r="T26" s="249"/>
      <c r="U26" s="249"/>
      <c r="V26" s="43"/>
    </row>
    <row r="27" spans="17:22" x14ac:dyDescent="0.2">
      <c r="Q27" s="249"/>
      <c r="R27" s="249"/>
      <c r="S27" s="249"/>
    </row>
    <row r="28" spans="17:22" x14ac:dyDescent="0.2">
      <c r="Q28" s="249"/>
      <c r="R28" s="249"/>
      <c r="S28" s="249"/>
      <c r="T28" s="249"/>
      <c r="U28" s="249"/>
      <c r="V28" s="43"/>
    </row>
    <row r="29" spans="17:22" x14ac:dyDescent="0.2">
      <c r="Q29" s="249"/>
      <c r="R29" s="249"/>
      <c r="S29" s="249"/>
      <c r="T29" s="249"/>
      <c r="U29" s="249"/>
      <c r="V29" s="43"/>
    </row>
    <row r="30" spans="17:22" x14ac:dyDescent="0.2">
      <c r="Q30" s="249"/>
      <c r="R30" s="249"/>
      <c r="S30" s="249"/>
      <c r="T30" s="249"/>
      <c r="U30" s="249"/>
      <c r="V30" s="43"/>
    </row>
    <row r="31" spans="17:22" x14ac:dyDescent="0.2">
      <c r="Q31" s="249"/>
      <c r="R31" s="249"/>
      <c r="S31" s="249"/>
      <c r="T31" s="249"/>
      <c r="U31" s="249"/>
      <c r="V31" s="43"/>
    </row>
    <row r="32" spans="17:22" x14ac:dyDescent="0.2">
      <c r="Q32" s="249"/>
      <c r="R32" s="248"/>
      <c r="S32" s="248"/>
      <c r="T32" s="248"/>
      <c r="U32" s="248"/>
    </row>
    <row r="33" spans="1:30" x14ac:dyDescent="0.2">
      <c r="Q33" s="249"/>
      <c r="R33" s="248"/>
      <c r="S33" s="248"/>
      <c r="T33" s="248"/>
      <c r="U33" s="248"/>
      <c r="V33" s="43"/>
    </row>
    <row r="34" spans="1:30" x14ac:dyDescent="0.2">
      <c r="Q34" s="249"/>
      <c r="R34" s="248"/>
      <c r="S34" s="248"/>
      <c r="T34" s="248"/>
      <c r="U34" s="248"/>
      <c r="V34" s="43"/>
    </row>
    <row r="35" spans="1:30" x14ac:dyDescent="0.2">
      <c r="Q35" s="249"/>
      <c r="R35" s="248"/>
      <c r="S35" s="248"/>
      <c r="T35" s="248"/>
      <c r="U35" s="248"/>
      <c r="V35" s="43"/>
    </row>
    <row r="36" spans="1:30" x14ac:dyDescent="0.2">
      <c r="Q36" s="249"/>
      <c r="R36" s="248"/>
      <c r="S36" s="248"/>
      <c r="T36" s="248"/>
      <c r="U36" s="248"/>
      <c r="V36" s="43"/>
    </row>
    <row r="37" spans="1:30" s="34" customFormat="1" ht="15.95" customHeight="1" x14ac:dyDescent="0.2">
      <c r="A37" s="303" t="s">
        <v>222</v>
      </c>
      <c r="B37" s="303"/>
      <c r="C37" s="303"/>
      <c r="D37" s="303"/>
      <c r="E37" s="303"/>
      <c r="F37" s="303"/>
      <c r="G37" s="291"/>
      <c r="H37" s="291"/>
      <c r="I37" s="291"/>
      <c r="J37" s="291"/>
      <c r="K37" s="291"/>
      <c r="L37" s="291"/>
      <c r="M37" s="291"/>
      <c r="N37" s="291"/>
      <c r="O37" s="291"/>
      <c r="P37" s="291"/>
      <c r="Q37" s="249"/>
      <c r="R37" s="248"/>
      <c r="S37" s="248"/>
      <c r="T37" s="248"/>
      <c r="U37" s="248"/>
      <c r="V37" s="43"/>
      <c r="W37" s="29"/>
      <c r="X37" s="29"/>
      <c r="AA37" s="30"/>
      <c r="AB37" s="30"/>
      <c r="AC37" s="30"/>
      <c r="AD37" s="29"/>
    </row>
    <row r="38" spans="1:30" ht="13.5" customHeight="1" x14ac:dyDescent="0.2">
      <c r="A38" s="300" t="s">
        <v>282</v>
      </c>
      <c r="B38" s="300"/>
      <c r="C38" s="300"/>
      <c r="D38" s="300"/>
      <c r="E38" s="300"/>
      <c r="F38" s="300"/>
      <c r="G38" s="291"/>
      <c r="H38" s="291"/>
      <c r="I38" s="291"/>
      <c r="J38" s="291"/>
      <c r="K38" s="291"/>
      <c r="L38" s="291"/>
      <c r="M38" s="291"/>
      <c r="N38" s="291"/>
      <c r="O38" s="291"/>
      <c r="P38" s="291"/>
      <c r="R38" s="248"/>
      <c r="S38" s="248"/>
      <c r="T38" s="248"/>
      <c r="U38" s="248"/>
      <c r="V38" s="43"/>
    </row>
    <row r="39" spans="1:30" s="34" customFormat="1" ht="15.95" customHeight="1" x14ac:dyDescent="0.2">
      <c r="A39" s="300" t="s">
        <v>146</v>
      </c>
      <c r="B39" s="300"/>
      <c r="C39" s="300"/>
      <c r="D39" s="300"/>
      <c r="E39" s="300"/>
      <c r="F39" s="300"/>
      <c r="G39" s="291"/>
      <c r="H39" s="291"/>
      <c r="I39" s="291"/>
      <c r="J39" s="291"/>
      <c r="K39" s="291"/>
      <c r="L39" s="291"/>
      <c r="M39" s="291"/>
      <c r="N39" s="291"/>
      <c r="O39" s="291"/>
      <c r="P39" s="291"/>
      <c r="Q39" s="119"/>
      <c r="R39" s="248"/>
      <c r="S39" s="248"/>
      <c r="T39" s="248"/>
      <c r="U39" s="248"/>
      <c r="V39" s="43"/>
      <c r="W39" s="29"/>
      <c r="X39" s="29"/>
      <c r="Z39" s="35"/>
      <c r="AA39" s="30"/>
      <c r="AB39" s="30"/>
      <c r="AC39" s="30"/>
      <c r="AD39" s="29"/>
    </row>
    <row r="40" spans="1:30" s="34" customFormat="1" ht="15.95" customHeight="1" x14ac:dyDescent="0.2">
      <c r="A40" s="300" t="s">
        <v>273</v>
      </c>
      <c r="B40" s="300"/>
      <c r="C40" s="300"/>
      <c r="D40" s="300"/>
      <c r="E40" s="300"/>
      <c r="F40" s="300"/>
      <c r="G40" s="291"/>
      <c r="H40" s="291"/>
      <c r="I40" s="291"/>
      <c r="J40" s="291"/>
      <c r="K40" s="291"/>
      <c r="L40" s="291"/>
      <c r="M40" s="291"/>
      <c r="N40" s="291"/>
      <c r="O40" s="291"/>
      <c r="P40" s="291"/>
      <c r="Q40" s="119"/>
      <c r="R40" s="248"/>
      <c r="S40" s="248"/>
      <c r="T40" s="248"/>
      <c r="U40" s="248"/>
      <c r="V40" s="43"/>
      <c r="W40" s="29"/>
      <c r="X40" s="29"/>
      <c r="AD40" s="29"/>
    </row>
    <row r="41" spans="1:30" ht="13.5" thickBot="1" x14ac:dyDescent="0.25">
      <c r="B41" s="44"/>
      <c r="C41" s="44"/>
      <c r="D41" s="44"/>
      <c r="E41" s="44"/>
      <c r="F41" s="44"/>
      <c r="G41" s="44"/>
      <c r="H41" s="44"/>
      <c r="I41" s="44"/>
      <c r="J41" s="44"/>
      <c r="K41" s="44"/>
      <c r="L41" s="44"/>
      <c r="M41" s="44"/>
      <c r="N41" s="44"/>
      <c r="O41" s="44"/>
      <c r="P41" s="44"/>
      <c r="V41" s="43"/>
    </row>
    <row r="42" spans="1:30" ht="13.5" thickTop="1" x14ac:dyDescent="0.2">
      <c r="A42" s="59" t="s">
        <v>147</v>
      </c>
      <c r="B42" s="306" t="s">
        <v>499</v>
      </c>
      <c r="C42" s="306"/>
      <c r="D42" s="306"/>
      <c r="E42" s="306"/>
      <c r="F42" s="306"/>
      <c r="G42" s="120"/>
      <c r="H42" s="120"/>
      <c r="I42" s="120"/>
      <c r="J42" s="120"/>
      <c r="K42" s="120"/>
      <c r="L42" s="120"/>
      <c r="M42" s="120"/>
      <c r="N42" s="120"/>
      <c r="O42" s="120"/>
      <c r="P42" s="120"/>
      <c r="V42" s="43"/>
    </row>
    <row r="43" spans="1:30" ht="15" customHeight="1" x14ac:dyDescent="0.2">
      <c r="A43" s="61"/>
      <c r="B43" s="60">
        <v>2009</v>
      </c>
      <c r="C43" s="60">
        <v>2010</v>
      </c>
      <c r="D43" s="60">
        <v>2011</v>
      </c>
      <c r="E43" s="60">
        <v>2012</v>
      </c>
      <c r="F43" s="60">
        <v>2013</v>
      </c>
      <c r="G43" s="120"/>
      <c r="H43" s="120"/>
      <c r="I43" s="120"/>
      <c r="J43" s="120"/>
      <c r="K43" s="120"/>
      <c r="L43" s="120"/>
      <c r="M43" s="120"/>
      <c r="N43" s="120"/>
      <c r="O43" s="120"/>
      <c r="P43" s="120"/>
    </row>
    <row r="44" spans="1:30" ht="20.100000000000001" customHeight="1" x14ac:dyDescent="0.2">
      <c r="A44" s="128" t="s">
        <v>308</v>
      </c>
      <c r="B44" s="189">
        <v>2358018</v>
      </c>
      <c r="C44" s="189">
        <v>3199231</v>
      </c>
      <c r="D44" s="189">
        <v>3472518</v>
      </c>
      <c r="E44" s="189">
        <v>3542711</v>
      </c>
      <c r="F44" s="189">
        <v>3459259</v>
      </c>
      <c r="G44" s="189"/>
      <c r="H44" s="189"/>
      <c r="I44" s="189"/>
      <c r="J44" s="189"/>
      <c r="K44" s="189"/>
      <c r="L44" s="189"/>
      <c r="M44" s="189"/>
      <c r="N44" s="189"/>
      <c r="O44" s="58"/>
      <c r="P44" s="58"/>
    </row>
    <row r="45" spans="1:30" ht="20.100000000000001" customHeight="1" x14ac:dyDescent="0.2">
      <c r="A45" s="128" t="s">
        <v>309</v>
      </c>
      <c r="B45" s="189">
        <v>905556</v>
      </c>
      <c r="C45" s="189">
        <v>1156782</v>
      </c>
      <c r="D45" s="189">
        <v>1273582</v>
      </c>
      <c r="E45" s="189">
        <v>1428430</v>
      </c>
      <c r="F45" s="189">
        <v>1437832</v>
      </c>
      <c r="G45" s="189"/>
      <c r="H45" s="189"/>
      <c r="I45" s="189"/>
      <c r="J45" s="189"/>
      <c r="K45" s="189"/>
      <c r="L45" s="189"/>
      <c r="M45" s="189"/>
      <c r="N45" s="189"/>
      <c r="O45" s="45"/>
      <c r="P45" s="45"/>
    </row>
    <row r="46" spans="1:30" ht="20.100000000000001" customHeight="1" x14ac:dyDescent="0.2">
      <c r="A46" s="128" t="s">
        <v>310</v>
      </c>
      <c r="B46" s="189">
        <v>214868</v>
      </c>
      <c r="C46" s="189">
        <v>216607</v>
      </c>
      <c r="D46" s="189">
        <v>283268</v>
      </c>
      <c r="E46" s="189">
        <v>264390</v>
      </c>
      <c r="F46" s="189">
        <v>250696</v>
      </c>
      <c r="G46" s="189"/>
      <c r="H46" s="189"/>
      <c r="I46" s="189"/>
      <c r="J46" s="189"/>
      <c r="K46" s="189"/>
      <c r="L46" s="189"/>
      <c r="M46" s="189"/>
      <c r="N46" s="189"/>
      <c r="O46" s="45"/>
      <c r="P46" s="45"/>
    </row>
    <row r="47" spans="1:30" s="2" customFormat="1" ht="20.100000000000001" customHeight="1" thickBot="1" x14ac:dyDescent="0.25">
      <c r="A47" s="217" t="s">
        <v>221</v>
      </c>
      <c r="B47" s="218">
        <v>3478442</v>
      </c>
      <c r="C47" s="218">
        <v>4572620</v>
      </c>
      <c r="D47" s="218">
        <v>5029368</v>
      </c>
      <c r="E47" s="218">
        <v>5235531</v>
      </c>
      <c r="F47" s="218">
        <v>5147787</v>
      </c>
      <c r="G47" s="258"/>
      <c r="H47" s="258"/>
      <c r="I47" s="258"/>
      <c r="J47" s="258"/>
      <c r="K47" s="258"/>
      <c r="L47" s="258"/>
      <c r="M47" s="258"/>
      <c r="N47" s="258"/>
      <c r="O47" s="216"/>
      <c r="P47" s="216"/>
    </row>
    <row r="48" spans="1:30" ht="30.75" customHeight="1" thickTop="1" x14ac:dyDescent="0.2">
      <c r="A48" s="304" t="s">
        <v>328</v>
      </c>
      <c r="B48" s="305"/>
      <c r="C48" s="305"/>
      <c r="D48" s="305"/>
      <c r="E48" s="305"/>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firstFooter>&amp;C1</firstFooter>
  </headerFooter>
  <rowBreaks count="1" manualBreakCount="1">
    <brk id="36"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81"/>
  <sheetViews>
    <sheetView view="pageBreakPreview" zoomScale="80" zoomScaleNormal="75" zoomScaleSheetLayoutView="80" workbookViewId="0">
      <selection sqref="A1:F1"/>
    </sheetView>
  </sheetViews>
  <sheetFormatPr baseColWidth="10"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03" t="s">
        <v>225</v>
      </c>
      <c r="B1" s="303"/>
      <c r="C1" s="303"/>
      <c r="D1" s="303"/>
      <c r="E1" s="303"/>
      <c r="F1" s="303"/>
      <c r="U1" s="32"/>
    </row>
    <row r="2" spans="1:21" ht="15.95" customHeight="1" x14ac:dyDescent="0.2">
      <c r="A2" s="300" t="s">
        <v>155</v>
      </c>
      <c r="B2" s="300"/>
      <c r="C2" s="300"/>
      <c r="D2" s="300"/>
      <c r="E2" s="300"/>
      <c r="F2" s="300"/>
      <c r="G2" s="292"/>
      <c r="H2" s="292"/>
      <c r="U2" s="29"/>
    </row>
    <row r="3" spans="1:21" ht="15.95" customHeight="1" x14ac:dyDescent="0.2">
      <c r="A3" s="300" t="s">
        <v>146</v>
      </c>
      <c r="B3" s="300"/>
      <c r="C3" s="300"/>
      <c r="D3" s="300"/>
      <c r="E3" s="300"/>
      <c r="F3" s="300"/>
      <c r="G3" s="292"/>
      <c r="H3" s="292"/>
      <c r="R3" s="35" t="s">
        <v>141</v>
      </c>
      <c r="U3" s="62"/>
    </row>
    <row r="4" spans="1:21" ht="15.95" customHeight="1" thickBot="1" x14ac:dyDescent="0.25">
      <c r="A4" s="300" t="s">
        <v>273</v>
      </c>
      <c r="B4" s="300"/>
      <c r="C4" s="300"/>
      <c r="D4" s="300"/>
      <c r="E4" s="300"/>
      <c r="F4" s="300"/>
      <c r="G4" s="292"/>
      <c r="H4" s="292"/>
      <c r="M4" s="36"/>
      <c r="N4" s="308"/>
      <c r="O4" s="308"/>
      <c r="R4" s="35"/>
      <c r="U4" s="29"/>
    </row>
    <row r="5" spans="1:21" ht="18" customHeight="1" thickTop="1" x14ac:dyDescent="0.2">
      <c r="A5" s="67" t="s">
        <v>156</v>
      </c>
      <c r="B5" s="68">
        <v>2013</v>
      </c>
      <c r="C5" s="302" t="s">
        <v>499</v>
      </c>
      <c r="D5" s="302"/>
      <c r="E5" s="69" t="s">
        <v>161</v>
      </c>
      <c r="F5" s="69" t="s">
        <v>153</v>
      </c>
      <c r="G5" s="36"/>
      <c r="H5" s="36"/>
      <c r="M5" s="36"/>
      <c r="N5" s="36"/>
      <c r="O5" s="36"/>
      <c r="S5" s="30">
        <v>14499614</v>
      </c>
      <c r="U5" s="29"/>
    </row>
    <row r="6" spans="1:21" ht="18" customHeight="1" thickBot="1" x14ac:dyDescent="0.25">
      <c r="A6" s="70"/>
      <c r="B6" s="56"/>
      <c r="C6" s="56">
        <v>2013</v>
      </c>
      <c r="D6" s="56">
        <v>2014</v>
      </c>
      <c r="E6" s="56" t="s">
        <v>500</v>
      </c>
      <c r="F6" s="57">
        <v>2014</v>
      </c>
      <c r="G6" s="36"/>
      <c r="H6" s="36"/>
      <c r="M6" s="23"/>
      <c r="N6" s="23"/>
      <c r="O6" s="23"/>
      <c r="R6" s="34" t="s">
        <v>6</v>
      </c>
      <c r="S6" s="30">
        <v>5138130</v>
      </c>
      <c r="T6" s="63">
        <v>35.436322649692606</v>
      </c>
      <c r="U6" s="32"/>
    </row>
    <row r="7" spans="1:21" ht="18" customHeight="1" thickTop="1" x14ac:dyDescent="0.2">
      <c r="A7" s="300" t="s">
        <v>159</v>
      </c>
      <c r="B7" s="300"/>
      <c r="C7" s="300"/>
      <c r="D7" s="300"/>
      <c r="E7" s="300"/>
      <c r="F7" s="300"/>
      <c r="G7" s="36"/>
      <c r="H7" s="36"/>
      <c r="M7" s="23"/>
      <c r="N7" s="23"/>
      <c r="O7" s="23"/>
      <c r="R7" s="34" t="s">
        <v>7</v>
      </c>
      <c r="S7" s="30">
        <v>9361484</v>
      </c>
      <c r="T7" s="63">
        <v>64.563677350307387</v>
      </c>
      <c r="U7" s="29"/>
    </row>
    <row r="8" spans="1:21" ht="18" customHeight="1" x14ac:dyDescent="0.2">
      <c r="A8" s="64" t="s">
        <v>148</v>
      </c>
      <c r="B8" s="23">
        <v>15499599</v>
      </c>
      <c r="C8" s="23">
        <v>14359945</v>
      </c>
      <c r="D8" s="23">
        <v>14499613</v>
      </c>
      <c r="E8" s="31">
        <v>9.7262210962507176E-3</v>
      </c>
      <c r="F8" s="64"/>
      <c r="G8" s="28"/>
      <c r="H8" s="28"/>
      <c r="M8" s="23"/>
      <c r="N8" s="23"/>
      <c r="O8" s="23"/>
      <c r="T8" s="63">
        <v>100</v>
      </c>
      <c r="U8" s="29"/>
    </row>
    <row r="9" spans="1:21" s="35" customFormat="1" ht="18" customHeight="1" x14ac:dyDescent="0.2">
      <c r="A9" s="26" t="s">
        <v>158</v>
      </c>
      <c r="B9" s="22">
        <v>5790652</v>
      </c>
      <c r="C9" s="22">
        <v>5388841</v>
      </c>
      <c r="D9" s="22">
        <v>5138130</v>
      </c>
      <c r="E9" s="27">
        <v>-4.6524104162657613E-2</v>
      </c>
      <c r="F9" s="27">
        <v>0.35436325093642157</v>
      </c>
      <c r="G9" s="28"/>
      <c r="H9" s="28"/>
      <c r="M9" s="22"/>
      <c r="N9" s="22"/>
      <c r="O9" s="22"/>
      <c r="P9" s="32"/>
      <c r="Q9" s="32"/>
      <c r="R9" s="35" t="s">
        <v>140</v>
      </c>
      <c r="S9" s="30">
        <v>14499614</v>
      </c>
      <c r="T9" s="63"/>
      <c r="U9" s="29"/>
    </row>
    <row r="10" spans="1:21" ht="18" customHeight="1" x14ac:dyDescent="0.2">
      <c r="A10" s="125" t="s">
        <v>311</v>
      </c>
      <c r="B10" s="23">
        <v>5380391</v>
      </c>
      <c r="C10" s="23">
        <v>4998975</v>
      </c>
      <c r="D10" s="23">
        <v>4762579</v>
      </c>
      <c r="E10" s="31">
        <v>-4.7288894223315781E-2</v>
      </c>
      <c r="F10" s="31">
        <v>0.92690901164431416</v>
      </c>
      <c r="G10" s="64"/>
      <c r="H10" s="23"/>
      <c r="I10" s="23"/>
      <c r="J10" s="23"/>
      <c r="M10" s="23"/>
      <c r="N10" s="23"/>
      <c r="O10" s="23"/>
      <c r="R10" s="34" t="s">
        <v>8</v>
      </c>
      <c r="S10" s="30">
        <v>8335396</v>
      </c>
      <c r="T10" s="63">
        <v>57.487019999291014</v>
      </c>
      <c r="U10" s="32"/>
    </row>
    <row r="11" spans="1:21" ht="18" customHeight="1" x14ac:dyDescent="0.2">
      <c r="A11" s="125" t="s">
        <v>312</v>
      </c>
      <c r="B11" s="23">
        <v>87430</v>
      </c>
      <c r="C11" s="23">
        <v>82626</v>
      </c>
      <c r="D11" s="23">
        <v>86127</v>
      </c>
      <c r="E11" s="31">
        <v>4.2371650570038485E-2</v>
      </c>
      <c r="F11" s="31">
        <v>1.6762324036176585E-2</v>
      </c>
      <c r="G11" s="64"/>
      <c r="H11" s="23"/>
      <c r="I11" s="23"/>
      <c r="J11" s="23"/>
      <c r="M11" s="23"/>
      <c r="N11" s="23"/>
      <c r="O11" s="23"/>
      <c r="R11" s="34" t="s">
        <v>9</v>
      </c>
      <c r="S11" s="30">
        <v>1278317</v>
      </c>
      <c r="T11" s="63">
        <v>8.8162140040417629</v>
      </c>
      <c r="U11" s="29"/>
    </row>
    <row r="12" spans="1:21" ht="18" customHeight="1" x14ac:dyDescent="0.2">
      <c r="A12" s="125" t="s">
        <v>313</v>
      </c>
      <c r="B12" s="23">
        <v>322831</v>
      </c>
      <c r="C12" s="23">
        <v>307240</v>
      </c>
      <c r="D12" s="23">
        <v>289424</v>
      </c>
      <c r="E12" s="31">
        <v>-5.7987241244629603E-2</v>
      </c>
      <c r="F12" s="31">
        <v>5.6328664319509239E-2</v>
      </c>
      <c r="G12" s="28"/>
      <c r="H12" s="33"/>
      <c r="M12" s="23"/>
      <c r="N12" s="23"/>
      <c r="O12" s="23"/>
      <c r="R12" s="34" t="s">
        <v>10</v>
      </c>
      <c r="S12" s="30">
        <v>4885901</v>
      </c>
      <c r="T12" s="63">
        <v>33.696765996667224</v>
      </c>
      <c r="U12" s="29"/>
    </row>
    <row r="13" spans="1:21" s="35" customFormat="1" ht="18" customHeight="1" x14ac:dyDescent="0.2">
      <c r="A13" s="26" t="s">
        <v>157</v>
      </c>
      <c r="B13" s="22">
        <v>9708948</v>
      </c>
      <c r="C13" s="22">
        <v>8971105</v>
      </c>
      <c r="D13" s="22">
        <v>9361484</v>
      </c>
      <c r="E13" s="27">
        <v>4.3515152258278102E-2</v>
      </c>
      <c r="F13" s="27">
        <v>0.64563681803093642</v>
      </c>
      <c r="G13" s="28"/>
      <c r="H13" s="28"/>
      <c r="M13" s="22"/>
      <c r="N13" s="22"/>
      <c r="O13" s="22"/>
      <c r="P13" s="32"/>
      <c r="Q13" s="32"/>
      <c r="R13" s="34"/>
      <c r="S13" s="34"/>
      <c r="T13" s="63">
        <v>100</v>
      </c>
      <c r="U13" s="29"/>
    </row>
    <row r="14" spans="1:21" ht="18" customHeight="1" x14ac:dyDescent="0.2">
      <c r="A14" s="125" t="s">
        <v>311</v>
      </c>
      <c r="B14" s="23">
        <v>3773900</v>
      </c>
      <c r="C14" s="23">
        <v>3488009</v>
      </c>
      <c r="D14" s="23">
        <v>3572817</v>
      </c>
      <c r="E14" s="31">
        <v>2.4314157446268057E-2</v>
      </c>
      <c r="F14" s="31">
        <v>0.38165070837059595</v>
      </c>
      <c r="G14" s="28"/>
      <c r="H14" s="33"/>
      <c r="M14" s="23"/>
      <c r="N14" s="23"/>
      <c r="O14" s="23"/>
      <c r="T14" s="63"/>
      <c r="U14" s="29"/>
    </row>
    <row r="15" spans="1:21" ht="18" customHeight="1" x14ac:dyDescent="0.2">
      <c r="A15" s="125" t="s">
        <v>312</v>
      </c>
      <c r="B15" s="23">
        <v>1182716</v>
      </c>
      <c r="C15" s="23">
        <v>1078992</v>
      </c>
      <c r="D15" s="23">
        <v>1192190</v>
      </c>
      <c r="E15" s="31">
        <v>0.10491087978409479</v>
      </c>
      <c r="F15" s="31">
        <v>0.12735053544929414</v>
      </c>
      <c r="G15" s="28"/>
      <c r="H15" s="33"/>
      <c r="J15" s="30"/>
      <c r="U15" s="29"/>
    </row>
    <row r="16" spans="1:21" ht="18" customHeight="1" x14ac:dyDescent="0.2">
      <c r="A16" s="125" t="s">
        <v>313</v>
      </c>
      <c r="B16" s="23">
        <v>4752332</v>
      </c>
      <c r="C16" s="23">
        <v>4404104</v>
      </c>
      <c r="D16" s="23">
        <v>4596477</v>
      </c>
      <c r="E16" s="31">
        <v>4.3680394468432172E-2</v>
      </c>
      <c r="F16" s="31">
        <v>0.49099875618010991</v>
      </c>
      <c r="G16" s="28"/>
      <c r="H16" s="33"/>
      <c r="M16" s="23"/>
      <c r="N16" s="23"/>
      <c r="O16" s="23"/>
    </row>
    <row r="17" spans="1:15" ht="18" customHeight="1" x14ac:dyDescent="0.2">
      <c r="A17" s="300" t="s">
        <v>160</v>
      </c>
      <c r="B17" s="300"/>
      <c r="C17" s="300"/>
      <c r="D17" s="300"/>
      <c r="E17" s="300"/>
      <c r="F17" s="300"/>
      <c r="G17" s="28"/>
      <c r="H17" s="33"/>
      <c r="M17" s="23"/>
      <c r="N17" s="23"/>
      <c r="O17" s="23"/>
    </row>
    <row r="18" spans="1:15" ht="18" customHeight="1" x14ac:dyDescent="0.2">
      <c r="A18" s="64" t="s">
        <v>148</v>
      </c>
      <c r="B18" s="23">
        <v>5736608</v>
      </c>
      <c r="C18" s="23">
        <v>5235531</v>
      </c>
      <c r="D18" s="23">
        <v>5147787</v>
      </c>
      <c r="E18" s="31">
        <v>-1.6759331574963458E-2</v>
      </c>
      <c r="F18" s="65"/>
      <c r="G18" s="28"/>
      <c r="K18" s="129"/>
      <c r="M18" s="23"/>
      <c r="N18" s="23"/>
      <c r="O18" s="23"/>
    </row>
    <row r="19" spans="1:15" ht="18" customHeight="1" x14ac:dyDescent="0.2">
      <c r="A19" s="26" t="s">
        <v>158</v>
      </c>
      <c r="B19" s="22">
        <v>1230275</v>
      </c>
      <c r="C19" s="22">
        <v>1139919</v>
      </c>
      <c r="D19" s="22">
        <v>1053075</v>
      </c>
      <c r="E19" s="27">
        <v>-7.6184360467717441E-2</v>
      </c>
      <c r="F19" s="27">
        <v>0.20456848739079531</v>
      </c>
      <c r="G19" s="28"/>
      <c r="H19" s="22"/>
      <c r="I19" s="30"/>
      <c r="K19" s="257"/>
      <c r="L19" s="34"/>
      <c r="M19" s="23"/>
      <c r="N19" s="23"/>
      <c r="O19" s="23"/>
    </row>
    <row r="20" spans="1:15" ht="18" customHeight="1" x14ac:dyDescent="0.2">
      <c r="A20" s="125" t="s">
        <v>311</v>
      </c>
      <c r="B20" s="23">
        <v>1176294</v>
      </c>
      <c r="C20" s="23">
        <v>1089780</v>
      </c>
      <c r="D20" s="23">
        <v>994904</v>
      </c>
      <c r="E20" s="31">
        <v>-8.7059773532272566E-2</v>
      </c>
      <c r="F20" s="31">
        <v>0.94476081950478363</v>
      </c>
      <c r="G20" s="28"/>
      <c r="H20" s="23"/>
      <c r="M20" s="23"/>
      <c r="N20" s="23"/>
      <c r="O20" s="23"/>
    </row>
    <row r="21" spans="1:15" ht="18" customHeight="1" x14ac:dyDescent="0.2">
      <c r="A21" s="125" t="s">
        <v>312</v>
      </c>
      <c r="B21" s="23">
        <v>33948</v>
      </c>
      <c r="C21" s="23">
        <v>31478</v>
      </c>
      <c r="D21" s="23">
        <v>40340</v>
      </c>
      <c r="E21" s="31">
        <v>0.28152995743058645</v>
      </c>
      <c r="F21" s="31">
        <v>3.8306863233862738E-2</v>
      </c>
      <c r="G21" s="28"/>
      <c r="H21" s="23"/>
      <c r="J21" s="129"/>
      <c r="K21" s="30"/>
      <c r="M21" s="23"/>
      <c r="N21" s="23"/>
      <c r="O21" s="23"/>
    </row>
    <row r="22" spans="1:15" ht="18" customHeight="1" x14ac:dyDescent="0.2">
      <c r="A22" s="125" t="s">
        <v>313</v>
      </c>
      <c r="B22" s="23">
        <v>20033</v>
      </c>
      <c r="C22" s="23">
        <v>18661</v>
      </c>
      <c r="D22" s="23">
        <v>17831</v>
      </c>
      <c r="E22" s="31">
        <v>-4.4477787899898182E-2</v>
      </c>
      <c r="F22" s="31">
        <v>1.6932317261353656E-2</v>
      </c>
      <c r="G22" s="28"/>
      <c r="H22" s="23"/>
      <c r="J22" s="129"/>
      <c r="K22" s="30"/>
      <c r="M22" s="23"/>
      <c r="N22" s="23"/>
      <c r="O22" s="23"/>
    </row>
    <row r="23" spans="1:15" ht="18" customHeight="1" x14ac:dyDescent="0.2">
      <c r="A23" s="26" t="s">
        <v>157</v>
      </c>
      <c r="B23" s="22">
        <v>4506334</v>
      </c>
      <c r="C23" s="22">
        <v>4095612</v>
      </c>
      <c r="D23" s="22">
        <v>4094711</v>
      </c>
      <c r="E23" s="27">
        <v>-2.199915421675686E-4</v>
      </c>
      <c r="F23" s="27">
        <v>0.79543131835097292</v>
      </c>
      <c r="G23" s="28"/>
      <c r="H23" s="22"/>
      <c r="J23" s="129"/>
      <c r="K23" s="30"/>
      <c r="M23" s="23"/>
      <c r="N23" s="23"/>
      <c r="O23" s="23"/>
    </row>
    <row r="24" spans="1:15" ht="18" customHeight="1" x14ac:dyDescent="0.2">
      <c r="A24" s="125" t="s">
        <v>311</v>
      </c>
      <c r="B24" s="23">
        <v>2674449</v>
      </c>
      <c r="C24" s="23">
        <v>2452931</v>
      </c>
      <c r="D24" s="23">
        <v>2464354</v>
      </c>
      <c r="E24" s="31">
        <v>4.6568778330902906E-3</v>
      </c>
      <c r="F24" s="31">
        <v>0.60183832265573811</v>
      </c>
      <c r="G24" s="28"/>
      <c r="H24" s="23"/>
      <c r="M24" s="23"/>
      <c r="N24" s="23"/>
      <c r="O24" s="23"/>
    </row>
    <row r="25" spans="1:15" ht="18" customHeight="1" x14ac:dyDescent="0.2">
      <c r="A25" s="125" t="s">
        <v>312</v>
      </c>
      <c r="B25" s="23">
        <v>1558812</v>
      </c>
      <c r="C25" s="23">
        <v>1396952</v>
      </c>
      <c r="D25" s="23">
        <v>1397492</v>
      </c>
      <c r="E25" s="31">
        <v>3.8655587307223155E-4</v>
      </c>
      <c r="F25" s="31">
        <v>0.34129197396348609</v>
      </c>
      <c r="G25" s="28"/>
      <c r="H25" s="23"/>
    </row>
    <row r="26" spans="1:15" ht="18" customHeight="1" x14ac:dyDescent="0.2">
      <c r="A26" s="125" t="s">
        <v>313</v>
      </c>
      <c r="B26" s="23">
        <v>273073</v>
      </c>
      <c r="C26" s="23">
        <v>245729</v>
      </c>
      <c r="D26" s="23">
        <v>232865</v>
      </c>
      <c r="E26" s="31">
        <v>-5.2350353438137133E-2</v>
      </c>
      <c r="F26" s="31">
        <v>5.6869703380775835E-2</v>
      </c>
      <c r="G26" s="28"/>
      <c r="H26" s="23"/>
      <c r="M26" s="23"/>
      <c r="N26" s="23"/>
      <c r="O26" s="23"/>
    </row>
    <row r="27" spans="1:15" ht="18" customHeight="1" x14ac:dyDescent="0.2">
      <c r="A27" s="300" t="s">
        <v>150</v>
      </c>
      <c r="B27" s="300"/>
      <c r="C27" s="300"/>
      <c r="D27" s="300"/>
      <c r="E27" s="300"/>
      <c r="F27" s="300"/>
      <c r="G27" s="28"/>
      <c r="H27" s="33"/>
      <c r="M27" s="23"/>
      <c r="N27" s="23"/>
      <c r="O27" s="23"/>
    </row>
    <row r="28" spans="1:15" ht="18" customHeight="1" x14ac:dyDescent="0.2">
      <c r="A28" s="64" t="s">
        <v>148</v>
      </c>
      <c r="B28" s="23">
        <v>9762991</v>
      </c>
      <c r="C28" s="23">
        <v>9124414</v>
      </c>
      <c r="D28" s="23">
        <v>9351826</v>
      </c>
      <c r="E28" s="31">
        <v>2.4923463578044574E-2</v>
      </c>
      <c r="F28" s="28"/>
      <c r="G28" s="28"/>
      <c r="H28" s="28"/>
      <c r="M28" s="23"/>
      <c r="N28" s="23"/>
      <c r="O28" s="23"/>
    </row>
    <row r="29" spans="1:15" ht="18" customHeight="1" x14ac:dyDescent="0.2">
      <c r="A29" s="26" t="s">
        <v>394</v>
      </c>
      <c r="B29" s="22">
        <v>4560377</v>
      </c>
      <c r="C29" s="22">
        <v>4248922</v>
      </c>
      <c r="D29" s="22">
        <v>4085055</v>
      </c>
      <c r="E29" s="27">
        <v>-3.8566723512457983E-2</v>
      </c>
      <c r="F29" s="27">
        <v>0.43681896989956825</v>
      </c>
      <c r="G29" s="28"/>
      <c r="H29" s="33"/>
      <c r="M29" s="23"/>
      <c r="N29" s="23"/>
      <c r="O29" s="23"/>
    </row>
    <row r="30" spans="1:15" ht="18" customHeight="1" x14ac:dyDescent="0.2">
      <c r="A30" s="125" t="s">
        <v>395</v>
      </c>
      <c r="B30" s="23">
        <v>4204097</v>
      </c>
      <c r="C30" s="23">
        <v>3909195</v>
      </c>
      <c r="D30" s="23">
        <v>3767675</v>
      </c>
      <c r="E30" s="31">
        <v>-3.6201826718800165E-2</v>
      </c>
      <c r="F30" s="31">
        <v>0.92230704360161608</v>
      </c>
      <c r="G30" s="28"/>
      <c r="H30" s="33"/>
      <c r="M30" s="23"/>
      <c r="N30" s="23"/>
      <c r="O30" s="23"/>
    </row>
    <row r="31" spans="1:15" ht="18" customHeight="1" x14ac:dyDescent="0.2">
      <c r="A31" s="125" t="s">
        <v>396</v>
      </c>
      <c r="B31" s="23">
        <v>53482</v>
      </c>
      <c r="C31" s="23">
        <v>51148</v>
      </c>
      <c r="D31" s="23">
        <v>45787</v>
      </c>
      <c r="E31" s="31">
        <v>-0.10481348244310627</v>
      </c>
      <c r="F31" s="31">
        <v>1.1208417022537028E-2</v>
      </c>
      <c r="G31" s="28"/>
      <c r="H31" s="33"/>
      <c r="M31" s="23"/>
      <c r="N31" s="23"/>
      <c r="O31" s="23"/>
    </row>
    <row r="32" spans="1:15" ht="18" customHeight="1" x14ac:dyDescent="0.2">
      <c r="A32" s="125" t="s">
        <v>397</v>
      </c>
      <c r="B32" s="23">
        <v>302798</v>
      </c>
      <c r="C32" s="23">
        <v>288579</v>
      </c>
      <c r="D32" s="23">
        <v>271593</v>
      </c>
      <c r="E32" s="31">
        <v>-5.8860831869262838E-2</v>
      </c>
      <c r="F32" s="31">
        <v>6.6484539375846835E-2</v>
      </c>
      <c r="G32" s="28"/>
      <c r="H32" s="33"/>
      <c r="M32" s="23"/>
      <c r="N32" s="23"/>
      <c r="O32" s="23"/>
    </row>
    <row r="33" spans="1:15" ht="18" customHeight="1" x14ac:dyDescent="0.2">
      <c r="A33" s="26" t="s">
        <v>398</v>
      </c>
      <c r="B33" s="22">
        <v>5202614</v>
      </c>
      <c r="C33" s="22">
        <v>4875493</v>
      </c>
      <c r="D33" s="22">
        <v>5266773</v>
      </c>
      <c r="E33" s="27">
        <v>8.025444811427275E-2</v>
      </c>
      <c r="F33" s="27">
        <v>0.56318124396240909</v>
      </c>
      <c r="G33" s="28"/>
      <c r="H33" s="33"/>
      <c r="M33" s="23"/>
      <c r="N33" s="23"/>
      <c r="O33" s="23"/>
    </row>
    <row r="34" spans="1:15" ht="18" customHeight="1" x14ac:dyDescent="0.2">
      <c r="A34" s="125" t="s">
        <v>395</v>
      </c>
      <c r="B34" s="23">
        <v>1099451</v>
      </c>
      <c r="C34" s="23">
        <v>1035078</v>
      </c>
      <c r="D34" s="23">
        <v>1108463</v>
      </c>
      <c r="E34" s="31">
        <v>7.0898038601921787E-2</v>
      </c>
      <c r="F34" s="31">
        <v>0.21046340899826135</v>
      </c>
      <c r="G34" s="28"/>
      <c r="H34" s="33"/>
      <c r="M34" s="23"/>
      <c r="N34" s="23"/>
      <c r="O34" s="23"/>
    </row>
    <row r="35" spans="1:15" ht="18" customHeight="1" x14ac:dyDescent="0.2">
      <c r="A35" s="125" t="s">
        <v>396</v>
      </c>
      <c r="B35" s="23">
        <v>-376096</v>
      </c>
      <c r="C35" s="23">
        <v>-317960</v>
      </c>
      <c r="D35" s="23">
        <v>-205302</v>
      </c>
      <c r="E35" s="31">
        <v>-0.35431500817712919</v>
      </c>
      <c r="F35" s="31">
        <v>-3.8980605391574691E-2</v>
      </c>
      <c r="G35" s="33"/>
      <c r="H35" s="33"/>
      <c r="M35" s="23"/>
      <c r="N35" s="23"/>
      <c r="O35" s="23"/>
    </row>
    <row r="36" spans="1:15" ht="18" customHeight="1" thickBot="1" x14ac:dyDescent="0.25">
      <c r="A36" s="71" t="s">
        <v>397</v>
      </c>
      <c r="B36" s="71">
        <v>4479259</v>
      </c>
      <c r="C36" s="71">
        <v>4158375</v>
      </c>
      <c r="D36" s="71">
        <v>4363612</v>
      </c>
      <c r="E36" s="72">
        <v>4.9355096642318214E-2</v>
      </c>
      <c r="F36" s="72">
        <v>0.82851719639331334</v>
      </c>
      <c r="G36" s="28"/>
      <c r="H36" s="33"/>
      <c r="M36" s="23"/>
      <c r="N36" s="23"/>
      <c r="O36" s="23"/>
    </row>
    <row r="37" spans="1:15" ht="25.5" customHeight="1" thickTop="1" x14ac:dyDescent="0.2">
      <c r="A37" s="304" t="s">
        <v>327</v>
      </c>
      <c r="B37" s="305"/>
      <c r="C37" s="305"/>
      <c r="D37" s="305"/>
      <c r="E37" s="305"/>
      <c r="F37" s="64"/>
      <c r="G37" s="64"/>
      <c r="H37" s="64"/>
      <c r="M37" s="23"/>
      <c r="N37" s="23"/>
      <c r="O37" s="23"/>
    </row>
    <row r="39" spans="1:15" ht="15.95" customHeight="1" x14ac:dyDescent="0.2">
      <c r="A39" s="311"/>
      <c r="B39" s="311"/>
      <c r="C39" s="311"/>
      <c r="D39" s="311"/>
      <c r="E39" s="311"/>
      <c r="F39" s="292"/>
      <c r="G39" s="292"/>
      <c r="H39" s="292"/>
    </row>
    <row r="40" spans="1:15" ht="15.95" customHeight="1" x14ac:dyDescent="0.2"/>
    <row r="41" spans="1:15" ht="15.95" customHeight="1" x14ac:dyDescent="0.2">
      <c r="G41" s="292"/>
    </row>
    <row r="42" spans="1:15" ht="15.95" customHeight="1" x14ac:dyDescent="0.2">
      <c r="H42" s="66"/>
      <c r="I42" s="30"/>
      <c r="J42" s="30"/>
      <c r="K42" s="30"/>
    </row>
    <row r="43" spans="1:15" ht="15.95" customHeight="1" x14ac:dyDescent="0.2">
      <c r="G43" s="292"/>
      <c r="I43" s="30"/>
      <c r="J43" s="30"/>
      <c r="K43" s="30"/>
    </row>
    <row r="44" spans="1:15" ht="15.95" customHeight="1" x14ac:dyDescent="0.2">
      <c r="I44" s="30"/>
      <c r="J44" s="30"/>
      <c r="K44" s="30"/>
    </row>
    <row r="45" spans="1:15" ht="15.95" customHeight="1" x14ac:dyDescent="0.2">
      <c r="G45" s="292"/>
      <c r="I45" s="30"/>
      <c r="J45" s="30"/>
      <c r="K45" s="30"/>
    </row>
    <row r="46" spans="1:15" ht="15.95" customHeight="1" x14ac:dyDescent="0.2">
      <c r="I46" s="30"/>
      <c r="J46" s="30"/>
      <c r="K46" s="30"/>
    </row>
    <row r="47" spans="1:15" ht="15.95" customHeight="1" x14ac:dyDescent="0.2">
      <c r="G47" s="292"/>
      <c r="I47" s="30"/>
      <c r="J47" s="30"/>
      <c r="K47" s="30"/>
    </row>
    <row r="48" spans="1:15" ht="15.95" customHeight="1" x14ac:dyDescent="0.2">
      <c r="I48" s="30"/>
      <c r="J48" s="30"/>
      <c r="K48" s="30"/>
    </row>
    <row r="49" spans="7:11" ht="15.95" customHeight="1" x14ac:dyDescent="0.2">
      <c r="G49" s="292"/>
      <c r="I49" s="30"/>
      <c r="J49" s="30"/>
      <c r="K49" s="30"/>
    </row>
    <row r="50" spans="7:11" ht="15.95" customHeight="1" x14ac:dyDescent="0.2">
      <c r="I50" s="30"/>
      <c r="J50" s="30"/>
      <c r="K50" s="30"/>
    </row>
    <row r="51" spans="7:11" ht="15.95" customHeight="1" x14ac:dyDescent="0.2">
      <c r="G51" s="292"/>
    </row>
    <row r="52" spans="7:11" ht="15.95" customHeight="1" x14ac:dyDescent="0.2">
      <c r="I52" s="30"/>
      <c r="J52" s="30"/>
      <c r="K52" s="30"/>
    </row>
    <row r="53" spans="7:11" ht="15.95" customHeight="1" x14ac:dyDescent="0.2">
      <c r="G53" s="292"/>
      <c r="I53" s="30"/>
      <c r="J53" s="30"/>
      <c r="K53" s="30"/>
    </row>
    <row r="54" spans="7:11" ht="15.95" customHeight="1" x14ac:dyDescent="0.2">
      <c r="I54" s="30"/>
      <c r="J54" s="30"/>
      <c r="K54" s="30"/>
    </row>
    <row r="55" spans="7:11" ht="15.95" customHeight="1" x14ac:dyDescent="0.2">
      <c r="G55" s="292"/>
      <c r="I55" s="30"/>
      <c r="J55" s="30"/>
      <c r="K55" s="30"/>
    </row>
    <row r="56" spans="7:11" ht="15.95" customHeight="1" x14ac:dyDescent="0.2">
      <c r="I56" s="30"/>
      <c r="J56" s="30"/>
      <c r="K56" s="30"/>
    </row>
    <row r="57" spans="7:11" ht="15.95" customHeight="1" x14ac:dyDescent="0.2">
      <c r="G57" s="292"/>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292"/>
      <c r="I60" s="30"/>
      <c r="J60" s="30"/>
      <c r="K60" s="30"/>
    </row>
    <row r="61" spans="7:11" ht="15.95" customHeight="1" x14ac:dyDescent="0.2"/>
    <row r="62" spans="7:11" ht="15.95" customHeight="1" x14ac:dyDescent="0.2">
      <c r="G62" s="292"/>
      <c r="I62" s="30"/>
      <c r="J62" s="30"/>
      <c r="K62" s="30"/>
    </row>
    <row r="63" spans="7:11" ht="15.95" customHeight="1" x14ac:dyDescent="0.2">
      <c r="I63" s="30"/>
      <c r="J63" s="30"/>
      <c r="K63" s="30"/>
    </row>
    <row r="64" spans="7:11" ht="15.95" customHeight="1" x14ac:dyDescent="0.2">
      <c r="G64" s="292"/>
      <c r="I64" s="30"/>
      <c r="J64" s="30"/>
      <c r="K64" s="30"/>
    </row>
    <row r="65" spans="1:11" ht="15.95" customHeight="1" x14ac:dyDescent="0.2">
      <c r="I65" s="30"/>
      <c r="J65" s="30"/>
      <c r="K65" s="30"/>
    </row>
    <row r="66" spans="1:11" ht="15.95" customHeight="1" x14ac:dyDescent="0.2">
      <c r="G66" s="292"/>
      <c r="I66" s="30"/>
      <c r="J66" s="30"/>
      <c r="K66" s="30"/>
    </row>
    <row r="67" spans="1:11" ht="15.95" customHeight="1" x14ac:dyDescent="0.2">
      <c r="I67" s="30"/>
      <c r="J67" s="30"/>
      <c r="K67" s="30"/>
    </row>
    <row r="68" spans="1:11" ht="15.95" customHeight="1" x14ac:dyDescent="0.2">
      <c r="G68" s="292"/>
      <c r="I68" s="30"/>
      <c r="J68" s="30"/>
      <c r="K68" s="30"/>
    </row>
    <row r="69" spans="1:11" ht="15.95" customHeight="1" x14ac:dyDescent="0.2">
      <c r="I69" s="30"/>
      <c r="J69" s="30"/>
      <c r="K69" s="30"/>
    </row>
    <row r="70" spans="1:11" ht="15.95" customHeight="1" x14ac:dyDescent="0.2">
      <c r="G70" s="292"/>
      <c r="I70" s="30"/>
      <c r="J70" s="30"/>
      <c r="K70" s="30"/>
    </row>
    <row r="71" spans="1:11" ht="15.95" customHeight="1" x14ac:dyDescent="0.2"/>
    <row r="72" spans="1:11" ht="15.95" customHeight="1" x14ac:dyDescent="0.2">
      <c r="G72" s="292"/>
    </row>
    <row r="73" spans="1:11" ht="15.95" customHeight="1" x14ac:dyDescent="0.2"/>
    <row r="74" spans="1:11" ht="15.95" customHeight="1" x14ac:dyDescent="0.2">
      <c r="G74" s="292"/>
    </row>
    <row r="75" spans="1:11" ht="15.95" customHeight="1" x14ac:dyDescent="0.2"/>
    <row r="76" spans="1:11" ht="15.95" customHeight="1" x14ac:dyDescent="0.2">
      <c r="G76" s="292"/>
    </row>
    <row r="77" spans="1:11" ht="15.95" customHeight="1" x14ac:dyDescent="0.2"/>
    <row r="78" spans="1:11" ht="15.95" customHeight="1" x14ac:dyDescent="0.2">
      <c r="G78" s="292"/>
    </row>
    <row r="79" spans="1:11" ht="15.95" customHeight="1" x14ac:dyDescent="0.2">
      <c r="A79" s="29"/>
      <c r="B79" s="29"/>
      <c r="C79" s="29"/>
      <c r="D79" s="29"/>
      <c r="E79" s="29"/>
    </row>
    <row r="80" spans="1:11" ht="15.95" customHeight="1" thickBot="1" x14ac:dyDescent="0.25">
      <c r="A80" s="111"/>
      <c r="B80" s="111"/>
      <c r="C80" s="111"/>
      <c r="D80" s="111"/>
      <c r="E80" s="111"/>
      <c r="F80" s="111"/>
    </row>
    <row r="81" spans="1:6" ht="26.25" customHeight="1" thickTop="1" x14ac:dyDescent="0.2">
      <c r="A81" s="309"/>
      <c r="B81" s="310"/>
      <c r="C81" s="310"/>
      <c r="D81" s="310"/>
      <c r="E81" s="310"/>
      <c r="F81" s="29"/>
    </row>
  </sheetData>
  <mergeCells count="12">
    <mergeCell ref="A17:F17"/>
    <mergeCell ref="A7:F7"/>
    <mergeCell ref="C5:D5"/>
    <mergeCell ref="A81:E81"/>
    <mergeCell ref="A37:E37"/>
    <mergeCell ref="A39:E39"/>
    <mergeCell ref="A27:F27"/>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outlinePr summaryBelow="0"/>
  </sheetPr>
  <dimension ref="A1:IV83"/>
  <sheetViews>
    <sheetView view="pageBreakPreview" zoomScale="80" zoomScaleNormal="100" zoomScaleSheetLayoutView="80" workbookViewId="0">
      <selection sqref="A1:D1"/>
    </sheetView>
  </sheetViews>
  <sheetFormatPr baseColWidth="10" defaultRowHeight="12" x14ac:dyDescent="0.2"/>
  <cols>
    <col min="1" max="1" width="34.7109375" style="73" customWidth="1"/>
    <col min="2" max="2" width="13.7109375" style="73" customWidth="1"/>
    <col min="3" max="3" width="13.5703125" style="89" customWidth="1"/>
    <col min="4" max="4" width="11.7109375" style="73" customWidth="1"/>
    <col min="5" max="5" width="12.85546875" style="73" customWidth="1"/>
    <col min="6" max="6" width="12.7109375" style="73" customWidth="1"/>
    <col min="7" max="7" width="17.42578125" style="73" customWidth="1"/>
    <col min="8" max="8" width="13.85546875" style="73" bestFit="1" customWidth="1"/>
    <col min="9" max="9" width="15.28515625" style="73" bestFit="1" customWidth="1"/>
    <col min="10" max="16384" width="11.42578125" style="73"/>
  </cols>
  <sheetData>
    <row r="1" spans="1:256" ht="15.95" customHeight="1" x14ac:dyDescent="0.2">
      <c r="A1" s="303" t="s">
        <v>189</v>
      </c>
      <c r="B1" s="303"/>
      <c r="C1" s="303"/>
      <c r="D1" s="303"/>
      <c r="U1" s="74"/>
      <c r="V1" s="74"/>
      <c r="W1" s="74"/>
      <c r="X1" s="74"/>
      <c r="Y1" s="74"/>
      <c r="Z1" s="74"/>
    </row>
    <row r="2" spans="1:256" ht="15.95" customHeight="1" x14ac:dyDescent="0.2">
      <c r="A2" s="300" t="s">
        <v>164</v>
      </c>
      <c r="B2" s="300"/>
      <c r="C2" s="300"/>
      <c r="D2" s="300"/>
      <c r="E2" s="74"/>
      <c r="F2" s="74"/>
      <c r="G2" s="74"/>
      <c r="H2" s="74"/>
      <c r="I2" s="74"/>
      <c r="J2" s="74"/>
      <c r="K2" s="74"/>
      <c r="L2" s="74"/>
      <c r="M2" s="74"/>
      <c r="N2" s="74"/>
      <c r="O2" s="74"/>
      <c r="P2" s="74"/>
      <c r="Q2" s="312"/>
      <c r="R2" s="312"/>
      <c r="S2" s="312"/>
      <c r="T2" s="312"/>
      <c r="U2" s="74"/>
      <c r="V2" s="74" t="s">
        <v>183</v>
      </c>
      <c r="W2" s="74"/>
      <c r="X2" s="74"/>
      <c r="Y2" s="74"/>
      <c r="Z2" s="74"/>
      <c r="AA2" s="293"/>
      <c r="AB2" s="293"/>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c r="CW2" s="312"/>
      <c r="CX2" s="312"/>
      <c r="CY2" s="312"/>
      <c r="CZ2" s="312"/>
      <c r="DA2" s="312"/>
      <c r="DB2" s="312"/>
      <c r="DC2" s="312"/>
      <c r="DD2" s="312"/>
      <c r="DE2" s="312"/>
      <c r="DF2" s="312"/>
      <c r="DG2" s="312"/>
      <c r="DH2" s="312"/>
      <c r="DI2" s="312"/>
      <c r="DJ2" s="312"/>
      <c r="DK2" s="312"/>
      <c r="DL2" s="312"/>
      <c r="DM2" s="312"/>
      <c r="DN2" s="312"/>
      <c r="DO2" s="312"/>
      <c r="DP2" s="312"/>
      <c r="DQ2" s="312"/>
      <c r="DR2" s="312"/>
      <c r="DS2" s="312"/>
      <c r="DT2" s="312"/>
      <c r="DU2" s="312"/>
      <c r="DV2" s="312"/>
      <c r="DW2" s="312"/>
      <c r="DX2" s="312"/>
      <c r="DY2" s="312"/>
      <c r="DZ2" s="312"/>
      <c r="EA2" s="312"/>
      <c r="EB2" s="312"/>
      <c r="EC2" s="312"/>
      <c r="ED2" s="312"/>
      <c r="EE2" s="312"/>
      <c r="EF2" s="312"/>
      <c r="EG2" s="312"/>
      <c r="EH2" s="312"/>
      <c r="EI2" s="312"/>
      <c r="EJ2" s="312"/>
      <c r="EK2" s="312"/>
      <c r="EL2" s="312"/>
      <c r="EM2" s="312"/>
      <c r="EN2" s="312"/>
      <c r="EO2" s="312"/>
      <c r="EP2" s="312"/>
      <c r="EQ2" s="312"/>
      <c r="ER2" s="312"/>
      <c r="ES2" s="312"/>
      <c r="ET2" s="312"/>
      <c r="EU2" s="312"/>
      <c r="EV2" s="312"/>
      <c r="EW2" s="312"/>
      <c r="EX2" s="312"/>
      <c r="EY2" s="312"/>
      <c r="EZ2" s="312"/>
      <c r="FA2" s="312"/>
      <c r="FB2" s="312"/>
      <c r="FC2" s="312"/>
      <c r="FD2" s="312"/>
      <c r="FE2" s="312"/>
      <c r="FF2" s="312"/>
      <c r="FG2" s="312"/>
      <c r="FH2" s="312"/>
      <c r="FI2" s="312"/>
      <c r="FJ2" s="312"/>
      <c r="FK2" s="312"/>
      <c r="FL2" s="312"/>
      <c r="FM2" s="312"/>
      <c r="FN2" s="312"/>
      <c r="FO2" s="312"/>
      <c r="FP2" s="312"/>
      <c r="FQ2" s="312"/>
      <c r="FR2" s="312"/>
      <c r="FS2" s="312"/>
      <c r="FT2" s="312"/>
      <c r="FU2" s="312"/>
      <c r="FV2" s="312"/>
      <c r="FW2" s="312"/>
      <c r="FX2" s="312"/>
      <c r="FY2" s="312"/>
      <c r="FZ2" s="312"/>
      <c r="GA2" s="312"/>
      <c r="GB2" s="312"/>
      <c r="GC2" s="312"/>
      <c r="GD2" s="312"/>
      <c r="GE2" s="312"/>
      <c r="GF2" s="312"/>
      <c r="GG2" s="312"/>
      <c r="GH2" s="312"/>
      <c r="GI2" s="312"/>
      <c r="GJ2" s="312"/>
      <c r="GK2" s="312"/>
      <c r="GL2" s="312"/>
      <c r="GM2" s="312"/>
      <c r="GN2" s="312"/>
      <c r="GO2" s="312"/>
      <c r="GP2" s="312"/>
      <c r="GQ2" s="312"/>
      <c r="GR2" s="312"/>
      <c r="GS2" s="312"/>
      <c r="GT2" s="312"/>
      <c r="GU2" s="312"/>
      <c r="GV2" s="312"/>
      <c r="GW2" s="312"/>
      <c r="GX2" s="312"/>
      <c r="GY2" s="312"/>
      <c r="GZ2" s="312"/>
      <c r="HA2" s="312"/>
      <c r="HB2" s="312"/>
      <c r="HC2" s="312"/>
      <c r="HD2" s="312"/>
      <c r="HE2" s="312"/>
      <c r="HF2" s="312"/>
      <c r="HG2" s="312"/>
      <c r="HH2" s="312"/>
      <c r="HI2" s="312"/>
      <c r="HJ2" s="312"/>
      <c r="HK2" s="312"/>
      <c r="HL2" s="312"/>
      <c r="HM2" s="312"/>
      <c r="HN2" s="312"/>
      <c r="HO2" s="312"/>
      <c r="HP2" s="312"/>
      <c r="HQ2" s="312"/>
      <c r="HR2" s="312"/>
      <c r="HS2" s="312"/>
      <c r="HT2" s="312"/>
      <c r="HU2" s="312"/>
      <c r="HV2" s="312"/>
      <c r="HW2" s="312"/>
      <c r="HX2" s="312"/>
      <c r="HY2" s="312"/>
      <c r="HZ2" s="312"/>
      <c r="IA2" s="312"/>
      <c r="IB2" s="312"/>
      <c r="IC2" s="312"/>
      <c r="ID2" s="312"/>
      <c r="IE2" s="312"/>
      <c r="IF2" s="312"/>
      <c r="IG2" s="312"/>
      <c r="IH2" s="312"/>
      <c r="II2" s="312"/>
      <c r="IJ2" s="312"/>
      <c r="IK2" s="312"/>
      <c r="IL2" s="312"/>
      <c r="IM2" s="312"/>
      <c r="IN2" s="312"/>
      <c r="IO2" s="312"/>
      <c r="IP2" s="312"/>
      <c r="IQ2" s="312"/>
      <c r="IR2" s="312"/>
      <c r="IS2" s="312"/>
      <c r="IT2" s="312"/>
      <c r="IU2" s="312"/>
      <c r="IV2" s="312"/>
    </row>
    <row r="3" spans="1:256" ht="15.95" customHeight="1" thickBot="1" x14ac:dyDescent="0.25">
      <c r="A3" s="318" t="s">
        <v>273</v>
      </c>
      <c r="B3" s="318"/>
      <c r="C3" s="318"/>
      <c r="D3" s="318"/>
      <c r="E3" s="74"/>
      <c r="F3" s="74"/>
      <c r="M3" s="74"/>
      <c r="N3" s="74"/>
      <c r="O3" s="74"/>
      <c r="P3" s="74"/>
      <c r="Q3" s="312"/>
      <c r="R3" s="312"/>
      <c r="S3" s="312"/>
      <c r="T3" s="312"/>
      <c r="U3" s="74"/>
      <c r="V3" s="74"/>
      <c r="W3" s="74"/>
      <c r="X3" s="74"/>
      <c r="Y3" s="74"/>
      <c r="Z3" s="74"/>
      <c r="AA3" s="293"/>
      <c r="AB3" s="293"/>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c r="IH3" s="312"/>
      <c r="II3" s="312"/>
      <c r="IJ3" s="312"/>
      <c r="IK3" s="312"/>
      <c r="IL3" s="312"/>
      <c r="IM3" s="312"/>
      <c r="IN3" s="312"/>
      <c r="IO3" s="312"/>
      <c r="IP3" s="312"/>
      <c r="IQ3" s="312"/>
      <c r="IR3" s="312"/>
      <c r="IS3" s="312"/>
      <c r="IT3" s="312"/>
      <c r="IU3" s="312"/>
      <c r="IV3" s="312"/>
    </row>
    <row r="4" spans="1:256" s="74" customFormat="1" ht="14.1" customHeight="1" thickTop="1" x14ac:dyDescent="0.2">
      <c r="A4" s="41" t="s">
        <v>165</v>
      </c>
      <c r="B4" s="69" t="s">
        <v>4</v>
      </c>
      <c r="C4" s="69" t="s">
        <v>5</v>
      </c>
      <c r="D4" s="69" t="s">
        <v>34</v>
      </c>
      <c r="U4" s="73"/>
      <c r="V4" s="73" t="s">
        <v>33</v>
      </c>
      <c r="W4" s="75">
        <v>14499612.999999998</v>
      </c>
      <c r="X4" s="76">
        <v>100</v>
      </c>
      <c r="Y4" s="73"/>
      <c r="Z4" s="73"/>
    </row>
    <row r="5" spans="1:256" s="74" customFormat="1" ht="14.1" customHeight="1" thickBot="1" x14ac:dyDescent="0.25">
      <c r="A5" s="70"/>
      <c r="B5" s="42"/>
      <c r="C5" s="278"/>
      <c r="D5" s="42"/>
      <c r="E5" s="78"/>
      <c r="F5" s="78"/>
      <c r="U5" s="73"/>
      <c r="V5" s="73" t="s">
        <v>39</v>
      </c>
      <c r="W5" s="75">
        <v>5202774.7723699966</v>
      </c>
      <c r="X5" s="79">
        <v>35.882163009247193</v>
      </c>
      <c r="Y5" s="73"/>
      <c r="Z5" s="73"/>
    </row>
    <row r="6" spans="1:256" ht="14.1" customHeight="1" thickTop="1" x14ac:dyDescent="0.2">
      <c r="A6" s="317" t="s">
        <v>36</v>
      </c>
      <c r="B6" s="317"/>
      <c r="C6" s="317"/>
      <c r="D6" s="317"/>
      <c r="E6" s="74"/>
      <c r="F6" s="74"/>
      <c r="V6" s="73" t="s">
        <v>37</v>
      </c>
      <c r="W6" s="75">
        <v>645498.56767000037</v>
      </c>
      <c r="X6" s="79">
        <v>4.451833077682835</v>
      </c>
    </row>
    <row r="7" spans="1:256" ht="14.1" customHeight="1" x14ac:dyDescent="0.2">
      <c r="A7" s="279">
        <v>2013</v>
      </c>
      <c r="B7" s="280">
        <v>5355060.2876900006</v>
      </c>
      <c r="C7" s="188">
        <v>411939.86930999992</v>
      </c>
      <c r="D7" s="280">
        <v>4943120.4183800006</v>
      </c>
      <c r="E7" s="80"/>
      <c r="F7" s="80"/>
      <c r="V7" s="73" t="s">
        <v>38</v>
      </c>
      <c r="W7" s="75">
        <v>3945634.9510399974</v>
      </c>
      <c r="X7" s="79">
        <v>27.212001803358461</v>
      </c>
    </row>
    <row r="8" spans="1:256" ht="14.1" customHeight="1" x14ac:dyDescent="0.2">
      <c r="A8" s="281" t="s">
        <v>507</v>
      </c>
      <c r="B8" s="280">
        <v>4897225.5229199994</v>
      </c>
      <c r="C8" s="188">
        <v>369955.97506999993</v>
      </c>
      <c r="D8" s="280">
        <v>4527269.5478499997</v>
      </c>
      <c r="E8" s="80"/>
      <c r="F8" s="80"/>
      <c r="V8" s="73" t="s">
        <v>40</v>
      </c>
      <c r="W8" s="75">
        <v>2926430.4095299994</v>
      </c>
      <c r="X8" s="79">
        <v>20.182817358849505</v>
      </c>
    </row>
    <row r="9" spans="1:256" ht="14.1" customHeight="1" x14ac:dyDescent="0.2">
      <c r="A9" s="281" t="s">
        <v>508</v>
      </c>
      <c r="B9" s="280">
        <v>5202774.7723699966</v>
      </c>
      <c r="C9" s="188">
        <v>393699.10021000006</v>
      </c>
      <c r="D9" s="280">
        <v>4809075.6721599968</v>
      </c>
      <c r="E9" s="80"/>
      <c r="F9" s="80"/>
      <c r="V9" s="73" t="s">
        <v>41</v>
      </c>
      <c r="W9" s="75">
        <v>1779274.2993900049</v>
      </c>
      <c r="X9" s="79">
        <v>12.271184750862007</v>
      </c>
    </row>
    <row r="10" spans="1:256" ht="14.1" customHeight="1" x14ac:dyDescent="0.2">
      <c r="A10" s="187" t="s">
        <v>509</v>
      </c>
      <c r="B10" s="284">
        <v>6.2392317449945001</v>
      </c>
      <c r="C10" s="284">
        <v>6.4178244818204888</v>
      </c>
      <c r="D10" s="284">
        <v>6.2246376393432667</v>
      </c>
      <c r="E10" s="82"/>
      <c r="F10" s="82"/>
      <c r="V10" s="74" t="s">
        <v>184</v>
      </c>
    </row>
    <row r="11" spans="1:256" ht="14.1" customHeight="1" x14ac:dyDescent="0.2">
      <c r="A11" s="187"/>
      <c r="B11" s="282"/>
      <c r="C11" s="283"/>
      <c r="D11" s="282"/>
      <c r="E11" s="82"/>
      <c r="F11" s="82"/>
      <c r="G11"/>
      <c r="H11"/>
      <c r="I11"/>
      <c r="V11" s="73" t="s">
        <v>35</v>
      </c>
      <c r="W11" s="75">
        <v>5147787</v>
      </c>
      <c r="X11" s="76">
        <v>99.999999999999986</v>
      </c>
    </row>
    <row r="12" spans="1:256" ht="14.1" customHeight="1" x14ac:dyDescent="0.2">
      <c r="A12" s="317" t="s">
        <v>479</v>
      </c>
      <c r="B12" s="317"/>
      <c r="C12" s="317"/>
      <c r="D12" s="317"/>
      <c r="E12" s="74"/>
      <c r="F12" s="74"/>
      <c r="G12"/>
      <c r="H12"/>
      <c r="I12"/>
      <c r="V12" s="73" t="s">
        <v>39</v>
      </c>
      <c r="W12" s="75">
        <v>393699.10021000006</v>
      </c>
      <c r="X12" s="79">
        <v>7.6479291044870363</v>
      </c>
    </row>
    <row r="13" spans="1:256" ht="14.1" customHeight="1" x14ac:dyDescent="0.2">
      <c r="A13" s="279">
        <v>2013</v>
      </c>
      <c r="B13" s="280">
        <v>3286875.0312000001</v>
      </c>
      <c r="C13" s="188">
        <v>558984.67825</v>
      </c>
      <c r="D13" s="280">
        <v>2727890.3529500002</v>
      </c>
      <c r="E13" s="80"/>
      <c r="F13" s="80"/>
      <c r="G13"/>
      <c r="H13"/>
      <c r="I13"/>
      <c r="V13" s="73" t="s">
        <v>37</v>
      </c>
      <c r="W13" s="75">
        <v>2462947.3822599999</v>
      </c>
      <c r="X13" s="79">
        <v>47.84478033492838</v>
      </c>
    </row>
    <row r="14" spans="1:256" ht="14.1" customHeight="1" x14ac:dyDescent="0.2">
      <c r="A14" s="281" t="s">
        <v>507</v>
      </c>
      <c r="B14" s="280">
        <v>3114169.9722699998</v>
      </c>
      <c r="C14" s="188">
        <v>509200.59508999996</v>
      </c>
      <c r="D14" s="280">
        <v>2604969.3771799998</v>
      </c>
      <c r="E14" s="80"/>
      <c r="F14" s="80"/>
      <c r="G14"/>
      <c r="H14"/>
      <c r="I14"/>
      <c r="V14" s="73" t="s">
        <v>38</v>
      </c>
      <c r="W14" s="75">
        <v>1208505.52987</v>
      </c>
      <c r="X14" s="79">
        <v>23.476214728192911</v>
      </c>
    </row>
    <row r="15" spans="1:256" ht="14.1" customHeight="1" x14ac:dyDescent="0.2">
      <c r="A15" s="281" t="s">
        <v>508</v>
      </c>
      <c r="B15" s="280">
        <v>2926430.4095299994</v>
      </c>
      <c r="C15" s="188">
        <v>547065.13074000017</v>
      </c>
      <c r="D15" s="280">
        <v>2379365.278789999</v>
      </c>
      <c r="E15" s="80"/>
      <c r="F15" s="80"/>
      <c r="G15"/>
      <c r="H15"/>
      <c r="I15"/>
      <c r="J15"/>
      <c r="K15"/>
      <c r="V15" s="73" t="s">
        <v>40</v>
      </c>
      <c r="W15" s="75">
        <v>547065.13074000017</v>
      </c>
      <c r="X15" s="79">
        <v>10.627190494478505</v>
      </c>
    </row>
    <row r="16" spans="1:256" ht="14.1" customHeight="1" x14ac:dyDescent="0.2">
      <c r="A16" s="279" t="s">
        <v>509</v>
      </c>
      <c r="B16" s="284">
        <v>-6.0285586339769441</v>
      </c>
      <c r="C16" s="284">
        <v>7.4360745087714841</v>
      </c>
      <c r="D16" s="284">
        <v>-8.6605278498217082</v>
      </c>
      <c r="E16" s="82"/>
      <c r="F16" s="82"/>
      <c r="G16"/>
      <c r="H16"/>
      <c r="I16"/>
      <c r="J16"/>
      <c r="K16"/>
      <c r="V16" s="73" t="s">
        <v>41</v>
      </c>
      <c r="W16" s="75">
        <v>535569.85692000017</v>
      </c>
      <c r="X16" s="79">
        <v>10.403885337913168</v>
      </c>
    </row>
    <row r="17" spans="1:11" ht="14.1" customHeight="1" x14ac:dyDescent="0.2">
      <c r="A17" s="187"/>
      <c r="B17" s="284"/>
      <c r="C17" s="285"/>
      <c r="D17" s="284"/>
      <c r="E17" s="82"/>
      <c r="F17" s="82"/>
      <c r="G17" s="43"/>
      <c r="H17" s="43"/>
      <c r="I17" s="43"/>
      <c r="J17"/>
      <c r="K17"/>
    </row>
    <row r="18" spans="1:11" ht="14.1" customHeight="1" x14ac:dyDescent="0.2">
      <c r="A18" s="317" t="s">
        <v>37</v>
      </c>
      <c r="B18" s="317"/>
      <c r="C18" s="317"/>
      <c r="D18" s="317"/>
      <c r="E18" s="74"/>
      <c r="F18" s="74"/>
      <c r="G18" s="43"/>
      <c r="H18" s="43"/>
      <c r="I18" s="43"/>
      <c r="J18"/>
      <c r="K18"/>
    </row>
    <row r="19" spans="1:11" ht="14.1" customHeight="1" x14ac:dyDescent="0.2">
      <c r="A19" s="279">
        <v>2013</v>
      </c>
      <c r="B19" s="280">
        <v>675903.17721999995</v>
      </c>
      <c r="C19" s="188">
        <v>2866103.8437299994</v>
      </c>
      <c r="D19" s="280">
        <v>-2190200.6665099994</v>
      </c>
      <c r="E19" s="80"/>
      <c r="F19" s="80"/>
      <c r="G19" s="256"/>
      <c r="H19"/>
      <c r="I19"/>
      <c r="J19"/>
      <c r="K19"/>
    </row>
    <row r="20" spans="1:11" ht="14.1" customHeight="1" x14ac:dyDescent="0.2">
      <c r="A20" s="281" t="s">
        <v>507</v>
      </c>
      <c r="B20" s="280">
        <v>616478.09291999985</v>
      </c>
      <c r="C20" s="188">
        <v>2597426.1292000003</v>
      </c>
      <c r="D20" s="280">
        <v>-1980948.0362800006</v>
      </c>
      <c r="E20" s="80"/>
      <c r="F20" s="80"/>
      <c r="G20"/>
      <c r="H20"/>
      <c r="I20"/>
      <c r="J20"/>
      <c r="K20"/>
    </row>
    <row r="21" spans="1:11" ht="14.1" customHeight="1" x14ac:dyDescent="0.2">
      <c r="A21" s="281" t="s">
        <v>508</v>
      </c>
      <c r="B21" s="280">
        <v>645498.56767000037</v>
      </c>
      <c r="C21" s="188">
        <v>2462947.3822599999</v>
      </c>
      <c r="D21" s="280">
        <v>-1817448.8145899996</v>
      </c>
      <c r="E21" s="80"/>
      <c r="F21" s="80"/>
      <c r="G21"/>
      <c r="H21"/>
      <c r="I21"/>
      <c r="J21"/>
      <c r="K21"/>
    </row>
    <row r="22" spans="1:11" ht="14.1" customHeight="1" x14ac:dyDescent="0.2">
      <c r="A22" s="279" t="s">
        <v>509</v>
      </c>
      <c r="B22" s="284">
        <v>4.7074624521599162</v>
      </c>
      <c r="C22" s="284">
        <v>-5.1773848514190313</v>
      </c>
      <c r="D22" s="284">
        <v>-8.253584581503425</v>
      </c>
      <c r="E22" s="82"/>
      <c r="F22" s="82"/>
      <c r="G22"/>
      <c r="H22"/>
      <c r="I22"/>
      <c r="J22"/>
      <c r="K22"/>
    </row>
    <row r="23" spans="1:11" ht="14.1" customHeight="1" x14ac:dyDescent="0.2">
      <c r="A23" s="187"/>
      <c r="B23" s="284"/>
      <c r="C23" s="285"/>
      <c r="D23" s="284"/>
      <c r="E23" s="82"/>
      <c r="F23" s="82"/>
      <c r="G23"/>
      <c r="H23"/>
      <c r="I23"/>
      <c r="J23"/>
      <c r="K23"/>
    </row>
    <row r="24" spans="1:11" ht="14.1" customHeight="1" x14ac:dyDescent="0.2">
      <c r="A24" s="317" t="s">
        <v>38</v>
      </c>
      <c r="B24" s="317"/>
      <c r="C24" s="317"/>
      <c r="D24" s="317"/>
      <c r="E24" s="74"/>
      <c r="F24" s="74"/>
      <c r="G24"/>
      <c r="H24"/>
      <c r="I24"/>
      <c r="J24"/>
      <c r="K24"/>
    </row>
    <row r="25" spans="1:11" ht="14.1" customHeight="1" x14ac:dyDescent="0.2">
      <c r="A25" s="279">
        <v>2013</v>
      </c>
      <c r="B25" s="280">
        <v>4373590.4389999947</v>
      </c>
      <c r="C25" s="188">
        <v>1305116.3806299996</v>
      </c>
      <c r="D25" s="280">
        <v>3068474.0583699951</v>
      </c>
      <c r="E25" s="80"/>
      <c r="F25" s="80"/>
      <c r="G25" s="75"/>
      <c r="H25" s="75"/>
      <c r="I25" s="75"/>
      <c r="J25" s="75"/>
    </row>
    <row r="26" spans="1:11" ht="14.1" customHeight="1" x14ac:dyDescent="0.2">
      <c r="A26" s="281" t="s">
        <v>507</v>
      </c>
      <c r="B26" s="280">
        <v>4062715.6290399903</v>
      </c>
      <c r="C26" s="188">
        <v>1202779.0594400004</v>
      </c>
      <c r="D26" s="280">
        <v>2859936.5695999898</v>
      </c>
      <c r="E26" s="80"/>
      <c r="F26" s="80"/>
    </row>
    <row r="27" spans="1:11" ht="14.1" customHeight="1" x14ac:dyDescent="0.2">
      <c r="A27" s="281" t="s">
        <v>508</v>
      </c>
      <c r="B27" s="280">
        <v>3945634.9510399974</v>
      </c>
      <c r="C27" s="188">
        <v>1208505.52987</v>
      </c>
      <c r="D27" s="280">
        <v>2737129.4211699972</v>
      </c>
      <c r="E27" s="80"/>
      <c r="F27" s="80"/>
    </row>
    <row r="28" spans="1:11" ht="14.1" customHeight="1" x14ac:dyDescent="0.2">
      <c r="A28" s="279" t="s">
        <v>509</v>
      </c>
      <c r="B28" s="284">
        <v>-2.8818329583077062</v>
      </c>
      <c r="C28" s="284">
        <v>0.4761032697614187</v>
      </c>
      <c r="D28" s="284">
        <v>-4.2940514742664142</v>
      </c>
      <c r="E28" s="77"/>
      <c r="F28" s="82"/>
    </row>
    <row r="29" spans="1:11" ht="14.1" customHeight="1" x14ac:dyDescent="0.2">
      <c r="A29" s="187"/>
      <c r="B29" s="284"/>
      <c r="C29" s="285"/>
      <c r="D29" s="284"/>
      <c r="E29" s="82"/>
      <c r="F29" s="83"/>
      <c r="G29" s="84"/>
      <c r="H29" s="85"/>
    </row>
    <row r="30" spans="1:11" ht="14.1" customHeight="1" x14ac:dyDescent="0.2">
      <c r="A30" s="317" t="s">
        <v>166</v>
      </c>
      <c r="B30" s="317"/>
      <c r="C30" s="317"/>
      <c r="D30" s="317"/>
      <c r="E30" s="74"/>
      <c r="F30" s="74"/>
    </row>
    <row r="31" spans="1:11" ht="14.1" customHeight="1" x14ac:dyDescent="0.2">
      <c r="A31" s="279">
        <v>2013</v>
      </c>
      <c r="B31" s="280">
        <v>1808170.0648900047</v>
      </c>
      <c r="C31" s="188">
        <v>594463.22808000073</v>
      </c>
      <c r="D31" s="280">
        <v>1213706.836810004</v>
      </c>
      <c r="E31" s="86"/>
      <c r="F31" s="80"/>
      <c r="G31" s="80"/>
      <c r="H31" s="80"/>
    </row>
    <row r="32" spans="1:11" ht="14.1" customHeight="1" x14ac:dyDescent="0.2">
      <c r="A32" s="281" t="s">
        <v>507</v>
      </c>
      <c r="B32" s="280">
        <v>1669355.7828500103</v>
      </c>
      <c r="C32" s="188">
        <v>556169.24120000005</v>
      </c>
      <c r="D32" s="280">
        <v>1113186.5416500112</v>
      </c>
      <c r="E32" s="87"/>
      <c r="F32" s="80"/>
      <c r="G32" s="80"/>
      <c r="H32" s="80"/>
    </row>
    <row r="33" spans="1:8" ht="14.1" customHeight="1" x14ac:dyDescent="0.2">
      <c r="A33" s="281" t="s">
        <v>508</v>
      </c>
      <c r="B33" s="280">
        <v>1779274.2993900049</v>
      </c>
      <c r="C33" s="188">
        <v>535569.85692000017</v>
      </c>
      <c r="D33" s="280">
        <v>1243704.4424700066</v>
      </c>
      <c r="E33" s="87"/>
      <c r="F33" s="80"/>
      <c r="G33" s="80"/>
      <c r="H33" s="80"/>
    </row>
    <row r="34" spans="1:8" ht="14.1" customHeight="1" x14ac:dyDescent="0.2">
      <c r="A34" s="279" t="s">
        <v>509</v>
      </c>
      <c r="B34" s="284">
        <v>6.5844871218726064</v>
      </c>
      <c r="C34" s="284">
        <v>-3.7037978287965512</v>
      </c>
      <c r="D34" s="284">
        <v>11.724710633541836</v>
      </c>
      <c r="E34" s="82"/>
      <c r="F34" s="80"/>
      <c r="G34" s="80"/>
      <c r="H34" s="80"/>
    </row>
    <row r="35" spans="1:8" ht="14.1" customHeight="1" x14ac:dyDescent="0.2">
      <c r="A35" s="187"/>
      <c r="B35" s="280"/>
      <c r="C35" s="188"/>
      <c r="D35" s="129"/>
      <c r="E35" s="82"/>
      <c r="F35" s="88"/>
      <c r="G35" s="88"/>
      <c r="H35" s="80"/>
    </row>
    <row r="36" spans="1:8" ht="14.1" customHeight="1" x14ac:dyDescent="0.2">
      <c r="A36" s="300" t="s">
        <v>150</v>
      </c>
      <c r="B36" s="300"/>
      <c r="C36" s="300"/>
      <c r="D36" s="300"/>
      <c r="E36" s="84"/>
      <c r="F36" s="84"/>
      <c r="G36" s="84"/>
      <c r="H36" s="85"/>
    </row>
    <row r="37" spans="1:8" ht="14.1" customHeight="1" x14ac:dyDescent="0.2">
      <c r="A37" s="279">
        <v>2013</v>
      </c>
      <c r="B37" s="280">
        <v>15499599</v>
      </c>
      <c r="C37" s="188">
        <v>5736608</v>
      </c>
      <c r="D37" s="280">
        <v>9762991</v>
      </c>
      <c r="E37" s="86"/>
      <c r="F37" s="80"/>
      <c r="G37" s="80"/>
      <c r="H37" s="80"/>
    </row>
    <row r="38" spans="1:8" ht="14.1" customHeight="1" x14ac:dyDescent="0.2">
      <c r="A38" s="281" t="s">
        <v>507</v>
      </c>
      <c r="B38" s="280">
        <v>14359945</v>
      </c>
      <c r="C38" s="188">
        <v>5235531</v>
      </c>
      <c r="D38" s="280">
        <v>9124414</v>
      </c>
      <c r="E38" s="88"/>
      <c r="F38" s="80"/>
      <c r="G38" s="80"/>
      <c r="H38" s="80"/>
    </row>
    <row r="39" spans="1:8" ht="14.1" customHeight="1" x14ac:dyDescent="0.2">
      <c r="A39" s="281" t="s">
        <v>508</v>
      </c>
      <c r="B39" s="280">
        <v>14499613</v>
      </c>
      <c r="C39" s="188">
        <v>5147787</v>
      </c>
      <c r="D39" s="280">
        <v>9351826</v>
      </c>
      <c r="E39" s="88"/>
      <c r="F39" s="80"/>
      <c r="G39" s="80"/>
      <c r="H39" s="80"/>
    </row>
    <row r="40" spans="1:8" ht="14.1" customHeight="1" thickBot="1" x14ac:dyDescent="0.25">
      <c r="A40" s="286" t="s">
        <v>509</v>
      </c>
      <c r="B40" s="286">
        <v>0.97262210962507645</v>
      </c>
      <c r="C40" s="286">
        <v>-1.6759331574963454</v>
      </c>
      <c r="D40" s="286">
        <v>2.4923463578044647</v>
      </c>
      <c r="E40" s="82"/>
      <c r="F40" s="80"/>
      <c r="G40" s="80"/>
      <c r="H40" s="80"/>
    </row>
    <row r="41" spans="1:8" ht="26.25" customHeight="1" thickTop="1" x14ac:dyDescent="0.2">
      <c r="A41" s="315" t="s">
        <v>329</v>
      </c>
      <c r="B41" s="316"/>
      <c r="C41" s="316"/>
      <c r="D41" s="316"/>
      <c r="E41" s="82"/>
      <c r="F41" s="80"/>
      <c r="G41" s="80"/>
      <c r="H41" s="80"/>
    </row>
    <row r="42" spans="1:8" ht="14.1" customHeight="1" x14ac:dyDescent="0.2">
      <c r="E42" s="82"/>
      <c r="F42" s="80"/>
      <c r="G42" s="80"/>
      <c r="H42" s="80"/>
    </row>
    <row r="43" spans="1:8" ht="14.1" customHeight="1" x14ac:dyDescent="0.2"/>
    <row r="44" spans="1:8" ht="14.1" customHeight="1" x14ac:dyDescent="0.2">
      <c r="E44" s="86"/>
      <c r="F44" s="75"/>
      <c r="G44" s="75"/>
      <c r="H44" s="75"/>
    </row>
    <row r="45" spans="1:8" ht="14.1" customHeight="1" x14ac:dyDescent="0.2">
      <c r="E45" s="88"/>
      <c r="F45" s="75"/>
      <c r="G45" s="75"/>
      <c r="H45" s="75"/>
    </row>
    <row r="46" spans="1:8" ht="14.1" customHeight="1" x14ac:dyDescent="0.2">
      <c r="E46" s="88"/>
      <c r="F46" s="75"/>
      <c r="G46" s="75"/>
      <c r="H46" s="75"/>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74"/>
      <c r="B82" s="74"/>
      <c r="C82" s="81"/>
      <c r="D82" s="74"/>
    </row>
    <row r="83" spans="1:4" ht="34.5" customHeight="1" x14ac:dyDescent="0.2">
      <c r="A83" s="313"/>
      <c r="B83" s="314"/>
      <c r="C83" s="314"/>
      <c r="D83" s="314"/>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Q96"/>
  <sheetViews>
    <sheetView view="pageBreakPreview" zoomScale="80" zoomScaleNormal="80" zoomScaleSheetLayoutView="80" workbookViewId="0">
      <selection sqref="A1:F1"/>
    </sheetView>
  </sheetViews>
  <sheetFormatPr baseColWidth="10"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19" t="s">
        <v>226</v>
      </c>
      <c r="B1" s="319"/>
      <c r="C1" s="319"/>
      <c r="D1" s="319"/>
      <c r="E1" s="319"/>
      <c r="F1" s="319"/>
    </row>
    <row r="2" spans="1:6" ht="15.95" customHeight="1" x14ac:dyDescent="0.2">
      <c r="A2" s="320" t="s">
        <v>167</v>
      </c>
      <c r="B2" s="320"/>
      <c r="C2" s="320"/>
      <c r="D2" s="320"/>
      <c r="E2" s="320"/>
      <c r="F2" s="320"/>
    </row>
    <row r="3" spans="1:6" ht="15.95" customHeight="1" thickBot="1" x14ac:dyDescent="0.25">
      <c r="A3" s="320" t="s">
        <v>274</v>
      </c>
      <c r="B3" s="320"/>
      <c r="C3" s="320"/>
      <c r="D3" s="320"/>
      <c r="E3" s="320"/>
      <c r="F3" s="320"/>
    </row>
    <row r="4" spans="1:6" ht="12.75" customHeight="1" thickTop="1" x14ac:dyDescent="0.2">
      <c r="A4" s="322" t="s">
        <v>23</v>
      </c>
      <c r="B4" s="112">
        <v>2013</v>
      </c>
      <c r="C4" s="324" t="s">
        <v>499</v>
      </c>
      <c r="D4" s="324"/>
      <c r="E4" s="113" t="s">
        <v>162</v>
      </c>
      <c r="F4" s="114" t="s">
        <v>153</v>
      </c>
    </row>
    <row r="5" spans="1:6" ht="12" thickBot="1" x14ac:dyDescent="0.25">
      <c r="A5" s="323"/>
      <c r="B5" s="51"/>
      <c r="C5" s="51">
        <v>2013</v>
      </c>
      <c r="D5" s="51">
        <v>2014</v>
      </c>
      <c r="E5" s="52" t="s">
        <v>500</v>
      </c>
      <c r="F5" s="53">
        <v>2014</v>
      </c>
    </row>
    <row r="6" spans="1:6" ht="12" thickTop="1" x14ac:dyDescent="0.2">
      <c r="A6" s="49"/>
      <c r="B6" s="47"/>
      <c r="C6" s="47"/>
      <c r="D6" s="47"/>
      <c r="E6" s="47"/>
      <c r="F6" s="50"/>
    </row>
    <row r="7" spans="1:6" ht="12.75" customHeight="1" x14ac:dyDescent="0.2">
      <c r="A7" s="46" t="s">
        <v>12</v>
      </c>
      <c r="B7" s="47">
        <v>3369053.0033199941</v>
      </c>
      <c r="C7" s="47">
        <v>3120809.8282099906</v>
      </c>
      <c r="D7" s="47">
        <v>3038255.2107699974</v>
      </c>
      <c r="E7" s="3">
        <v>-2.6452947146524533E-2</v>
      </c>
      <c r="F7" s="48">
        <v>0.20954043468401518</v>
      </c>
    </row>
    <row r="8" spans="1:6" x14ac:dyDescent="0.2">
      <c r="A8" s="46" t="s">
        <v>17</v>
      </c>
      <c r="B8" s="47">
        <v>2085645.9908700008</v>
      </c>
      <c r="C8" s="47">
        <v>1879028.1758899998</v>
      </c>
      <c r="D8" s="47">
        <v>2082401.3921299989</v>
      </c>
      <c r="E8" s="3">
        <v>0.10823319141751109</v>
      </c>
      <c r="F8" s="48">
        <v>0.14361772221989641</v>
      </c>
    </row>
    <row r="9" spans="1:6" x14ac:dyDescent="0.2">
      <c r="A9" s="46" t="s">
        <v>13</v>
      </c>
      <c r="B9" s="47">
        <v>1002991.6374899992</v>
      </c>
      <c r="C9" s="47">
        <v>924276.63376999949</v>
      </c>
      <c r="D9" s="47">
        <v>901698.8723899991</v>
      </c>
      <c r="E9" s="3">
        <v>-2.4427493409531247E-2</v>
      </c>
      <c r="F9" s="48">
        <v>6.2187788900986467E-2</v>
      </c>
    </row>
    <row r="10" spans="1:6" x14ac:dyDescent="0.2">
      <c r="A10" s="46" t="s">
        <v>15</v>
      </c>
      <c r="B10" s="47">
        <v>971322.45380999963</v>
      </c>
      <c r="C10" s="47">
        <v>925788.45462999912</v>
      </c>
      <c r="D10" s="47">
        <v>890487.02319999994</v>
      </c>
      <c r="E10" s="3">
        <v>-3.8131207246592594E-2</v>
      </c>
      <c r="F10" s="48">
        <v>6.1414537284546829E-2</v>
      </c>
    </row>
    <row r="11" spans="1:6" x14ac:dyDescent="0.2">
      <c r="A11" s="46" t="s">
        <v>118</v>
      </c>
      <c r="B11" s="47">
        <v>719832.6721400005</v>
      </c>
      <c r="C11" s="47">
        <v>654015.78614000045</v>
      </c>
      <c r="D11" s="47">
        <v>674519.94355999993</v>
      </c>
      <c r="E11" s="3">
        <v>3.1351165911475874E-2</v>
      </c>
      <c r="F11" s="48">
        <v>4.6519858396220637E-2</v>
      </c>
    </row>
    <row r="12" spans="1:6" x14ac:dyDescent="0.2">
      <c r="A12" s="46" t="s">
        <v>14</v>
      </c>
      <c r="B12" s="47">
        <v>654515.79609000043</v>
      </c>
      <c r="C12" s="47">
        <v>607007.82558000006</v>
      </c>
      <c r="D12" s="47">
        <v>593240.3680299999</v>
      </c>
      <c r="E12" s="3">
        <v>-2.2680856769589863E-2</v>
      </c>
      <c r="F12" s="48">
        <v>4.0914220816100397E-2</v>
      </c>
    </row>
    <row r="13" spans="1:6" x14ac:dyDescent="0.2">
      <c r="A13" s="46" t="s">
        <v>16</v>
      </c>
      <c r="B13" s="47">
        <v>573009.55858000088</v>
      </c>
      <c r="C13" s="47">
        <v>534693.24531000026</v>
      </c>
      <c r="D13" s="47">
        <v>552241.97549000022</v>
      </c>
      <c r="E13" s="3">
        <v>3.2820183037520309E-2</v>
      </c>
      <c r="F13" s="48">
        <v>3.8086670002158006E-2</v>
      </c>
    </row>
    <row r="14" spans="1:6" x14ac:dyDescent="0.2">
      <c r="A14" s="46" t="s">
        <v>27</v>
      </c>
      <c r="B14" s="47">
        <v>443587.22310999985</v>
      </c>
      <c r="C14" s="47">
        <v>404267.79168999987</v>
      </c>
      <c r="D14" s="47">
        <v>430800.86934000021</v>
      </c>
      <c r="E14" s="3">
        <v>6.5632430273709269E-2</v>
      </c>
      <c r="F14" s="48">
        <v>2.9711197763692052E-2</v>
      </c>
    </row>
    <row r="15" spans="1:6" x14ac:dyDescent="0.2">
      <c r="A15" s="46" t="s">
        <v>20</v>
      </c>
      <c r="B15" s="47">
        <v>394135.28285999986</v>
      </c>
      <c r="C15" s="47">
        <v>368086.45910999994</v>
      </c>
      <c r="D15" s="47">
        <v>374739.27625999984</v>
      </c>
      <c r="E15" s="3">
        <v>1.8074061094466274E-2</v>
      </c>
      <c r="F15" s="48">
        <v>2.5844777806138676E-2</v>
      </c>
    </row>
    <row r="16" spans="1:6" x14ac:dyDescent="0.2">
      <c r="A16" s="46" t="s">
        <v>185</v>
      </c>
      <c r="B16" s="47">
        <v>402854.55408000026</v>
      </c>
      <c r="C16" s="47">
        <v>375635.08067000005</v>
      </c>
      <c r="D16" s="47">
        <v>343986.80356000038</v>
      </c>
      <c r="E16" s="3">
        <v>-8.4252719563759459E-2</v>
      </c>
      <c r="F16" s="48">
        <v>2.3723861013393969E-2</v>
      </c>
    </row>
    <row r="17" spans="1:9" x14ac:dyDescent="0.2">
      <c r="A17" s="46" t="s">
        <v>382</v>
      </c>
      <c r="B17" s="47">
        <v>394482.02571999998</v>
      </c>
      <c r="C17" s="47">
        <v>382652.09467999998</v>
      </c>
      <c r="D17" s="47">
        <v>332955.64159999986</v>
      </c>
      <c r="E17" s="3">
        <v>-0.12987372543082434</v>
      </c>
      <c r="F17" s="48">
        <v>2.2963070917823798E-2</v>
      </c>
    </row>
    <row r="18" spans="1:9" x14ac:dyDescent="0.2">
      <c r="A18" s="46" t="s">
        <v>383</v>
      </c>
      <c r="B18" s="47">
        <v>320962.05169000034</v>
      </c>
      <c r="C18" s="47">
        <v>305810.28311000025</v>
      </c>
      <c r="D18" s="47">
        <v>329205.18466999993</v>
      </c>
      <c r="E18" s="3">
        <v>7.6501356730324571E-2</v>
      </c>
      <c r="F18" s="48">
        <v>2.2704411812232501E-2</v>
      </c>
    </row>
    <row r="19" spans="1:9" x14ac:dyDescent="0.2">
      <c r="A19" s="46" t="s">
        <v>19</v>
      </c>
      <c r="B19" s="47">
        <v>350021.63959000009</v>
      </c>
      <c r="C19" s="47">
        <v>334897.97525000013</v>
      </c>
      <c r="D19" s="47">
        <v>314139.37224000011</v>
      </c>
      <c r="E19" s="3">
        <v>-6.1984856714955648E-2</v>
      </c>
      <c r="F19" s="48">
        <v>2.1665362533469006E-2</v>
      </c>
    </row>
    <row r="20" spans="1:9" x14ac:dyDescent="0.2">
      <c r="A20" s="46" t="s">
        <v>18</v>
      </c>
      <c r="B20" s="47">
        <v>341522.46259999985</v>
      </c>
      <c r="C20" s="47">
        <v>324987.69654000021</v>
      </c>
      <c r="D20" s="47">
        <v>308078.59322000016</v>
      </c>
      <c r="E20" s="3">
        <v>-5.2029979903927971E-2</v>
      </c>
      <c r="F20" s="48">
        <v>2.124736661730214E-2</v>
      </c>
    </row>
    <row r="21" spans="1:9" x14ac:dyDescent="0.2">
      <c r="A21" s="46" t="s">
        <v>435</v>
      </c>
      <c r="B21" s="47">
        <v>282867.33077</v>
      </c>
      <c r="C21" s="47">
        <v>272619.68106000009</v>
      </c>
      <c r="D21" s="47">
        <v>297845.73348999996</v>
      </c>
      <c r="E21" s="3">
        <v>9.253202971962958E-2</v>
      </c>
      <c r="F21" s="48">
        <v>2.0541633317385777E-2</v>
      </c>
    </row>
    <row r="22" spans="1:9" x14ac:dyDescent="0.2">
      <c r="A22" s="49" t="s">
        <v>21</v>
      </c>
      <c r="B22" s="47">
        <v>3192795.3172800038</v>
      </c>
      <c r="C22" s="47">
        <v>2945367.988360012</v>
      </c>
      <c r="D22" s="47">
        <v>3035016.7400500048</v>
      </c>
      <c r="E22" s="3">
        <v>3.0437199033968413E-2</v>
      </c>
      <c r="F22" s="48">
        <v>0.20931708591463818</v>
      </c>
      <c r="I22" s="5"/>
    </row>
    <row r="23" spans="1:9" ht="12" thickBot="1" x14ac:dyDescent="0.25">
      <c r="A23" s="115" t="s">
        <v>22</v>
      </c>
      <c r="B23" s="116">
        <v>15499599</v>
      </c>
      <c r="C23" s="116">
        <v>14359945</v>
      </c>
      <c r="D23" s="116">
        <v>14499613</v>
      </c>
      <c r="E23" s="117">
        <v>9.7262210962507176E-3</v>
      </c>
      <c r="F23" s="118">
        <v>1</v>
      </c>
    </row>
    <row r="24" spans="1:9" s="49" customFormat="1" ht="31.5" customHeight="1" thickTop="1" x14ac:dyDescent="0.2">
      <c r="A24" s="321" t="s">
        <v>329</v>
      </c>
      <c r="B24" s="321"/>
      <c r="C24" s="321"/>
      <c r="D24" s="321"/>
      <c r="E24" s="321"/>
      <c r="F24" s="321"/>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19" t="s">
        <v>188</v>
      </c>
      <c r="B49" s="319"/>
      <c r="C49" s="319"/>
      <c r="D49" s="319"/>
      <c r="E49" s="319"/>
      <c r="F49" s="319"/>
    </row>
    <row r="50" spans="1:9" ht="15.95" customHeight="1" x14ac:dyDescent="0.2">
      <c r="A50" s="320" t="s">
        <v>182</v>
      </c>
      <c r="B50" s="320"/>
      <c r="C50" s="320"/>
      <c r="D50" s="320"/>
      <c r="E50" s="320"/>
      <c r="F50" s="320"/>
    </row>
    <row r="51" spans="1:9" ht="15.95" customHeight="1" thickBot="1" x14ac:dyDescent="0.25">
      <c r="A51" s="325" t="s">
        <v>275</v>
      </c>
      <c r="B51" s="325"/>
      <c r="C51" s="325"/>
      <c r="D51" s="325"/>
      <c r="E51" s="325"/>
      <c r="F51" s="325"/>
    </row>
    <row r="52" spans="1:9" ht="12.75" customHeight="1" thickTop="1" x14ac:dyDescent="0.2">
      <c r="A52" s="322" t="s">
        <v>23</v>
      </c>
      <c r="B52" s="112">
        <v>2013</v>
      </c>
      <c r="C52" s="324" t="s">
        <v>499</v>
      </c>
      <c r="D52" s="324"/>
      <c r="E52" s="113" t="s">
        <v>162</v>
      </c>
      <c r="F52" s="114" t="s">
        <v>153</v>
      </c>
    </row>
    <row r="53" spans="1:9" ht="12" thickBot="1" x14ac:dyDescent="0.25">
      <c r="A53" s="323"/>
      <c r="B53" s="51" t="s">
        <v>152</v>
      </c>
      <c r="C53" s="51">
        <v>2013</v>
      </c>
      <c r="D53" s="51">
        <v>2014</v>
      </c>
      <c r="E53" s="52" t="s">
        <v>500</v>
      </c>
      <c r="F53" s="53">
        <v>2014</v>
      </c>
    </row>
    <row r="54" spans="1:9" ht="12" thickTop="1" x14ac:dyDescent="0.2">
      <c r="A54" s="49"/>
      <c r="B54" s="47"/>
      <c r="C54" s="47"/>
      <c r="D54" s="47"/>
      <c r="E54" s="47"/>
      <c r="F54" s="50"/>
    </row>
    <row r="55" spans="1:9" ht="12.75" customHeight="1" x14ac:dyDescent="0.2">
      <c r="A55" s="49" t="s">
        <v>26</v>
      </c>
      <c r="B55" s="47">
        <v>1458124.1361199997</v>
      </c>
      <c r="C55" s="47">
        <v>1347741.5042400004</v>
      </c>
      <c r="D55" s="47">
        <v>1199136.7738400002</v>
      </c>
      <c r="E55" s="3">
        <v>-0.11026204204032386</v>
      </c>
      <c r="F55" s="48">
        <v>0.23294218930192725</v>
      </c>
      <c r="I55" s="47"/>
    </row>
    <row r="56" spans="1:9" x14ac:dyDescent="0.2">
      <c r="A56" s="49" t="s">
        <v>12</v>
      </c>
      <c r="B56" s="47">
        <v>1005909.4684699995</v>
      </c>
      <c r="C56" s="47">
        <v>932532.09356000042</v>
      </c>
      <c r="D56" s="47">
        <v>813535.44357999996</v>
      </c>
      <c r="E56" s="3">
        <v>-0.12760595672983563</v>
      </c>
      <c r="F56" s="48">
        <v>0.15803595672859036</v>
      </c>
      <c r="I56" s="47"/>
    </row>
    <row r="57" spans="1:9" x14ac:dyDescent="0.2">
      <c r="A57" s="49" t="s">
        <v>28</v>
      </c>
      <c r="B57" s="47">
        <v>552428.35228000011</v>
      </c>
      <c r="C57" s="47">
        <v>467233.36122000002</v>
      </c>
      <c r="D57" s="47">
        <v>606142.56656000006</v>
      </c>
      <c r="E57" s="3">
        <v>0.29730155607316255</v>
      </c>
      <c r="F57" s="48">
        <v>0.1177481831629786</v>
      </c>
      <c r="I57" s="47"/>
    </row>
    <row r="58" spans="1:9" x14ac:dyDescent="0.2">
      <c r="A58" s="49" t="s">
        <v>27</v>
      </c>
      <c r="B58" s="47">
        <v>762209.49797999987</v>
      </c>
      <c r="C58" s="47">
        <v>697358.62462999998</v>
      </c>
      <c r="D58" s="47">
        <v>591937.52988999989</v>
      </c>
      <c r="E58" s="3">
        <v>-0.15117199532153736</v>
      </c>
      <c r="F58" s="48">
        <v>0.11498873785764638</v>
      </c>
      <c r="I58" s="47"/>
    </row>
    <row r="59" spans="1:9" x14ac:dyDescent="0.2">
      <c r="A59" s="49" t="s">
        <v>19</v>
      </c>
      <c r="B59" s="47">
        <v>194705.83420000001</v>
      </c>
      <c r="C59" s="47">
        <v>174909.96470000001</v>
      </c>
      <c r="D59" s="47">
        <v>276965.88467</v>
      </c>
      <c r="E59" s="3">
        <v>0.58347687706096707</v>
      </c>
      <c r="F59" s="48">
        <v>5.3802903008613213E-2</v>
      </c>
      <c r="I59" s="47"/>
    </row>
    <row r="60" spans="1:9" x14ac:dyDescent="0.2">
      <c r="A60" s="49" t="s">
        <v>17</v>
      </c>
      <c r="B60" s="47">
        <v>157623.52279000005</v>
      </c>
      <c r="C60" s="47">
        <v>142795.41010000001</v>
      </c>
      <c r="D60" s="47">
        <v>150468.16428000011</v>
      </c>
      <c r="E60" s="3">
        <v>5.3732498647028323E-2</v>
      </c>
      <c r="F60" s="48">
        <v>2.9229679526367371E-2</v>
      </c>
      <c r="I60" s="47"/>
    </row>
    <row r="61" spans="1:9" x14ac:dyDescent="0.2">
      <c r="A61" s="49" t="s">
        <v>14</v>
      </c>
      <c r="B61" s="47">
        <v>104501.07796</v>
      </c>
      <c r="C61" s="47">
        <v>95337.001180000007</v>
      </c>
      <c r="D61" s="47">
        <v>118004.20161999995</v>
      </c>
      <c r="E61" s="3">
        <v>0.23775868927535676</v>
      </c>
      <c r="F61" s="48">
        <v>2.2923287544725519E-2</v>
      </c>
      <c r="I61" s="47"/>
    </row>
    <row r="62" spans="1:9" x14ac:dyDescent="0.2">
      <c r="A62" s="49" t="s">
        <v>20</v>
      </c>
      <c r="B62" s="47">
        <v>95514.514299999995</v>
      </c>
      <c r="C62" s="47">
        <v>88337.74490000002</v>
      </c>
      <c r="D62" s="47">
        <v>117367.86877000003</v>
      </c>
      <c r="E62" s="3">
        <v>0.32862649938440985</v>
      </c>
      <c r="F62" s="48">
        <v>2.2799674650485737E-2</v>
      </c>
      <c r="I62" s="47"/>
    </row>
    <row r="63" spans="1:9" x14ac:dyDescent="0.2">
      <c r="A63" s="49" t="s">
        <v>29</v>
      </c>
      <c r="B63" s="47">
        <v>127567.24221000003</v>
      </c>
      <c r="C63" s="47">
        <v>118509.74990999998</v>
      </c>
      <c r="D63" s="47">
        <v>107922.67552000003</v>
      </c>
      <c r="E63" s="3">
        <v>-8.9335049631275962E-2</v>
      </c>
      <c r="F63" s="48">
        <v>2.0964868111287439E-2</v>
      </c>
      <c r="I63" s="47"/>
    </row>
    <row r="64" spans="1:9" x14ac:dyDescent="0.2">
      <c r="A64" s="49" t="s">
        <v>30</v>
      </c>
      <c r="B64" s="47">
        <v>120333.66373</v>
      </c>
      <c r="C64" s="47">
        <v>108670.88806</v>
      </c>
      <c r="D64" s="47">
        <v>107419.87151000004</v>
      </c>
      <c r="E64" s="3">
        <v>-1.1511975031521212E-2</v>
      </c>
      <c r="F64" s="48">
        <v>2.0867194293392489E-2</v>
      </c>
      <c r="I64" s="47"/>
    </row>
    <row r="65" spans="1:9" x14ac:dyDescent="0.2">
      <c r="A65" s="49" t="s">
        <v>380</v>
      </c>
      <c r="B65" s="47">
        <v>94509.59868000001</v>
      </c>
      <c r="C65" s="47">
        <v>89085.23934999996</v>
      </c>
      <c r="D65" s="47">
        <v>84669.249810000096</v>
      </c>
      <c r="E65" s="3">
        <v>-4.9570384187331319E-2</v>
      </c>
      <c r="F65" s="48">
        <v>1.6447698750939016E-2</v>
      </c>
      <c r="I65" s="47"/>
    </row>
    <row r="66" spans="1:9" x14ac:dyDescent="0.2">
      <c r="A66" s="49" t="s">
        <v>434</v>
      </c>
      <c r="B66" s="47">
        <v>72031.27926000001</v>
      </c>
      <c r="C66" s="47">
        <v>61975.920140000009</v>
      </c>
      <c r="D66" s="47">
        <v>79326.769459999996</v>
      </c>
      <c r="E66" s="3">
        <v>0.2799611410497081</v>
      </c>
      <c r="F66" s="48">
        <v>1.5409877965036237E-2</v>
      </c>
      <c r="I66" s="47"/>
    </row>
    <row r="67" spans="1:9" x14ac:dyDescent="0.2">
      <c r="A67" s="49" t="s">
        <v>185</v>
      </c>
      <c r="B67" s="47">
        <v>76200.79944000009</v>
      </c>
      <c r="C67" s="47">
        <v>68662.103660000037</v>
      </c>
      <c r="D67" s="47">
        <v>78137.273940000014</v>
      </c>
      <c r="E67" s="3">
        <v>0.13799708681981229</v>
      </c>
      <c r="F67" s="48">
        <v>1.517880866865704E-2</v>
      </c>
      <c r="I67" s="47"/>
    </row>
    <row r="68" spans="1:9" x14ac:dyDescent="0.2">
      <c r="A68" s="49" t="s">
        <v>18</v>
      </c>
      <c r="B68" s="47">
        <v>86919.39877</v>
      </c>
      <c r="C68" s="47">
        <v>76469.482280000026</v>
      </c>
      <c r="D68" s="47">
        <v>78122.29746999999</v>
      </c>
      <c r="E68" s="3">
        <v>2.1614049693026955E-2</v>
      </c>
      <c r="F68" s="48">
        <v>1.5175899366077111E-2</v>
      </c>
      <c r="I68" s="47"/>
    </row>
    <row r="69" spans="1:9" x14ac:dyDescent="0.2">
      <c r="A69" s="49" t="s">
        <v>382</v>
      </c>
      <c r="B69" s="47">
        <v>63118.26703999997</v>
      </c>
      <c r="C69" s="47">
        <v>58309.105559999967</v>
      </c>
      <c r="D69" s="47">
        <v>75396.637320000023</v>
      </c>
      <c r="E69" s="3">
        <v>0.29305082964129875</v>
      </c>
      <c r="F69" s="48">
        <v>1.4646417445010841E-2</v>
      </c>
      <c r="I69" s="47"/>
    </row>
    <row r="70" spans="1:9" x14ac:dyDescent="0.2">
      <c r="A70" s="49" t="s">
        <v>21</v>
      </c>
      <c r="B70" s="47">
        <v>764911.34677000064</v>
      </c>
      <c r="C70" s="47">
        <v>707602.80650999956</v>
      </c>
      <c r="D70" s="47">
        <v>663233.7917600004</v>
      </c>
      <c r="E70" s="3">
        <v>-6.2703276953964646E-2</v>
      </c>
      <c r="F70" s="48">
        <v>0.12883862361826556</v>
      </c>
      <c r="I70" s="47"/>
    </row>
    <row r="71" spans="1:9" ht="12.75" customHeight="1" thickBot="1" x14ac:dyDescent="0.25">
      <c r="A71" s="115" t="s">
        <v>22</v>
      </c>
      <c r="B71" s="116">
        <v>5736608</v>
      </c>
      <c r="C71" s="116">
        <v>5235531</v>
      </c>
      <c r="D71" s="116">
        <v>5147787</v>
      </c>
      <c r="E71" s="117">
        <v>-1.6759331574963458E-2</v>
      </c>
      <c r="F71" s="118">
        <v>1</v>
      </c>
      <c r="I71" s="5"/>
    </row>
    <row r="72" spans="1:9" ht="22.5" customHeight="1" thickTop="1" x14ac:dyDescent="0.2">
      <c r="A72" s="321" t="s">
        <v>330</v>
      </c>
      <c r="B72" s="321"/>
      <c r="C72" s="321"/>
      <c r="D72" s="321"/>
      <c r="E72" s="321"/>
      <c r="F72" s="321"/>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2">
    <mergeCell ref="A49:F49"/>
    <mergeCell ref="C52:D52"/>
    <mergeCell ref="A72:F72"/>
    <mergeCell ref="A52:A53"/>
    <mergeCell ref="A50:F50"/>
    <mergeCell ref="A51:F51"/>
    <mergeCell ref="A1:F1"/>
    <mergeCell ref="A2:F2"/>
    <mergeCell ref="A3:F3"/>
    <mergeCell ref="A24:F24"/>
    <mergeCell ref="A4:A5"/>
    <mergeCell ref="C4:D4"/>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T74"/>
  <sheetViews>
    <sheetView view="pageBreakPreview" zoomScale="80" zoomScaleNormal="100" zoomScaleSheetLayoutView="80" workbookViewId="0">
      <selection sqref="A1:G1"/>
    </sheetView>
  </sheetViews>
  <sheetFormatPr baseColWidth="10" defaultRowHeight="11.25" x14ac:dyDescent="0.2"/>
  <cols>
    <col min="1" max="1" width="48" style="271" bestFit="1" customWidth="1"/>
    <col min="2" max="4" width="10.42578125" style="271" bestFit="1" customWidth="1"/>
    <col min="5" max="5" width="10.85546875" style="271" bestFit="1" customWidth="1"/>
    <col min="6" max="6" width="11.7109375" style="271" bestFit="1" customWidth="1"/>
    <col min="7" max="7" width="11" style="271"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26" t="s">
        <v>190</v>
      </c>
      <c r="B1" s="326"/>
      <c r="C1" s="326"/>
      <c r="D1" s="326"/>
      <c r="E1" s="326"/>
      <c r="F1" s="326"/>
      <c r="G1" s="326"/>
      <c r="H1" s="4"/>
      <c r="I1" s="4"/>
      <c r="J1" s="4"/>
    </row>
    <row r="2" spans="1:20" s="10" customFormat="1" ht="15.95" customHeight="1" x14ac:dyDescent="0.2">
      <c r="A2" s="327" t="s">
        <v>168</v>
      </c>
      <c r="B2" s="327"/>
      <c r="C2" s="327"/>
      <c r="D2" s="327"/>
      <c r="E2" s="327"/>
      <c r="F2" s="327"/>
      <c r="G2" s="327"/>
      <c r="H2" s="4"/>
      <c r="I2" s="4"/>
      <c r="J2" s="4"/>
    </row>
    <row r="3" spans="1:20" s="10" customFormat="1" ht="15.95" customHeight="1" thickBot="1" x14ac:dyDescent="0.25">
      <c r="A3" s="327" t="s">
        <v>276</v>
      </c>
      <c r="B3" s="327"/>
      <c r="C3" s="327"/>
      <c r="D3" s="327"/>
      <c r="E3" s="327"/>
      <c r="F3" s="327"/>
      <c r="G3" s="327"/>
      <c r="H3" s="4"/>
      <c r="I3" s="4"/>
      <c r="J3" s="4"/>
    </row>
    <row r="4" spans="1:20" ht="12.75" customHeight="1" thickTop="1" x14ac:dyDescent="0.2">
      <c r="A4" s="329" t="s">
        <v>25</v>
      </c>
      <c r="B4" s="267" t="s">
        <v>104</v>
      </c>
      <c r="C4" s="268">
        <v>2013</v>
      </c>
      <c r="D4" s="331" t="s">
        <v>499</v>
      </c>
      <c r="E4" s="331"/>
      <c r="F4" s="267" t="s">
        <v>162</v>
      </c>
      <c r="G4" s="267" t="s">
        <v>153</v>
      </c>
    </row>
    <row r="5" spans="1:20" ht="12.75" customHeight="1" thickBot="1" x14ac:dyDescent="0.25">
      <c r="A5" s="330"/>
      <c r="B5" s="269" t="s">
        <v>32</v>
      </c>
      <c r="C5" s="270" t="s">
        <v>152</v>
      </c>
      <c r="D5" s="270">
        <v>2013</v>
      </c>
      <c r="E5" s="270">
        <v>2014</v>
      </c>
      <c r="F5" s="270" t="s">
        <v>500</v>
      </c>
      <c r="G5" s="270">
        <v>2014</v>
      </c>
      <c r="O5" s="5"/>
      <c r="P5" s="5"/>
      <c r="R5" s="5"/>
      <c r="S5" s="5"/>
    </row>
    <row r="6" spans="1:20" ht="12" thickTop="1" x14ac:dyDescent="0.2">
      <c r="C6" s="265"/>
      <c r="D6" s="265"/>
      <c r="E6" s="265"/>
      <c r="F6" s="265"/>
      <c r="G6" s="265"/>
      <c r="Q6" s="5"/>
      <c r="T6" s="5"/>
    </row>
    <row r="7" spans="1:20" ht="12.75" customHeight="1" x14ac:dyDescent="0.2">
      <c r="A7" s="261" t="s">
        <v>458</v>
      </c>
      <c r="B7" s="288">
        <v>8061000</v>
      </c>
      <c r="C7" s="262">
        <v>1555946.4512599995</v>
      </c>
      <c r="D7" s="266">
        <v>1507349.7859099996</v>
      </c>
      <c r="E7" s="262">
        <v>1421027.7135700004</v>
      </c>
      <c r="F7" s="263">
        <v>-5.726744591527301E-2</v>
      </c>
      <c r="G7" s="272">
        <v>9.8004526987720317E-2</v>
      </c>
      <c r="N7" s="5"/>
      <c r="O7" s="5"/>
      <c r="Q7" s="5"/>
      <c r="R7" s="5"/>
      <c r="T7" s="5"/>
    </row>
    <row r="8" spans="1:20" ht="12.75" customHeight="1" x14ac:dyDescent="0.2">
      <c r="A8" s="261" t="s">
        <v>113</v>
      </c>
      <c r="B8" s="288">
        <v>22042110</v>
      </c>
      <c r="C8" s="262">
        <v>1361795.3454599995</v>
      </c>
      <c r="D8" s="266">
        <v>1260659.5363199997</v>
      </c>
      <c r="E8" s="262">
        <v>1315771.8999599998</v>
      </c>
      <c r="F8" s="263">
        <v>4.3717087803800708E-2</v>
      </c>
      <c r="G8" s="272">
        <v>9.0745311613489255E-2</v>
      </c>
      <c r="O8" s="209"/>
      <c r="P8" s="209"/>
      <c r="Q8" s="209"/>
      <c r="R8" s="210"/>
      <c r="S8" s="210"/>
      <c r="T8" s="210"/>
    </row>
    <row r="9" spans="1:20" ht="12.75" customHeight="1" x14ac:dyDescent="0.2">
      <c r="A9" s="261" t="s">
        <v>456</v>
      </c>
      <c r="B9" s="288">
        <v>47032100</v>
      </c>
      <c r="C9" s="262">
        <v>1261224.4179099991</v>
      </c>
      <c r="D9" s="266">
        <v>1181110.163549999</v>
      </c>
      <c r="E9" s="262">
        <v>1293055.9336499998</v>
      </c>
      <c r="F9" s="263">
        <v>9.478012598209419E-2</v>
      </c>
      <c r="G9" s="272">
        <v>8.9178651433662381E-2</v>
      </c>
    </row>
    <row r="10" spans="1:20" x14ac:dyDescent="0.2">
      <c r="A10" s="261" t="s">
        <v>428</v>
      </c>
      <c r="B10" s="288">
        <v>47032900</v>
      </c>
      <c r="C10" s="262">
        <v>1251318.3079100007</v>
      </c>
      <c r="D10" s="266">
        <v>1175230.5360899996</v>
      </c>
      <c r="E10" s="262">
        <v>1038211.6375100003</v>
      </c>
      <c r="F10" s="263">
        <v>-0.11658895371784858</v>
      </c>
      <c r="G10" s="272">
        <v>7.1602713638632992E-2</v>
      </c>
    </row>
    <row r="11" spans="1:20" ht="12" customHeight="1" x14ac:dyDescent="0.2">
      <c r="A11" s="261" t="s">
        <v>466</v>
      </c>
      <c r="B11" s="288">
        <v>8081000</v>
      </c>
      <c r="C11" s="262">
        <v>822922.78124000027</v>
      </c>
      <c r="D11" s="266">
        <v>811773.6527600002</v>
      </c>
      <c r="E11" s="262">
        <v>727780.59553000005</v>
      </c>
      <c r="F11" s="263">
        <v>-0.1034685678014147</v>
      </c>
      <c r="G11" s="272">
        <v>5.0193104845625884E-2</v>
      </c>
    </row>
    <row r="12" spans="1:20" x14ac:dyDescent="0.2">
      <c r="A12" s="261" t="s">
        <v>346</v>
      </c>
      <c r="B12" s="288">
        <v>44071012</v>
      </c>
      <c r="C12" s="262">
        <v>571280.26253999991</v>
      </c>
      <c r="D12" s="266">
        <v>515152.23859000008</v>
      </c>
      <c r="E12" s="262">
        <v>623409.29961999995</v>
      </c>
      <c r="F12" s="263">
        <v>0.21014576453419939</v>
      </c>
      <c r="G12" s="272">
        <v>4.2994892320229509E-2</v>
      </c>
    </row>
    <row r="13" spans="1:20" ht="12.75" customHeight="1" x14ac:dyDescent="0.2">
      <c r="A13" s="261" t="s">
        <v>463</v>
      </c>
      <c r="B13" s="288">
        <v>8104000</v>
      </c>
      <c r="C13" s="262">
        <v>433246.39968000021</v>
      </c>
      <c r="D13" s="266">
        <v>355029.50380000024</v>
      </c>
      <c r="E13" s="262">
        <v>389994.49564999982</v>
      </c>
      <c r="F13" s="263">
        <v>9.8484749790531526E-2</v>
      </c>
      <c r="G13" s="272">
        <v>2.6896889982511933E-2</v>
      </c>
    </row>
    <row r="14" spans="1:20" ht="12.75" customHeight="1" x14ac:dyDescent="0.2">
      <c r="A14" s="261" t="s">
        <v>465</v>
      </c>
      <c r="B14" s="288">
        <v>2032900</v>
      </c>
      <c r="C14" s="262">
        <v>358908.15984000009</v>
      </c>
      <c r="D14" s="266">
        <v>330899.02402000001</v>
      </c>
      <c r="E14" s="262">
        <v>360694.79897999996</v>
      </c>
      <c r="F14" s="263">
        <v>9.0044916415948847E-2</v>
      </c>
      <c r="G14" s="272">
        <v>2.4876167314258662E-2</v>
      </c>
      <c r="S14" s="10"/>
      <c r="T14" s="106"/>
    </row>
    <row r="15" spans="1:20" ht="12.75" customHeight="1" x14ac:dyDescent="0.2">
      <c r="A15" s="261" t="s">
        <v>391</v>
      </c>
      <c r="B15" s="288">
        <v>8092919</v>
      </c>
      <c r="C15" s="262">
        <v>377351.95476999989</v>
      </c>
      <c r="D15" s="266">
        <v>219131.05535000007</v>
      </c>
      <c r="E15" s="262">
        <v>341376.45243</v>
      </c>
      <c r="F15" s="263">
        <v>0.55786431952672055</v>
      </c>
      <c r="G15" s="272">
        <v>2.3543831992619391E-2</v>
      </c>
    </row>
    <row r="16" spans="1:20" x14ac:dyDescent="0.2">
      <c r="A16" s="261" t="s">
        <v>430</v>
      </c>
      <c r="B16" s="288">
        <v>44123910</v>
      </c>
      <c r="C16" s="262">
        <v>251899.18784999993</v>
      </c>
      <c r="D16" s="266">
        <v>226951.89388999992</v>
      </c>
      <c r="E16" s="262">
        <v>290269.36623000004</v>
      </c>
      <c r="F16" s="263">
        <v>0.27899072025673038</v>
      </c>
      <c r="G16" s="272">
        <v>2.0019111284556357E-2</v>
      </c>
      <c r="S16" s="5"/>
    </row>
    <row r="17" spans="1:20" ht="12.75" customHeight="1" x14ac:dyDescent="0.2">
      <c r="A17" s="261" t="s">
        <v>464</v>
      </c>
      <c r="B17" s="288">
        <v>44012200</v>
      </c>
      <c r="C17" s="262">
        <v>313661.60118999996</v>
      </c>
      <c r="D17" s="266">
        <v>298963.67333999992</v>
      </c>
      <c r="E17" s="262">
        <v>277732.32188999996</v>
      </c>
      <c r="F17" s="263">
        <v>-7.1016492448078658E-2</v>
      </c>
      <c r="G17" s="272">
        <v>1.9154464459844547E-2</v>
      </c>
      <c r="T17" s="5"/>
    </row>
    <row r="18" spans="1:20" ht="12.75" customHeight="1" x14ac:dyDescent="0.2">
      <c r="A18" s="261" t="s">
        <v>468</v>
      </c>
      <c r="B18" s="288">
        <v>10051000</v>
      </c>
      <c r="C18" s="262">
        <v>362005.54990999994</v>
      </c>
      <c r="D18" s="266">
        <v>359312.22019999992</v>
      </c>
      <c r="E18" s="262">
        <v>277411.00180000003</v>
      </c>
      <c r="F18" s="263">
        <v>-0.22793886151273157</v>
      </c>
      <c r="G18" s="272">
        <v>1.9132303862178943E-2</v>
      </c>
      <c r="T18" s="5"/>
    </row>
    <row r="19" spans="1:20" ht="12.75" customHeight="1" x14ac:dyDescent="0.2">
      <c r="A19" s="261" t="s">
        <v>462</v>
      </c>
      <c r="B19" s="288">
        <v>22042990</v>
      </c>
      <c r="C19" s="262">
        <v>390924.7617400001</v>
      </c>
      <c r="D19" s="266">
        <v>366011.38592000015</v>
      </c>
      <c r="E19" s="262">
        <v>277395.74202999991</v>
      </c>
      <c r="F19" s="263">
        <v>-0.24211171373059182</v>
      </c>
      <c r="G19" s="272">
        <v>1.9131251436159014E-2</v>
      </c>
      <c r="N19" s="5"/>
      <c r="O19" s="5"/>
      <c r="Q19" s="5"/>
      <c r="R19" s="5"/>
      <c r="T19" s="5"/>
    </row>
    <row r="20" spans="1:20" ht="12.75" customHeight="1" x14ac:dyDescent="0.2">
      <c r="A20" s="261" t="s">
        <v>455</v>
      </c>
      <c r="B20" s="288">
        <v>47031100</v>
      </c>
      <c r="C20" s="262">
        <v>281781.28917</v>
      </c>
      <c r="D20" s="266">
        <v>261511.11326999997</v>
      </c>
      <c r="E20" s="262">
        <v>269509.82364999998</v>
      </c>
      <c r="F20" s="263">
        <v>3.0586502730159882E-2</v>
      </c>
      <c r="G20" s="272">
        <v>1.8587380480430751E-2</v>
      </c>
      <c r="Q20" s="5"/>
      <c r="T20" s="5"/>
    </row>
    <row r="21" spans="1:20" ht="12.75" customHeight="1" x14ac:dyDescent="0.2">
      <c r="A21" s="261" t="s">
        <v>467</v>
      </c>
      <c r="B21" s="288">
        <v>44091020</v>
      </c>
      <c r="C21" s="262">
        <v>266360.60229999997</v>
      </c>
      <c r="D21" s="266">
        <v>247988.20327</v>
      </c>
      <c r="E21" s="262">
        <v>258576.54248999999</v>
      </c>
      <c r="F21" s="263">
        <v>4.2696947194991446E-2</v>
      </c>
      <c r="G21" s="272">
        <v>1.7833340965031273E-2</v>
      </c>
      <c r="I21" s="5"/>
      <c r="O21" s="209"/>
      <c r="P21" s="209"/>
      <c r="Q21" s="209"/>
      <c r="R21" s="210"/>
      <c r="S21" s="210"/>
      <c r="T21" s="210"/>
    </row>
    <row r="22" spans="1:20" ht="12.75" customHeight="1" x14ac:dyDescent="0.2">
      <c r="A22" s="261" t="s">
        <v>24</v>
      </c>
      <c r="B22" s="261"/>
      <c r="C22" s="265">
        <v>5638971.9272300005</v>
      </c>
      <c r="D22" s="265">
        <v>5242871.013720002</v>
      </c>
      <c r="E22" s="265">
        <v>5337395.3750100005</v>
      </c>
      <c r="F22" s="263">
        <v>1.8029122029254378E-2</v>
      </c>
      <c r="G22" s="272">
        <v>0.3681060573830488</v>
      </c>
      <c r="I22" s="5"/>
    </row>
    <row r="23" spans="1:20" ht="12.75" customHeight="1" x14ac:dyDescent="0.2">
      <c r="A23" s="261" t="s">
        <v>22</v>
      </c>
      <c r="B23" s="261"/>
      <c r="C23" s="265">
        <v>15499599</v>
      </c>
      <c r="D23" s="265">
        <v>14359945</v>
      </c>
      <c r="E23" s="265">
        <v>14499613</v>
      </c>
      <c r="F23" s="263">
        <v>9.7262210962507176E-3</v>
      </c>
      <c r="G23" s="272">
        <v>1</v>
      </c>
    </row>
    <row r="24" spans="1:20" ht="12" thickBot="1" x14ac:dyDescent="0.25">
      <c r="A24" s="273"/>
      <c r="B24" s="273"/>
      <c r="C24" s="274"/>
      <c r="D24" s="274"/>
      <c r="E24" s="274"/>
      <c r="F24" s="273"/>
      <c r="G24" s="273"/>
    </row>
    <row r="25" spans="1:20" ht="33.75" customHeight="1" thickTop="1" x14ac:dyDescent="0.2">
      <c r="A25" s="328" t="s">
        <v>329</v>
      </c>
      <c r="B25" s="328"/>
      <c r="C25" s="328"/>
      <c r="D25" s="328"/>
      <c r="E25" s="328"/>
      <c r="F25" s="328"/>
      <c r="G25" s="328"/>
    </row>
    <row r="50" spans="1:20" ht="15.95" customHeight="1" x14ac:dyDescent="0.2">
      <c r="A50" s="326" t="s">
        <v>171</v>
      </c>
      <c r="B50" s="326"/>
      <c r="C50" s="326"/>
      <c r="D50" s="326"/>
      <c r="E50" s="326"/>
      <c r="F50" s="326"/>
      <c r="G50" s="326"/>
    </row>
    <row r="51" spans="1:20" ht="15.95" customHeight="1" x14ac:dyDescent="0.2">
      <c r="A51" s="327" t="s">
        <v>169</v>
      </c>
      <c r="B51" s="327"/>
      <c r="C51" s="327"/>
      <c r="D51" s="327"/>
      <c r="E51" s="327"/>
      <c r="F51" s="327"/>
      <c r="G51" s="327"/>
    </row>
    <row r="52" spans="1:20" ht="15.95" customHeight="1" thickBot="1" x14ac:dyDescent="0.25">
      <c r="A52" s="327" t="s">
        <v>277</v>
      </c>
      <c r="B52" s="327"/>
      <c r="C52" s="327"/>
      <c r="D52" s="327"/>
      <c r="E52" s="327"/>
      <c r="F52" s="327"/>
      <c r="G52" s="327"/>
    </row>
    <row r="53" spans="1:20" ht="12.75" customHeight="1" thickTop="1" x14ac:dyDescent="0.2">
      <c r="A53" s="329" t="s">
        <v>25</v>
      </c>
      <c r="B53" s="267" t="s">
        <v>104</v>
      </c>
      <c r="C53" s="268">
        <v>2013</v>
      </c>
      <c r="D53" s="331" t="s">
        <v>499</v>
      </c>
      <c r="E53" s="331"/>
      <c r="F53" s="267" t="s">
        <v>162</v>
      </c>
      <c r="G53" s="267" t="s">
        <v>153</v>
      </c>
      <c r="Q53" s="5"/>
      <c r="T53" s="5"/>
    </row>
    <row r="54" spans="1:20" ht="12.75" customHeight="1" thickBot="1" x14ac:dyDescent="0.25">
      <c r="A54" s="330"/>
      <c r="B54" s="269" t="s">
        <v>32</v>
      </c>
      <c r="C54" s="270" t="s">
        <v>152</v>
      </c>
      <c r="D54" s="270">
        <v>2013</v>
      </c>
      <c r="E54" s="270">
        <v>2014</v>
      </c>
      <c r="F54" s="270" t="s">
        <v>500</v>
      </c>
      <c r="G54" s="270">
        <v>2014</v>
      </c>
      <c r="O54" s="5"/>
      <c r="P54" s="5"/>
      <c r="Q54" s="5"/>
      <c r="R54" s="5"/>
      <c r="S54" s="5"/>
      <c r="T54" s="5"/>
    </row>
    <row r="55" spans="1:20" ht="12" thickTop="1" x14ac:dyDescent="0.2">
      <c r="C55" s="265"/>
      <c r="D55" s="265"/>
      <c r="E55" s="265"/>
      <c r="F55" s="265"/>
      <c r="G55" s="265"/>
      <c r="Q55" s="5"/>
      <c r="R55" s="5"/>
      <c r="T55" s="5"/>
    </row>
    <row r="56" spans="1:20" ht="12.75" customHeight="1" x14ac:dyDescent="0.2">
      <c r="A56" s="261" t="s">
        <v>470</v>
      </c>
      <c r="B56" s="288">
        <v>2013000</v>
      </c>
      <c r="C56" s="262">
        <v>817205.8979499999</v>
      </c>
      <c r="D56" s="262">
        <v>724697.35719999997</v>
      </c>
      <c r="E56" s="262">
        <v>728729.92518999998</v>
      </c>
      <c r="F56" s="263">
        <v>5.5644855744756269E-3</v>
      </c>
      <c r="G56" s="264">
        <v>0.1415617866842587</v>
      </c>
      <c r="Q56" s="5"/>
      <c r="T56" s="5"/>
    </row>
    <row r="57" spans="1:20" ht="12.75" customHeight="1" x14ac:dyDescent="0.2">
      <c r="A57" s="261" t="s">
        <v>415</v>
      </c>
      <c r="B57" s="288">
        <v>10059020</v>
      </c>
      <c r="C57" s="262">
        <v>276472.96159000002</v>
      </c>
      <c r="D57" s="262">
        <v>249393.44162</v>
      </c>
      <c r="E57" s="262">
        <v>280720.36231</v>
      </c>
      <c r="F57" s="263">
        <v>0.12561244789160386</v>
      </c>
      <c r="G57" s="264">
        <v>5.4532241196071245E-2</v>
      </c>
      <c r="O57" s="5"/>
      <c r="P57" s="5"/>
      <c r="Q57" s="5"/>
      <c r="R57" s="5"/>
      <c r="S57" s="5"/>
      <c r="T57" s="5"/>
    </row>
    <row r="58" spans="1:20" ht="12.75" customHeight="1" x14ac:dyDescent="0.2">
      <c r="A58" s="261" t="s">
        <v>472</v>
      </c>
      <c r="B58" s="288">
        <v>23040000</v>
      </c>
      <c r="C58" s="262">
        <v>257937.23316</v>
      </c>
      <c r="D58" s="262">
        <v>223102.49184</v>
      </c>
      <c r="E58" s="262">
        <v>252810.73339999997</v>
      </c>
      <c r="F58" s="263">
        <v>0.13315961339107546</v>
      </c>
      <c r="G58" s="264">
        <v>4.911056603546339E-2</v>
      </c>
      <c r="Q58" s="5"/>
      <c r="R58" s="209"/>
      <c r="S58" s="209"/>
      <c r="T58" s="209"/>
    </row>
    <row r="59" spans="1:20" ht="12.75" customHeight="1" x14ac:dyDescent="0.2">
      <c r="A59" s="261" t="s">
        <v>334</v>
      </c>
      <c r="B59" s="288">
        <v>22030000</v>
      </c>
      <c r="C59" s="262">
        <v>130208.83211</v>
      </c>
      <c r="D59" s="262">
        <v>113236.28451999997</v>
      </c>
      <c r="E59" s="262">
        <v>155747.50937000004</v>
      </c>
      <c r="F59" s="263">
        <v>0.37542052028819145</v>
      </c>
      <c r="G59" s="264">
        <v>3.0255235768302E-2</v>
      </c>
      <c r="O59" s="5"/>
      <c r="Q59" s="5"/>
      <c r="R59" s="5"/>
      <c r="T59" s="5"/>
    </row>
    <row r="60" spans="1:20" ht="12.75" customHeight="1" x14ac:dyDescent="0.2">
      <c r="A60" s="261" t="s">
        <v>471</v>
      </c>
      <c r="B60" s="288">
        <v>15179000</v>
      </c>
      <c r="C60" s="262">
        <v>242787.86311999999</v>
      </c>
      <c r="D60" s="262">
        <v>226129.76086000001</v>
      </c>
      <c r="E60" s="262">
        <v>150480.77866000001</v>
      </c>
      <c r="F60" s="263">
        <v>-0.33453793040021523</v>
      </c>
      <c r="G60" s="264">
        <v>2.9232129973520662E-2</v>
      </c>
      <c r="O60" s="5"/>
      <c r="Q60" s="5"/>
      <c r="R60" s="5"/>
      <c r="T60" s="5"/>
    </row>
    <row r="61" spans="1:20" ht="12.75" customHeight="1" x14ac:dyDescent="0.2">
      <c r="A61" s="261" t="s">
        <v>3</v>
      </c>
      <c r="B61" s="288">
        <v>17019900</v>
      </c>
      <c r="C61" s="262">
        <v>214333.17619</v>
      </c>
      <c r="D61" s="262">
        <v>205858.26363999999</v>
      </c>
      <c r="E61" s="262">
        <v>149254.66733000003</v>
      </c>
      <c r="F61" s="263">
        <v>-0.27496392570854955</v>
      </c>
      <c r="G61" s="264">
        <v>2.8993947754637095E-2</v>
      </c>
      <c r="Q61" s="5"/>
      <c r="R61" s="5"/>
      <c r="T61" s="5"/>
    </row>
    <row r="62" spans="1:20" ht="12.75" customHeight="1" x14ac:dyDescent="0.2">
      <c r="A62" s="261" t="s">
        <v>449</v>
      </c>
      <c r="B62" s="288">
        <v>23099090</v>
      </c>
      <c r="C62" s="262">
        <v>190030.63835000005</v>
      </c>
      <c r="D62" s="262">
        <v>179319.99011000004</v>
      </c>
      <c r="E62" s="262">
        <v>148411.59475999995</v>
      </c>
      <c r="F62" s="263">
        <v>-0.17236447164111482</v>
      </c>
      <c r="G62" s="264">
        <v>2.8830173967959425E-2</v>
      </c>
      <c r="I62" s="5"/>
      <c r="M62" s="5"/>
      <c r="N62" s="5"/>
      <c r="P62" s="5"/>
      <c r="Q62" s="5"/>
      <c r="R62" s="5"/>
      <c r="T62" s="5"/>
    </row>
    <row r="63" spans="1:20" ht="12.75" customHeight="1" x14ac:dyDescent="0.2">
      <c r="A63" s="261" t="s">
        <v>450</v>
      </c>
      <c r="B63" s="288">
        <v>23099060</v>
      </c>
      <c r="C63" s="262">
        <v>225197.91212000002</v>
      </c>
      <c r="D63" s="262">
        <v>203348.59203000003</v>
      </c>
      <c r="E63" s="262">
        <v>143467.66633000001</v>
      </c>
      <c r="F63" s="263">
        <v>-0.29447425773750024</v>
      </c>
      <c r="G63" s="264">
        <v>2.7869775173292914E-2</v>
      </c>
      <c r="P63" s="209"/>
      <c r="Q63" s="209"/>
      <c r="R63" s="209"/>
      <c r="T63" s="5"/>
    </row>
    <row r="64" spans="1:20" ht="12.75" customHeight="1" x14ac:dyDescent="0.2">
      <c r="A64" s="261" t="s">
        <v>142</v>
      </c>
      <c r="B64" s="288">
        <v>21069090</v>
      </c>
      <c r="C64" s="262">
        <v>115325.3649899999</v>
      </c>
      <c r="D64" s="262">
        <v>105566.75336999998</v>
      </c>
      <c r="E64" s="262">
        <v>122761.99412999999</v>
      </c>
      <c r="F64" s="263">
        <v>0.16288500130086003</v>
      </c>
      <c r="G64" s="264">
        <v>2.3847527904709342E-2</v>
      </c>
      <c r="Q64" s="5"/>
      <c r="T64" s="5"/>
    </row>
    <row r="65" spans="1:20" ht="12.75" customHeight="1" x14ac:dyDescent="0.2">
      <c r="A65" s="261" t="s">
        <v>469</v>
      </c>
      <c r="B65" s="288">
        <v>2071400</v>
      </c>
      <c r="C65" s="262">
        <v>100279.78910000001</v>
      </c>
      <c r="D65" s="262">
        <v>90110.739839999995</v>
      </c>
      <c r="E65" s="262">
        <v>108491.22121999999</v>
      </c>
      <c r="F65" s="263">
        <v>0.20397658939030189</v>
      </c>
      <c r="G65" s="264">
        <v>2.1075312793633456E-2</v>
      </c>
      <c r="Q65" s="5"/>
      <c r="T65" s="5"/>
    </row>
    <row r="66" spans="1:20" ht="12.75" customHeight="1" x14ac:dyDescent="0.2">
      <c r="A66" s="261" t="s">
        <v>94</v>
      </c>
      <c r="B66" s="288">
        <v>15079000</v>
      </c>
      <c r="C66" s="262">
        <v>75597.221460000015</v>
      </c>
      <c r="D66" s="262">
        <v>66723.084740000006</v>
      </c>
      <c r="E66" s="262">
        <v>104363.78658</v>
      </c>
      <c r="F66" s="263">
        <v>0.56413311804564492</v>
      </c>
      <c r="G66" s="264">
        <v>2.0273524638839951E-2</v>
      </c>
      <c r="Q66" s="5"/>
      <c r="T66" s="5"/>
    </row>
    <row r="67" spans="1:20" ht="12.75" customHeight="1" x14ac:dyDescent="0.2">
      <c r="A67" s="261" t="s">
        <v>381</v>
      </c>
      <c r="B67" s="288">
        <v>23031000</v>
      </c>
      <c r="C67" s="262">
        <v>74215.41459</v>
      </c>
      <c r="D67" s="262">
        <v>70990.032430000007</v>
      </c>
      <c r="E67" s="262">
        <v>85038.384349999993</v>
      </c>
      <c r="F67" s="263">
        <v>0.19789189325772485</v>
      </c>
      <c r="G67" s="264">
        <v>1.6519406173953973E-2</v>
      </c>
    </row>
    <row r="68" spans="1:20" ht="12.75" customHeight="1" x14ac:dyDescent="0.2">
      <c r="A68" s="261" t="s">
        <v>417</v>
      </c>
      <c r="B68" s="288">
        <v>23011000</v>
      </c>
      <c r="C68" s="262">
        <v>110746.48792</v>
      </c>
      <c r="D68" s="262">
        <v>104863.88811000001</v>
      </c>
      <c r="E68" s="262">
        <v>81670.572100000005</v>
      </c>
      <c r="F68" s="263">
        <v>-0.2211754344419378</v>
      </c>
      <c r="G68" s="264">
        <v>1.5865180921432843E-2</v>
      </c>
      <c r="O68" s="5"/>
      <c r="P68" s="5"/>
      <c r="R68" s="5"/>
      <c r="S68" s="5"/>
    </row>
    <row r="69" spans="1:20" ht="12.75" customHeight="1" x14ac:dyDescent="0.2">
      <c r="A69" s="261" t="s">
        <v>433</v>
      </c>
      <c r="B69" s="288">
        <v>15141100</v>
      </c>
      <c r="C69" s="262">
        <v>54353.577990000005</v>
      </c>
      <c r="D69" s="262">
        <v>54353.577990000005</v>
      </c>
      <c r="E69" s="262">
        <v>79980.999670000005</v>
      </c>
      <c r="F69" s="263">
        <v>0.47149465826729831</v>
      </c>
      <c r="G69" s="264">
        <v>1.553696756878247E-2</v>
      </c>
      <c r="Q69" s="5"/>
      <c r="T69" s="5"/>
    </row>
    <row r="70" spans="1:20" ht="12.75" customHeight="1" x14ac:dyDescent="0.2">
      <c r="A70" s="261" t="s">
        <v>465</v>
      </c>
      <c r="B70" s="288">
        <v>2032900</v>
      </c>
      <c r="C70" s="262">
        <v>87484.086289999992</v>
      </c>
      <c r="D70" s="262">
        <v>77293.28456</v>
      </c>
      <c r="E70" s="262">
        <v>76560.250120000012</v>
      </c>
      <c r="F70" s="263">
        <v>-9.48380501841606E-3</v>
      </c>
      <c r="G70" s="264">
        <v>1.487245880997019E-2</v>
      </c>
      <c r="Q70" s="5"/>
      <c r="T70" s="5"/>
    </row>
    <row r="71" spans="1:20" ht="12.75" customHeight="1" x14ac:dyDescent="0.2">
      <c r="A71" s="261" t="s">
        <v>24</v>
      </c>
      <c r="B71" s="261"/>
      <c r="C71" s="265">
        <v>2764431.5430699992</v>
      </c>
      <c r="D71" s="265">
        <v>2540543.4571399996</v>
      </c>
      <c r="E71" s="265">
        <v>2479296.5544799999</v>
      </c>
      <c r="F71" s="263">
        <v>-2.4107795711138112E-2</v>
      </c>
      <c r="G71" s="264">
        <v>0.48162376463517237</v>
      </c>
      <c r="Q71" s="5"/>
      <c r="T71" s="5"/>
    </row>
    <row r="72" spans="1:20" ht="12.75" customHeight="1" x14ac:dyDescent="0.2">
      <c r="A72" s="261" t="s">
        <v>22</v>
      </c>
      <c r="B72" s="261"/>
      <c r="C72" s="265">
        <v>5736608</v>
      </c>
      <c r="D72" s="265">
        <v>5235531</v>
      </c>
      <c r="E72" s="265">
        <v>5147787</v>
      </c>
      <c r="F72" s="263">
        <v>-1.6759331574963458E-2</v>
      </c>
      <c r="G72" s="264">
        <v>1</v>
      </c>
    </row>
    <row r="73" spans="1:20" ht="12" thickBot="1" x14ac:dyDescent="0.25">
      <c r="A73" s="275"/>
      <c r="B73" s="275"/>
      <c r="C73" s="276"/>
      <c r="D73" s="276"/>
      <c r="E73" s="276"/>
      <c r="F73" s="275"/>
      <c r="G73" s="275"/>
    </row>
    <row r="74" spans="1:20" ht="12.75" customHeight="1" thickTop="1" x14ac:dyDescent="0.2">
      <c r="A74" s="328" t="s">
        <v>330</v>
      </c>
      <c r="B74" s="328"/>
      <c r="C74" s="328"/>
      <c r="D74" s="328"/>
      <c r="E74" s="328"/>
      <c r="F74" s="328"/>
      <c r="G74" s="328"/>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7" orientation="portrait" r:id="rId1"/>
  <headerFooter alignWithMargins="0">
    <oddFooter>&amp;C&amp;P</oddFooter>
  </headerFooter>
  <rowBreaks count="1" manualBreakCount="1">
    <brk id="49" max="16383" man="1"/>
  </rowBreaks>
  <colBreaks count="1" manualBreakCount="1">
    <brk id="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Q37"/>
  <sheetViews>
    <sheetView view="pageBreakPreview" zoomScaleNormal="100" zoomScaleSheetLayoutView="100" workbookViewId="0">
      <selection sqref="A1:K1"/>
    </sheetView>
  </sheetViews>
  <sheetFormatPr baseColWidth="10" defaultRowHeight="12.75" x14ac:dyDescent="0.2"/>
  <cols>
    <col min="1" max="1" width="19.85546875" bestFit="1" customWidth="1"/>
    <col min="2" max="4" width="8.5703125" customWidth="1"/>
    <col min="5" max="5" width="9.7109375" bestFit="1" customWidth="1"/>
    <col min="6" max="6" width="2.28515625" customWidth="1"/>
    <col min="7" max="9" width="8.5703125" customWidth="1"/>
    <col min="10" max="10" width="9.7109375" bestFit="1" customWidth="1"/>
    <col min="11" max="11" width="9.28515625" bestFit="1" customWidth="1"/>
  </cols>
  <sheetData>
    <row r="1" spans="1:17" s="14" customFormat="1" ht="20.100000000000001" customHeight="1" x14ac:dyDescent="0.2">
      <c r="A1" s="332" t="s">
        <v>291</v>
      </c>
      <c r="B1" s="332"/>
      <c r="C1" s="332"/>
      <c r="D1" s="332"/>
      <c r="E1" s="332"/>
      <c r="F1" s="332"/>
      <c r="G1" s="332"/>
      <c r="H1" s="332"/>
      <c r="I1" s="332"/>
      <c r="J1" s="332"/>
      <c r="K1" s="332"/>
      <c r="L1" s="90"/>
      <c r="M1" s="90"/>
      <c r="N1" s="90"/>
      <c r="O1" s="90"/>
    </row>
    <row r="2" spans="1:17" s="14" customFormat="1" ht="20.100000000000001" customHeight="1" x14ac:dyDescent="0.15">
      <c r="A2" s="333" t="s">
        <v>300</v>
      </c>
      <c r="B2" s="333"/>
      <c r="C2" s="333"/>
      <c r="D2" s="333"/>
      <c r="E2" s="333"/>
      <c r="F2" s="333"/>
      <c r="G2" s="333"/>
      <c r="H2" s="333"/>
      <c r="I2" s="333"/>
      <c r="J2" s="333"/>
      <c r="K2" s="333"/>
      <c r="L2" s="92"/>
      <c r="M2" s="92"/>
      <c r="N2" s="92"/>
      <c r="O2" s="92"/>
    </row>
    <row r="3" spans="1:17" s="20" customFormat="1" ht="11.25" x14ac:dyDescent="0.2">
      <c r="A3" s="17"/>
      <c r="B3" s="334" t="s">
        <v>302</v>
      </c>
      <c r="C3" s="334"/>
      <c r="D3" s="334"/>
      <c r="E3" s="334"/>
      <c r="F3" s="294"/>
      <c r="G3" s="334" t="s">
        <v>301</v>
      </c>
      <c r="H3" s="334"/>
      <c r="I3" s="334"/>
      <c r="J3" s="334"/>
      <c r="K3" s="334"/>
      <c r="L3" s="102"/>
      <c r="M3" s="102"/>
      <c r="N3" s="102"/>
      <c r="O3" s="102"/>
    </row>
    <row r="4" spans="1:17" s="20" customFormat="1" ht="11.25" x14ac:dyDescent="0.2">
      <c r="A4" s="17" t="s">
        <v>305</v>
      </c>
      <c r="B4" s="136">
        <v>2013</v>
      </c>
      <c r="C4" s="335" t="s">
        <v>499</v>
      </c>
      <c r="D4" s="335"/>
      <c r="E4" s="335"/>
      <c r="F4" s="294"/>
      <c r="G4" s="136">
        <v>2013</v>
      </c>
      <c r="H4" s="335" t="s">
        <v>499</v>
      </c>
      <c r="I4" s="335"/>
      <c r="J4" s="335"/>
      <c r="K4" s="335"/>
      <c r="L4" s="102"/>
      <c r="M4" s="102"/>
      <c r="N4" s="102"/>
      <c r="O4" s="102"/>
    </row>
    <row r="5" spans="1:17" s="20" customFormat="1" ht="11.25" x14ac:dyDescent="0.2">
      <c r="A5" s="137"/>
      <c r="B5" s="137"/>
      <c r="C5" s="138">
        <v>2013</v>
      </c>
      <c r="D5" s="138">
        <v>2014</v>
      </c>
      <c r="E5" s="295" t="s">
        <v>451</v>
      </c>
      <c r="F5" s="139"/>
      <c r="G5" s="137"/>
      <c r="H5" s="138">
        <v>2013</v>
      </c>
      <c r="I5" s="138">
        <v>2014</v>
      </c>
      <c r="J5" s="295" t="s">
        <v>510</v>
      </c>
      <c r="K5" s="295" t="s">
        <v>511</v>
      </c>
    </row>
    <row r="7" spans="1:17" x14ac:dyDescent="0.2">
      <c r="A7" s="17" t="s">
        <v>290</v>
      </c>
      <c r="B7" s="140"/>
      <c r="C7" s="140"/>
      <c r="D7" s="140"/>
      <c r="E7" s="141"/>
      <c r="F7" s="2"/>
      <c r="G7" s="140">
        <v>15499599</v>
      </c>
      <c r="H7" s="140">
        <v>14359945</v>
      </c>
      <c r="I7" s="140">
        <v>14499613</v>
      </c>
      <c r="J7" s="142">
        <v>9.7262210962507645E-3</v>
      </c>
    </row>
    <row r="9" spans="1:17" s="121" customFormat="1" ht="11.25" x14ac:dyDescent="0.2">
      <c r="A9" s="9" t="s">
        <v>321</v>
      </c>
      <c r="B9" s="130">
        <v>2706200.9706435995</v>
      </c>
      <c r="C9" s="130">
        <v>2614974.3803729005</v>
      </c>
      <c r="D9" s="130">
        <v>2249337.6616252009</v>
      </c>
      <c r="E9" s="133">
        <v>-0.13982420688020625</v>
      </c>
      <c r="G9" s="130">
        <v>4591289.0697599994</v>
      </c>
      <c r="H9" s="130">
        <v>4230955.326249999</v>
      </c>
      <c r="I9" s="130">
        <v>4136584.2974800006</v>
      </c>
      <c r="J9" s="134">
        <v>-2.2304898419629904E-2</v>
      </c>
      <c r="K9" s="134">
        <v>0.28528928996104935</v>
      </c>
    </row>
    <row r="10" spans="1:17" s="121" customFormat="1" ht="11.25" x14ac:dyDescent="0.2">
      <c r="A10" s="10" t="s">
        <v>81</v>
      </c>
      <c r="B10" s="130">
        <v>4556222.3476</v>
      </c>
      <c r="C10" s="106">
        <v>4276235.1946</v>
      </c>
      <c r="D10" s="106">
        <v>4199899.9255440002</v>
      </c>
      <c r="E10" s="133">
        <v>-1.7851045506663277E-2</v>
      </c>
      <c r="F10" s="106"/>
      <c r="G10" s="106">
        <v>2794324.0149900001</v>
      </c>
      <c r="H10" s="106">
        <v>2617851.8129099985</v>
      </c>
      <c r="I10" s="106">
        <v>2600777.39481</v>
      </c>
      <c r="J10" s="134">
        <v>-6.5223012302665362E-3</v>
      </c>
      <c r="K10" s="134">
        <v>0.17936874555272614</v>
      </c>
      <c r="L10" s="15"/>
      <c r="M10" s="15"/>
      <c r="N10" s="15"/>
      <c r="O10" s="14"/>
      <c r="P10" s="14"/>
      <c r="Q10" s="15"/>
    </row>
    <row r="11" spans="1:17" s="121" customFormat="1" ht="11.25" x14ac:dyDescent="0.2">
      <c r="A11" s="121" t="s">
        <v>303</v>
      </c>
      <c r="B11" s="130">
        <v>889203.75546259992</v>
      </c>
      <c r="C11" s="130">
        <v>828162.48928410001</v>
      </c>
      <c r="D11" s="130">
        <v>749951.85139039997</v>
      </c>
      <c r="E11" s="133">
        <v>-9.443875918759459E-2</v>
      </c>
      <c r="G11" s="130">
        <v>1921335.0441799997</v>
      </c>
      <c r="H11" s="130">
        <v>1779039.2452000002</v>
      </c>
      <c r="I11" s="130">
        <v>1744070.5362199999</v>
      </c>
      <c r="J11" s="134">
        <v>-1.9655951421166717E-2</v>
      </c>
      <c r="K11" s="134">
        <v>0.12028393697266264</v>
      </c>
    </row>
    <row r="12" spans="1:17" s="121" customFormat="1" ht="11.25" x14ac:dyDescent="0.2">
      <c r="A12" s="9" t="s">
        <v>283</v>
      </c>
      <c r="B12" s="130">
        <v>593264.27651549992</v>
      </c>
      <c r="C12" s="130">
        <v>546287.38871010009</v>
      </c>
      <c r="D12" s="130">
        <v>559965.94755410007</v>
      </c>
      <c r="E12" s="133">
        <v>2.503912615720072E-2</v>
      </c>
      <c r="G12" s="130">
        <v>1270358.6646</v>
      </c>
      <c r="H12" s="130">
        <v>1173437.90197</v>
      </c>
      <c r="I12" s="130">
        <v>1277842.7231600001</v>
      </c>
      <c r="J12" s="134">
        <v>8.8973452293233724E-2</v>
      </c>
      <c r="K12" s="134">
        <v>8.8129436500132802E-2</v>
      </c>
    </row>
    <row r="13" spans="1:17" s="121" customFormat="1" ht="11.25" x14ac:dyDescent="0.2">
      <c r="A13" s="121" t="s">
        <v>306</v>
      </c>
      <c r="B13" s="148" t="s">
        <v>137</v>
      </c>
      <c r="C13" s="148" t="s">
        <v>137</v>
      </c>
      <c r="D13" s="148" t="s">
        <v>137</v>
      </c>
      <c r="E13" s="148" t="s">
        <v>137</v>
      </c>
      <c r="G13" s="130">
        <v>1079977.7440999998</v>
      </c>
      <c r="H13" s="130">
        <v>990623.93156999978</v>
      </c>
      <c r="I13" s="130">
        <v>1075987.3783499999</v>
      </c>
      <c r="J13" s="134">
        <v>8.6171395682629104E-2</v>
      </c>
      <c r="K13" s="134">
        <v>7.4208006679212735E-2</v>
      </c>
    </row>
    <row r="14" spans="1:17" s="121" customFormat="1" ht="11.25" x14ac:dyDescent="0.2">
      <c r="A14" s="121" t="s">
        <v>307</v>
      </c>
      <c r="B14" s="148" t="s">
        <v>137</v>
      </c>
      <c r="C14" s="148" t="s">
        <v>137</v>
      </c>
      <c r="D14" s="148" t="s">
        <v>137</v>
      </c>
      <c r="E14" s="149" t="s">
        <v>137</v>
      </c>
      <c r="G14" s="130">
        <v>813032.47372999985</v>
      </c>
      <c r="H14" s="130">
        <v>733833.12222000014</v>
      </c>
      <c r="I14" s="130">
        <v>885816.13613000012</v>
      </c>
      <c r="J14" s="134">
        <v>0.20710841376336253</v>
      </c>
      <c r="K14" s="134">
        <v>6.1092398544016317E-2</v>
      </c>
    </row>
    <row r="15" spans="1:17" s="121" customFormat="1" ht="11.25" x14ac:dyDescent="0.2">
      <c r="A15" s="121" t="s">
        <v>71</v>
      </c>
      <c r="B15" s="130">
        <v>261732.50992099999</v>
      </c>
      <c r="C15" s="130">
        <v>240380.03391100001</v>
      </c>
      <c r="D15" s="130">
        <v>241904.56653810001</v>
      </c>
      <c r="E15" s="133">
        <v>6.3421766038374017E-3</v>
      </c>
      <c r="G15" s="130">
        <v>752540.74289999984</v>
      </c>
      <c r="H15" s="130">
        <v>692916.89425000024</v>
      </c>
      <c r="I15" s="130">
        <v>772640.18504000013</v>
      </c>
      <c r="J15" s="134">
        <v>0.11505462119853616</v>
      </c>
      <c r="K15" s="134">
        <v>5.3286952213138387E-2</v>
      </c>
    </row>
    <row r="16" spans="1:17" s="121" customFormat="1" ht="11.25" x14ac:dyDescent="0.2">
      <c r="A16" s="121" t="s">
        <v>286</v>
      </c>
      <c r="B16" s="130">
        <v>128658.89076820001</v>
      </c>
      <c r="C16" s="130">
        <v>127882.37541229998</v>
      </c>
      <c r="D16" s="130">
        <v>94447.187506399991</v>
      </c>
      <c r="E16" s="133">
        <v>-0.26145266537396616</v>
      </c>
      <c r="G16" s="130">
        <v>627037.35543999984</v>
      </c>
      <c r="H16" s="130">
        <v>618505.52835999988</v>
      </c>
      <c r="I16" s="130">
        <v>488254.36173999996</v>
      </c>
      <c r="J16" s="134">
        <v>-0.21059014131266984</v>
      </c>
      <c r="K16" s="134">
        <v>3.3673613339887068E-2</v>
      </c>
    </row>
    <row r="17" spans="1:17" s="121" customFormat="1" ht="11.25" x14ac:dyDescent="0.2">
      <c r="A17" s="121" t="s">
        <v>79</v>
      </c>
      <c r="B17" s="130">
        <v>3901982.9366884003</v>
      </c>
      <c r="C17" s="130">
        <v>3697297.7884584004</v>
      </c>
      <c r="D17" s="130">
        <v>3694992.4397600004</v>
      </c>
      <c r="E17" s="133">
        <v>-6.2352259144404787E-4</v>
      </c>
      <c r="G17" s="130">
        <v>313661.60119000002</v>
      </c>
      <c r="H17" s="130">
        <v>298963.67333999998</v>
      </c>
      <c r="I17" s="130">
        <v>277732.32188999996</v>
      </c>
      <c r="J17" s="134">
        <v>-7.1016492448078838E-2</v>
      </c>
      <c r="K17" s="134">
        <v>1.9154464459844547E-2</v>
      </c>
    </row>
    <row r="18" spans="1:17" s="121" customFormat="1" ht="11.25" x14ac:dyDescent="0.2">
      <c r="A18" s="121" t="s">
        <v>64</v>
      </c>
      <c r="B18" s="130">
        <v>87976.655809000004</v>
      </c>
      <c r="C18" s="130">
        <v>78144.121504199997</v>
      </c>
      <c r="D18" s="130">
        <v>88270.711782600003</v>
      </c>
      <c r="E18" s="133">
        <v>0.1295886380635265</v>
      </c>
      <c r="G18" s="130">
        <v>269747.93330999999</v>
      </c>
      <c r="H18" s="130">
        <v>237287.44811</v>
      </c>
      <c r="I18" s="130">
        <v>273479.28979000001</v>
      </c>
      <c r="J18" s="134">
        <v>0.15252320326367386</v>
      </c>
      <c r="K18" s="134">
        <v>1.8861144072603871E-2</v>
      </c>
    </row>
    <row r="19" spans="1:17" s="121" customFormat="1" ht="11.25" x14ac:dyDescent="0.2">
      <c r="A19" s="121" t="s">
        <v>285</v>
      </c>
      <c r="B19" s="130">
        <v>124724.0617952</v>
      </c>
      <c r="C19" s="130">
        <v>114611.01539100002</v>
      </c>
      <c r="D19" s="130">
        <v>116183.2345794</v>
      </c>
      <c r="E19" s="133">
        <v>1.3717871559171702E-2</v>
      </c>
      <c r="G19" s="130">
        <v>183006.52707999997</v>
      </c>
      <c r="H19" s="130">
        <v>166514.22392999998</v>
      </c>
      <c r="I19" s="130">
        <v>180106.46143999998</v>
      </c>
      <c r="J19" s="134">
        <v>8.1628086713565029E-2</v>
      </c>
      <c r="K19" s="134">
        <v>1.2421466796389669E-2</v>
      </c>
    </row>
    <row r="20" spans="1:17" s="121" customFormat="1" ht="11.25" x14ac:dyDescent="0.2">
      <c r="A20" s="121" t="s">
        <v>284</v>
      </c>
      <c r="B20" s="130">
        <v>36911.756898900014</v>
      </c>
      <c r="C20" s="130">
        <v>34276.441898900004</v>
      </c>
      <c r="D20" s="130">
        <v>47575.438930000011</v>
      </c>
      <c r="E20" s="133">
        <v>0.38799234384729986</v>
      </c>
      <c r="G20" s="130">
        <v>52917.802240000005</v>
      </c>
      <c r="H20" s="130">
        <v>47228.136140000002</v>
      </c>
      <c r="I20" s="130">
        <v>41584.417049999996</v>
      </c>
      <c r="J20" s="134">
        <v>-0.11949908574139223</v>
      </c>
      <c r="K20" s="134">
        <v>2.8679673760947963E-3</v>
      </c>
    </row>
    <row r="21" spans="1:17" s="121" customFormat="1" ht="11.25" x14ac:dyDescent="0.2">
      <c r="A21" s="221" t="s">
        <v>287</v>
      </c>
      <c r="B21" s="222">
        <v>114280.51241200001</v>
      </c>
      <c r="C21" s="222">
        <v>110292.367962</v>
      </c>
      <c r="D21" s="222">
        <v>120632.04841</v>
      </c>
      <c r="E21" s="223">
        <v>9.3747923261221722E-2</v>
      </c>
      <c r="F21" s="221"/>
      <c r="G21" s="222">
        <v>42159.30399</v>
      </c>
      <c r="H21" s="222">
        <v>40733.41595000001</v>
      </c>
      <c r="I21" s="222">
        <v>36274.545310000001</v>
      </c>
      <c r="J21" s="223">
        <v>-0.10946468730914294</v>
      </c>
      <c r="K21" s="223">
        <v>2.5017595510997432E-3</v>
      </c>
    </row>
    <row r="22" spans="1:17" s="14" customFormat="1" ht="11.25" x14ac:dyDescent="0.2">
      <c r="A22" s="131" t="s">
        <v>289</v>
      </c>
      <c r="B22" s="132">
        <v>8195.3151880000005</v>
      </c>
      <c r="C22" s="132">
        <v>7948.4145318999999</v>
      </c>
      <c r="D22" s="132">
        <v>6880.0490482000005</v>
      </c>
      <c r="E22" s="296">
        <v>-0.13441240129238907</v>
      </c>
      <c r="F22" s="131"/>
      <c r="G22" s="132">
        <v>27174.647620000003</v>
      </c>
      <c r="H22" s="132">
        <v>26329.997400000007</v>
      </c>
      <c r="I22" s="132">
        <v>26890.929369999998</v>
      </c>
      <c r="J22" s="135">
        <v>2.1303912851886153E-2</v>
      </c>
      <c r="K22" s="135">
        <v>1.8545963516405574E-3</v>
      </c>
      <c r="L22" s="121"/>
      <c r="M22" s="121"/>
      <c r="N22" s="121"/>
      <c r="O22" s="121"/>
      <c r="P22" s="121"/>
      <c r="Q22" s="121"/>
    </row>
    <row r="23" spans="1:17" s="14" customFormat="1" ht="11.25" x14ac:dyDescent="0.2">
      <c r="A23" s="9" t="s">
        <v>332</v>
      </c>
      <c r="B23" s="9"/>
      <c r="C23" s="9"/>
      <c r="D23" s="9"/>
      <c r="E23" s="9"/>
      <c r="F23" s="9"/>
      <c r="G23" s="9"/>
      <c r="H23" s="9"/>
      <c r="I23" s="9"/>
      <c r="J23" s="9"/>
      <c r="K23" s="9"/>
      <c r="L23" s="15"/>
      <c r="M23" s="15"/>
      <c r="N23" s="15"/>
      <c r="Q23" s="15"/>
    </row>
    <row r="24" spans="1:17" s="121" customFormat="1" ht="11.25" x14ac:dyDescent="0.2">
      <c r="A24" s="121" t="s">
        <v>304</v>
      </c>
    </row>
    <row r="25" spans="1:17" s="121" customFormat="1" ht="11.25" x14ac:dyDescent="0.2"/>
    <row r="26" spans="1:17" s="121" customFormat="1" ht="11.25" x14ac:dyDescent="0.2"/>
    <row r="27" spans="1:17" s="121" customFormat="1" ht="11.25" x14ac:dyDescent="0.2"/>
    <row r="28" spans="1:17" s="121" customFormat="1" ht="11.25" x14ac:dyDescent="0.2"/>
    <row r="29" spans="1:17" s="121" customFormat="1" ht="11.25" x14ac:dyDescent="0.2"/>
    <row r="30" spans="1:17" s="121" customFormat="1" ht="11.25" x14ac:dyDescent="0.2"/>
    <row r="31" spans="1:17" s="121" customFormat="1" ht="11.25" x14ac:dyDescent="0.2"/>
    <row r="32" spans="1:17" s="121" customFormat="1" ht="11.25" x14ac:dyDescent="0.2"/>
    <row r="33" spans="9:10" s="121" customFormat="1" ht="11.25" x14ac:dyDescent="0.2"/>
    <row r="34" spans="9:10" s="121" customFormat="1" ht="11.25" x14ac:dyDescent="0.2"/>
    <row r="35" spans="9:10" s="121" customFormat="1" ht="11.25" x14ac:dyDescent="0.2"/>
    <row r="36" spans="9:10" s="121" customFormat="1" ht="11.25" x14ac:dyDescent="0.2">
      <c r="I36" s="134"/>
      <c r="J36" s="134"/>
    </row>
    <row r="37" spans="9:10" s="121" customFormat="1" ht="11.25" x14ac:dyDescent="0.2"/>
  </sheetData>
  <sortState ref="A9:K22">
    <sortCondition descending="1" ref="I9:I22"/>
  </sortState>
  <mergeCells count="6">
    <mergeCell ref="A1:K1"/>
    <mergeCell ref="A2:K2"/>
    <mergeCell ref="B3:E3"/>
    <mergeCell ref="G3:K3"/>
    <mergeCell ref="C4:E4"/>
    <mergeCell ref="H4:K4"/>
  </mergeCells>
  <pageMargins left="0.70866141732283472" right="0.70866141732283472" top="0.74803149606299213" bottom="0.74803149606299213" header="0.31496062992125984" footer="0.31496062992125984"/>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Portada </vt:lpstr>
      <vt:lpstr>TitulosGraficos</vt:lpstr>
      <vt:lpstr>balanza</vt:lpstr>
      <vt:lpstr>evolución_comercio</vt:lpstr>
      <vt:lpstr>balanza productos_clase_sector</vt:lpstr>
      <vt:lpstr>zona economica</vt:lpstr>
      <vt:lpstr>prin paises exp e imp</vt:lpstr>
      <vt:lpstr>prin prod exp e imp</vt:lpstr>
      <vt:lpstr>Principales Rubros</vt:lpstr>
      <vt:lpstr>productos</vt:lpstr>
      <vt:lpstr>balanza!Área_de_impresión</vt:lpstr>
      <vt:lpstr>'balanza productos_clase_sector'!Área_de_impresión</vt:lpstr>
      <vt:lpstr>evolución_comercio!Área_de_impresión</vt:lpstr>
      <vt:lpstr>'Portada '!Área_de_impresión</vt:lpstr>
      <vt:lpstr>'prin paises exp e imp'!Área_de_impresión</vt:lpstr>
      <vt:lpstr>'prin prod exp e imp'!Área_de_impresión</vt:lpstr>
      <vt:lpstr>productos!Área_de_impresión</vt:lpstr>
      <vt:lpstr>'zona economica'!Área_de_impresión</vt:lpstr>
    </vt:vector>
  </TitlesOfParts>
  <Company>Odepa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David Cohen Pacini</cp:lastModifiedBy>
  <cp:lastPrinted>2014-12-05T15:37:40Z</cp:lastPrinted>
  <dcterms:created xsi:type="dcterms:W3CDTF">2004-11-22T15:10:56Z</dcterms:created>
  <dcterms:modified xsi:type="dcterms:W3CDTF">2014-12-05T15:37:50Z</dcterms:modified>
</cp:coreProperties>
</file>