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18\Febrero\"/>
    </mc:Choice>
  </mc:AlternateContent>
  <bookViews>
    <workbookView xWindow="-105" yWindow="270" windowWidth="11340" windowHeight="7710" tabRatio="923" firstSheet="2" activeTab="2"/>
  </bookViews>
  <sheets>
    <sheet name="Portada " sheetId="26" r:id="rId1"/>
    <sheet name="TitulosGraficos" sheetId="86" state="hidden" r:id="rId2"/>
    <sheet name="balanza" sheetId="11" r:id="rId3"/>
    <sheet name="evolución_comercio" sheetId="22" r:id="rId4"/>
    <sheet name="balanza productos_clase_sector" sheetId="18" r:id="rId5"/>
    <sheet name="zona economica" sheetId="1" r:id="rId6"/>
    <sheet name="prin paises exp e imp" sheetId="4" r:id="rId7"/>
    <sheet name="prin prod exp e imp" sheetId="5" r:id="rId8"/>
    <sheet name="Principales Rubros" sheetId="24" r:id="rId9"/>
    <sheet name="productos" sheetId="12"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productos!$A$1:$J$430</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calcChain.xml><?xml version="1.0" encoding="utf-8"?>
<calcChain xmlns="http://schemas.openxmlformats.org/spreadsheetml/2006/main">
  <c r="B3" i="86" l="1"/>
  <c r="J3" i="86"/>
  <c r="I3" i="86"/>
  <c r="H3" i="86"/>
  <c r="G3" i="86"/>
  <c r="F3" i="86"/>
  <c r="E3" i="86"/>
  <c r="D3" i="86"/>
  <c r="C3" i="86"/>
  <c r="J4" i="86" l="1"/>
  <c r="I4" i="86"/>
  <c r="H4" i="86"/>
  <c r="G4" i="86"/>
  <c r="F4" i="86"/>
  <c r="E4" i="86"/>
  <c r="D4" i="86"/>
  <c r="C4" i="86"/>
  <c r="B4" i="86"/>
</calcChain>
</file>

<file path=xl/sharedStrings.xml><?xml version="1.0" encoding="utf-8"?>
<sst xmlns="http://schemas.openxmlformats.org/spreadsheetml/2006/main" count="943" uniqueCount="514">
  <si>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</si>
  <si>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</si>
  <si>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</si>
  <si>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</si>
  <si>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</si>
  <si>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</si>
  <si>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</si>
  <si>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</si>
  <si>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</si>
  <si>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</si>
  <si>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</si>
  <si>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</si>
  <si>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</si>
  <si>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</si>
  <si>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</si>
  <si>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</si>
  <si>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</si>
  <si>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</si>
  <si>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</si>
  <si>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</si>
  <si>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</si>
  <si>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</si>
  <si>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</si>
  <si>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</si>
  <si>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</si>
  <si>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</si>
  <si>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</si>
  <si>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</si>
  <si>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</si>
  <si>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</si>
  <si>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</si>
  <si>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</si>
  <si>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</si>
  <si>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</si>
  <si>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</si>
  <si>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</si>
  <si>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</si>
  <si>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</si>
  <si>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</si>
  <si>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</si>
  <si>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</si>
  <si>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</si>
  <si>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</si>
  <si>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</si>
  <si>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</si>
  <si>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</si>
  <si>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</si>
  <si>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</si>
  <si>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</si>
  <si>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</si>
  <si>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</si>
  <si>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</si>
  <si>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</si>
  <si>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</si>
  <si>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</si>
  <si>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</si>
  <si>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</si>
  <si>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</si>
  <si>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</si>
  <si>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</si>
  <si>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</si>
  <si>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</si>
  <si>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</si>
  <si>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</si>
  <si>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</si>
  <si>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</si>
  <si>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</si>
  <si>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</si>
  <si>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</si>
  <si>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</si>
  <si>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</si>
  <si>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</si>
  <si>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</si>
  <si>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</si>
  <si>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</si>
  <si>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</si>
  <si>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</si>
  <si>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</si>
  <si>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</si>
  <si>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</si>
  <si>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</si>
  <si>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</si>
  <si>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</si>
  <si>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</si>
  <si>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</si>
  <si>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</si>
  <si>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</si>
  <si>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</si>
  <si>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</si>
  <si>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</si>
  <si>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</si>
  <si>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</si>
  <si>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</si>
  <si>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</si>
  <si>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</si>
  <si>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</si>
  <si>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</si>
  <si>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</si>
  <si>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</si>
  <si>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</si>
  <si>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</si>
  <si>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</si>
  <si>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</si>
  <si>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</si>
  <si>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</si>
  <si>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</si>
  <si>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</si>
  <si>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</si>
  <si>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</si>
  <si>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</si>
  <si>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</si>
  <si>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</si>
  <si>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</si>
  <si>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</si>
  <si>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</si>
  <si>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</si>
  <si>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</si>
  <si>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</si>
  <si>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</si>
  <si>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</si>
  <si>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</si>
  <si>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</si>
  <si>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</si>
  <si>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</si>
  <si>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</si>
  <si>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</si>
  <si>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</si>
  <si>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</si>
  <si>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</si>
  <si>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</si>
  <si>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</si>
  <si>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</si>
  <si>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</si>
  <si>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</si>
  <si>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</si>
  <si>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</si>
  <si>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</si>
  <si>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</si>
  <si>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</si>
  <si>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</si>
  <si>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</si>
  <si>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</si>
  <si>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</si>
  <si>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</si>
  <si>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</si>
  <si>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</si>
  <si>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</si>
  <si>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</si>
  <si>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</si>
  <si>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</si>
  <si>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</si>
  <si>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</si>
  <si>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</si>
  <si>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</si>
  <si>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</si>
  <si>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</si>
  <si>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</si>
  <si>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</si>
  <si>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</si>
  <si>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</si>
  <si>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</si>
  <si>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</si>
  <si>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</si>
  <si>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</si>
  <si>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</si>
  <si>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</si>
  <si>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</si>
  <si>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</si>
  <si>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</si>
  <si>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</si>
  <si>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</si>
  <si>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</si>
  <si>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</si>
  <si>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</si>
  <si>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</si>
  <si>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</si>
  <si>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</si>
  <si>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</si>
  <si>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</si>
  <si>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</si>
  <si>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</si>
  <si>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</si>
  <si>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</si>
  <si>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</si>
  <si>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</si>
  <si>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</si>
  <si>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</si>
  <si>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</si>
  <si>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</si>
  <si>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</si>
  <si>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</si>
  <si>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</si>
  <si>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</si>
  <si>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</si>
  <si>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</si>
  <si>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</si>
  <si>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</si>
  <si>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</si>
  <si>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</si>
  <si>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</si>
  <si>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</si>
  <si>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</si>
  <si>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</si>
  <si>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</si>
  <si>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</si>
  <si>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</si>
  <si>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</si>
  <si>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</si>
  <si>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</si>
  <si>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</si>
  <si>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</si>
  <si>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</si>
  <si>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</si>
  <si>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</si>
  <si>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</si>
  <si>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</si>
  <si>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</si>
  <si>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</si>
  <si>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</si>
  <si>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</si>
  <si>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</si>
  <si>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</si>
  <si>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</si>
  <si>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</si>
  <si>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</si>
  <si>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</si>
  <si>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</si>
  <si>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</si>
  <si>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</si>
  <si>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</si>
  <si>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</si>
  <si>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</si>
  <si>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</si>
  <si>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</si>
  <si>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</si>
  <si>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</si>
  <si>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</si>
  <si>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</si>
  <si>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</si>
  <si>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</si>
  <si>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</si>
  <si>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</si>
  <si>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</si>
  <si>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</si>
  <si>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</si>
  <si>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</si>
  <si>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</si>
  <si>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</si>
  <si>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</si>
  <si>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</si>
  <si>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</si>
  <si>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</si>
  <si>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</si>
  <si>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</si>
  <si>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</si>
  <si>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</si>
  <si>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</si>
  <si>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</si>
  <si>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</si>
  <si>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</si>
  <si>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</si>
  <si>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</si>
  <si>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</si>
  <si>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</si>
  <si>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</si>
  <si>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</si>
  <si>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</si>
  <si>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</si>
  <si>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</si>
  <si>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</si>
  <si>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</si>
  <si>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</si>
  <si>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</si>
  <si>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</si>
  <si>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</si>
  <si>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</si>
  <si>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</si>
  <si>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</si>
  <si>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</si>
  <si>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</si>
  <si>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</si>
  <si>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</si>
  <si>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</si>
  <si>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</si>
  <si>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</si>
  <si>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</si>
  <si>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</si>
  <si>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</si>
  <si>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</si>
  <si>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</si>
  <si>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</si>
  <si>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</si>
  <si>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</si>
  <si>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</si>
  <si>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</si>
  <si>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</si>
  <si>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</si>
  <si>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</si>
  <si>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</si>
  <si>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</si>
  <si>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</si>
  <si>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</si>
  <si>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</si>
  <si>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</si>
  <si>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</si>
  <si>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</si>
  <si>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</si>
  <si>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</si>
  <si>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</si>
  <si>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</si>
  <si>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</si>
  <si>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</si>
  <si>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</si>
  <si>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</si>
  <si>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</si>
  <si>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</si>
  <si>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</si>
  <si>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</si>
  <si>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</si>
  <si>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</si>
  <si>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</si>
  <si>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</si>
  <si>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</si>
  <si>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</si>
  <si>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</si>
  <si>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</si>
  <si>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</si>
  <si>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</si>
  <si>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</si>
  <si>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</si>
  <si>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</si>
  <si>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</si>
  <si>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</si>
  <si>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</si>
  <si>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</si>
  <si>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</si>
  <si>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</si>
  <si>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</si>
  <si>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</si>
  <si>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</si>
  <si>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</si>
  <si>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</si>
  <si>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</si>
  <si>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</si>
  <si>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</si>
  <si>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</si>
  <si>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</si>
  <si>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</si>
  <si>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</si>
  <si>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</si>
  <si>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</si>
  <si>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</si>
  <si>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</si>
  <si>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</si>
  <si>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</si>
  <si>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</si>
  <si>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</si>
  <si>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</si>
  <si>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</si>
  <si>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</si>
  <si>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</si>
  <si>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</si>
  <si>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</si>
  <si>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</si>
  <si>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</si>
  <si>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</si>
  <si>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</si>
  <si>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</si>
  <si>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</si>
  <si>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</si>
  <si>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</si>
  <si>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</si>
  <si>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</si>
  <si>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</si>
  <si>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</si>
  <si>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</si>
  <si>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</si>
  <si>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</si>
  <si>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Nectarines frescos</t>
  </si>
  <si>
    <t>Avena</t>
  </si>
  <si>
    <t>Bélgica</t>
  </si>
  <si>
    <t>Aceites de nabo (nabina) o de colza, de bajo contenido ácido erúcico, en bruto</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</si>
  <si>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</si>
  <si>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</si>
  <si>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</si>
  <si>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</si>
  <si>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</si>
  <si>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</si>
  <si>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</si>
  <si>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</si>
  <si>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</si>
  <si>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</si>
  <si>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</si>
  <si>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</si>
  <si>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</si>
  <si>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</si>
  <si>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</si>
  <si>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</si>
  <si>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</si>
  <si>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</si>
  <si>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</si>
  <si>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</si>
  <si>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</si>
  <si>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</si>
  <si>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</si>
  <si>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</si>
  <si>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</si>
  <si>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</si>
  <si>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</si>
  <si>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</si>
  <si>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Trozos y despojos comestibles de gallo o gallina, congelados</t>
  </si>
  <si>
    <t>Aguacates (paltas) frescos o refrigerados</t>
  </si>
  <si>
    <t>Carne bovina deshuesada fresca o refrigerada</t>
  </si>
  <si>
    <t>Tortas y residuos de soja</t>
  </si>
  <si>
    <t>Los demás quesos</t>
  </si>
  <si>
    <t>Carne bovina deshuesada congelada</t>
  </si>
  <si>
    <t>Almendras sin cáscara</t>
  </si>
  <si>
    <t>Aceite de girasol refinado</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</si>
  <si>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</si>
  <si>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</si>
  <si>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</si>
  <si>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</si>
  <si>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</si>
  <si>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</si>
  <si>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</si>
  <si>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</si>
  <si>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</si>
  <si>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</si>
  <si>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</si>
  <si>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</si>
  <si>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</si>
  <si>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</si>
  <si>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</si>
  <si>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</si>
  <si>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</si>
  <si>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</si>
  <si>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</si>
  <si>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</si>
  <si>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</si>
  <si>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</si>
  <si>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</si>
  <si>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</si>
  <si>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</si>
  <si>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</si>
  <si>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</si>
  <si>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</si>
  <si>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</si>
  <si>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</si>
  <si>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</si>
  <si>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</si>
  <si>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</si>
  <si>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</si>
  <si>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</si>
  <si>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</si>
  <si>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</si>
  <si>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</si>
  <si>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</si>
  <si>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</si>
  <si>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</si>
  <si>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</si>
  <si>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</si>
  <si>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</si>
  <si>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</si>
  <si>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</si>
  <si>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</si>
  <si>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</si>
  <si>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</si>
  <si>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</si>
  <si>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</si>
  <si>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</si>
  <si>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</si>
  <si>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</si>
  <si>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</si>
  <si>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</si>
  <si>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</si>
  <si>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</si>
  <si>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</si>
  <si>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</si>
  <si>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</si>
  <si>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</si>
  <si>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</si>
  <si>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</si>
  <si>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</si>
  <si>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</si>
  <si>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</si>
  <si>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</si>
  <si>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</si>
  <si>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Demás vinos en envases entre 2 y 10 lts.</t>
  </si>
  <si>
    <t>Las demás con las dos hojas externas de madera de coníferas</t>
  </si>
  <si>
    <t>Las demás cerezas dulces frescas</t>
  </si>
  <si>
    <t>Trigo pan argentino (Triticum aestivum) para consumo, con contenido de gluten húmedo superior o igual a 18 % pero inferior a 25 %, en peso</t>
  </si>
  <si>
    <t>Maíz para consumo</t>
  </si>
  <si>
    <t>Harina de aves</t>
  </si>
  <si>
    <t>Madera simplemente aserrada de pino insigne</t>
  </si>
  <si>
    <r>
      <rPr>
        <i/>
        <sz val="8"/>
        <rFont val="Arial"/>
        <family val="2"/>
      </rPr>
      <t>Fuente</t>
    </r>
    <r>
      <rPr>
        <sz val="8"/>
        <rFont val="Arial"/>
        <family val="2"/>
      </rPr>
      <t>: elaborado por Odepa con información del Servicio Nacional de Aduanas.  * Cifras 2017 con ajuste parcial de informes de variación de valor (IVV).</t>
    </r>
  </si>
  <si>
    <t>Cocos</t>
  </si>
  <si>
    <t>Avance mensual  enero a  febrero  de  2018</t>
  </si>
  <si>
    <t xml:space="preserve">          Marzo 2018</t>
  </si>
  <si>
    <t>Avance mensual enero - febrero 2018</t>
  </si>
  <si>
    <t>enero - febrero</t>
  </si>
  <si>
    <t>2018-2017</t>
  </si>
  <si>
    <t>ene-feb</t>
  </si>
  <si>
    <t>ene-feb 14</t>
  </si>
  <si>
    <t>ene-feb 15</t>
  </si>
  <si>
    <t>ene-feb 16</t>
  </si>
  <si>
    <t>ene-feb 17</t>
  </si>
  <si>
    <t>ene-feb 18</t>
  </si>
  <si>
    <t>ene-feb 2017</t>
  </si>
  <si>
    <t>ene-feb 2018</t>
  </si>
  <si>
    <t>Var. (%)   2018/2017</t>
  </si>
  <si>
    <t>Var % 18/17</t>
  </si>
  <si>
    <t>Partc. 2018</t>
  </si>
  <si>
    <t>enero - febrero*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</si>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</sst>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s>
  <fonts count="55"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
      <u/>
      <sz val="10"/>
      <color theme="10"/>
      <name val="Arial"/>
      <family val="2"/>
    </font>
    <font>
      <i/>
      <sz val="8"/>
      <name val="Arial"/>
      <family val="2"/>
    </font>
    <font>
      <b/>
      <sz val="8"/>
      <name val="Verdana"/>
      <family val="2"/>
    </font>
    <font>
      <i/>
      <sz val="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s>
  <cellStyleXfs count="70">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1" fillId="0" borderId="0" applyNumberFormat="0" applyFill="0" applyBorder="0" applyAlignment="0" applyProtection="0"/>
  </cellStyleXfs>
  <cellXfs count="328">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0" fontId="5" fillId="0" borderId="0" xfId="0" quotePrefix="1" applyFont="1" applyFill="1"/>
    <xf numFmtId="17" fontId="5" fillId="0" borderId="0" xfId="0" applyNumberFormat="1" applyFont="1" applyFill="1"/>
    <xf numFmtId="169" fontId="5" fillId="0" borderId="0" xfId="33" applyNumberFormat="1" applyFont="1" applyFill="1"/>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4" fontId="5" fillId="0" borderId="0" xfId="0" applyNumberFormat="1" applyFont="1" applyFill="1"/>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4" fillId="0" borderId="0" xfId="40" applyFont="1" applyAlignment="1">
      <alignment horizontal="center"/>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48" fillId="0" borderId="0" xfId="40" applyFont="1"/>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8" fillId="0" borderId="0" xfId="40" applyFont="1" applyBorder="1" applyAlignment="1">
      <alignment horizontal="justify" vertical="center" wrapText="1"/>
    </xf>
    <xf numFmtId="0" fontId="19" fillId="0" borderId="0" xfId="40" applyFont="1" applyBorder="1" applyAlignment="1">
      <alignment horizontal="justify" vertical="top" wrapText="1"/>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9"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3" fontId="5" fillId="35" borderId="0" xfId="0" applyNumberFormat="1" applyFont="1" applyFill="1"/>
    <xf numFmtId="0" fontId="5" fillId="35" borderId="0" xfId="0" applyFont="1" applyFill="1"/>
    <xf numFmtId="17" fontId="5" fillId="35" borderId="0" xfId="0" applyNumberFormat="1" applyFont="1" applyFill="1"/>
    <xf numFmtId="0" fontId="5" fillId="35" borderId="0" xfId="0" applyFont="1" applyFill="1" applyBorder="1"/>
    <xf numFmtId="169" fontId="5" fillId="35" borderId="0" xfId="33" applyNumberFormat="1" applyFont="1" applyFill="1" applyBorder="1"/>
    <xf numFmtId="0" fontId="0" fillId="35" borderId="0" xfId="0" applyFill="1"/>
    <xf numFmtId="3" fontId="2" fillId="0" borderId="0" xfId="0" quotePrefix="1" applyNumberFormat="1" applyFont="1" applyFill="1" applyBorder="1" applyAlignment="1">
      <alignment vertical="center"/>
    </xf>
    <xf numFmtId="3" fontId="3" fillId="0" borderId="0" xfId="0" applyNumberFormat="1" applyFont="1" applyFill="1" applyBorder="1" applyAlignment="1">
      <alignment horizontal="right" vertical="center"/>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1"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4" fontId="41" fillId="0" borderId="0" xfId="40" applyNumberFormat="1" applyFont="1"/>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0" fontId="50"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8" xfId="0" quotePrefix="1" applyFont="1" applyFill="1" applyBorder="1" applyAlignment="1">
      <alignment horizontal="center" vertic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3" fillId="0" borderId="4" xfId="0" quotePrefix="1" applyFont="1" applyFill="1" applyBorder="1" applyAlignment="1">
      <alignment horizontal="center" vertical="center"/>
    </xf>
    <xf numFmtId="0" fontId="3" fillId="0" borderId="25" xfId="0" applyFont="1" applyFill="1" applyBorder="1" applyAlignment="1">
      <alignment horizontal="center"/>
    </xf>
    <xf numFmtId="0" fontId="3" fillId="0" borderId="6" xfId="0" applyFont="1" applyFill="1" applyBorder="1" applyAlignment="1">
      <alignment horizont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balanza!$Z$24</c:f>
              <c:strCache>
                <c:ptCount val="1"/>
                <c:pt idx="0">
                  <c:v>Agrícola</c:v>
                </c:pt>
              </c:strCache>
            </c:strRef>
          </c:tx>
          <c:cat>
            <c:strRef>
              <c:f>balanza!$Y$25:$Y$29</c:f>
              <c:strCache>
                <c:ptCount val="5"/>
                <c:pt idx="0">
                  <c:v>ene-feb 14</c:v>
                </c:pt>
                <c:pt idx="1">
                  <c:v>ene-feb 15</c:v>
                </c:pt>
                <c:pt idx="2">
                  <c:v>ene-feb 16</c:v>
                </c:pt>
                <c:pt idx="3">
                  <c:v>ene-feb 17</c:v>
                </c:pt>
                <c:pt idx="4">
                  <c:v>ene-feb 18</c:v>
                </c:pt>
              </c:strCache>
            </c:strRef>
          </c:cat>
          <c:val>
            <c:numRef>
              <c:f>balanza!$Z$25:$Z$29</c:f>
              <c:numCache>
                <c:formatCode>_-* #,##0\ _p_t_a_-;\-* #,##0\ _p_t_a_-;_-* "-"??\ _p_t_a_-;_-@_-</c:formatCode>
                <c:ptCount val="5"/>
                <c:pt idx="0">
                  <c:v>1156572</c:v>
                </c:pt>
                <c:pt idx="1">
                  <c:v>1224747</c:v>
                </c:pt>
                <c:pt idx="2">
                  <c:v>1534243</c:v>
                </c:pt>
                <c:pt idx="3">
                  <c:v>1200005</c:v>
                </c:pt>
                <c:pt idx="4">
                  <c:v>1479594</c:v>
                </c:pt>
              </c:numCache>
            </c:numRef>
          </c:val>
          <c:smooth val="0"/>
          <c:extLst>
            <c:ext xmlns:c16="http://schemas.microsoft.com/office/drawing/2014/chart" uri="{C3380CC4-5D6E-409C-BE32-E72D297353CC}">
              <c16:uniqueId val="{00000000-B6F2-43D3-A326-C07583E4992F}"/>
            </c:ext>
          </c:extLst>
        </c:ser>
        <c:ser>
          <c:idx val="1"/>
          <c:order val="1"/>
          <c:tx>
            <c:strRef>
              <c:f>balanza!$AA$24</c:f>
              <c:strCache>
                <c:ptCount val="1"/>
                <c:pt idx="0">
                  <c:v>Pecuario</c:v>
                </c:pt>
              </c:strCache>
            </c:strRef>
          </c:tx>
          <c:cat>
            <c:strRef>
              <c:f>balanza!$Y$25:$Y$29</c:f>
              <c:strCache>
                <c:ptCount val="5"/>
                <c:pt idx="0">
                  <c:v>ene-feb 14</c:v>
                </c:pt>
                <c:pt idx="1">
                  <c:v>ene-feb 15</c:v>
                </c:pt>
                <c:pt idx="2">
                  <c:v>ene-feb 16</c:v>
                </c:pt>
                <c:pt idx="3">
                  <c:v>ene-feb 17</c:v>
                </c:pt>
                <c:pt idx="4">
                  <c:v>ene-feb 18</c:v>
                </c:pt>
              </c:strCache>
            </c:strRef>
          </c:cat>
          <c:val>
            <c:numRef>
              <c:f>balanza!$AA$25:$AA$29</c:f>
              <c:numCache>
                <c:formatCode>_-* #,##0\ _p_t_a_-;\-* #,##0\ _p_t_a_-;_-* "-"??\ _p_t_a_-;_-@_-</c:formatCode>
                <c:ptCount val="5"/>
                <c:pt idx="0">
                  <c:v>-79871</c:v>
                </c:pt>
                <c:pt idx="1">
                  <c:v>1264</c:v>
                </c:pt>
                <c:pt idx="2">
                  <c:v>-24051</c:v>
                </c:pt>
                <c:pt idx="3">
                  <c:v>-103862</c:v>
                </c:pt>
                <c:pt idx="4">
                  <c:v>-60524</c:v>
                </c:pt>
              </c:numCache>
            </c:numRef>
          </c:val>
          <c:smooth val="0"/>
          <c:extLst>
            <c:ext xmlns:c16="http://schemas.microsoft.com/office/drawing/2014/chart" uri="{C3380CC4-5D6E-409C-BE32-E72D297353CC}">
              <c16:uniqueId val="{00000001-B6F2-43D3-A326-C07583E4992F}"/>
            </c:ext>
          </c:extLst>
        </c:ser>
        <c:ser>
          <c:idx val="2"/>
          <c:order val="2"/>
          <c:tx>
            <c:strRef>
              <c:f>balanza!$AB$24</c:f>
              <c:strCache>
                <c:ptCount val="1"/>
                <c:pt idx="0">
                  <c:v>Forestal</c:v>
                </c:pt>
              </c:strCache>
            </c:strRef>
          </c:tx>
          <c:cat>
            <c:strRef>
              <c:f>balanza!$Y$25:$Y$29</c:f>
              <c:strCache>
                <c:ptCount val="5"/>
                <c:pt idx="0">
                  <c:v>ene-feb 14</c:v>
                </c:pt>
                <c:pt idx="1">
                  <c:v>ene-feb 15</c:v>
                </c:pt>
                <c:pt idx="2">
                  <c:v>ene-feb 16</c:v>
                </c:pt>
                <c:pt idx="3">
                  <c:v>ene-feb 17</c:v>
                </c:pt>
                <c:pt idx="4">
                  <c:v>ene-feb 18</c:v>
                </c:pt>
              </c:strCache>
            </c:strRef>
          </c:cat>
          <c:val>
            <c:numRef>
              <c:f>balanza!$AB$25:$AB$29</c:f>
              <c:numCache>
                <c:formatCode>_-* #,##0\ _p_t_a_-;\-* #,##0\ _p_t_a_-;_-* "-"??\ _p_t_a_-;_-@_-</c:formatCode>
                <c:ptCount val="5"/>
                <c:pt idx="0">
                  <c:v>692070</c:v>
                </c:pt>
                <c:pt idx="1">
                  <c:v>729211</c:v>
                </c:pt>
                <c:pt idx="2">
                  <c:v>724001</c:v>
                </c:pt>
                <c:pt idx="3">
                  <c:v>717594</c:v>
                </c:pt>
                <c:pt idx="4">
                  <c:v>921537</c:v>
                </c:pt>
              </c:numCache>
            </c:numRef>
          </c:val>
          <c:smooth val="0"/>
          <c:extLst>
            <c:ext xmlns:c16="http://schemas.microsoft.com/office/drawing/2014/chart" uri="{C3380CC4-5D6E-409C-BE32-E72D297353CC}">
              <c16:uniqueId val="{00000002-B6F2-43D3-A326-C07583E4992F}"/>
            </c:ext>
          </c:extLst>
        </c:ser>
        <c:ser>
          <c:idx val="3"/>
          <c:order val="3"/>
          <c:tx>
            <c:strRef>
              <c:f>balanza!$AC$24</c:f>
              <c:strCache>
                <c:ptCount val="1"/>
                <c:pt idx="0">
                  <c:v>Total</c:v>
                </c:pt>
              </c:strCache>
            </c:strRef>
          </c:tx>
          <c:cat>
            <c:strRef>
              <c:f>balanza!$Y$25:$Y$29</c:f>
              <c:strCache>
                <c:ptCount val="5"/>
                <c:pt idx="0">
                  <c:v>ene-feb 14</c:v>
                </c:pt>
                <c:pt idx="1">
                  <c:v>ene-feb 15</c:v>
                </c:pt>
                <c:pt idx="2">
                  <c:v>ene-feb 16</c:v>
                </c:pt>
                <c:pt idx="3">
                  <c:v>ene-feb 17</c:v>
                </c:pt>
                <c:pt idx="4">
                  <c:v>ene-feb 18</c:v>
                </c:pt>
              </c:strCache>
            </c:strRef>
          </c:cat>
          <c:val>
            <c:numRef>
              <c:f>balanza!$AC$25:$AC$29</c:f>
              <c:numCache>
                <c:formatCode>_-* #,##0\ _p_t_a_-;\-* #,##0\ _p_t_a_-;_-* "-"??\ _p_t_a_-;_-@_-</c:formatCode>
                <c:ptCount val="5"/>
                <c:pt idx="0">
                  <c:v>1768771</c:v>
                </c:pt>
                <c:pt idx="1">
                  <c:v>1955222</c:v>
                </c:pt>
                <c:pt idx="2">
                  <c:v>2234193</c:v>
                </c:pt>
                <c:pt idx="3">
                  <c:v>1813737</c:v>
                </c:pt>
                <c:pt idx="4">
                  <c:v>2340607</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TitulosGraficos!$F$4</c:f>
          <c:strCache>
            <c:ptCount val="1"/>
            <c:pt idx="0">
              <c:v>Gráfico Nº  8 
Exportación de productos silvoagropecuarios por país de  destino
Miles de dólares  enero - febrero 2018</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Reino Unido</c:v>
                </c:pt>
                <c:pt idx="6">
                  <c:v>México</c:v>
                </c:pt>
                <c:pt idx="7">
                  <c:v>Canadá</c:v>
                </c:pt>
                <c:pt idx="8">
                  <c:v>Taiwán</c:v>
                </c:pt>
                <c:pt idx="9">
                  <c:v>Brasil</c:v>
                </c:pt>
                <c:pt idx="10">
                  <c:v>Alemania</c:v>
                </c:pt>
                <c:pt idx="11">
                  <c:v>Perú</c:v>
                </c:pt>
                <c:pt idx="12">
                  <c:v>Italia</c:v>
                </c:pt>
                <c:pt idx="13">
                  <c:v>Rusia</c:v>
                </c:pt>
                <c:pt idx="14">
                  <c:v>Colombia</c:v>
                </c:pt>
              </c:strCache>
            </c:strRef>
          </c:cat>
          <c:val>
            <c:numRef>
              <c:f>'prin paises exp e imp'!$D$7:$D$21</c:f>
              <c:numCache>
                <c:formatCode>#,##0</c:formatCode>
                <c:ptCount val="15"/>
                <c:pt idx="0">
                  <c:v>1089724.1242900002</c:v>
                </c:pt>
                <c:pt idx="1">
                  <c:v>717518.72806999949</c:v>
                </c:pt>
                <c:pt idx="2">
                  <c:v>189665.43985000002</c:v>
                </c:pt>
                <c:pt idx="3">
                  <c:v>162069.20556999985</c:v>
                </c:pt>
                <c:pt idx="4">
                  <c:v>139899.93323</c:v>
                </c:pt>
                <c:pt idx="5">
                  <c:v>109583.24856999994</c:v>
                </c:pt>
                <c:pt idx="6">
                  <c:v>90287.282590000061</c:v>
                </c:pt>
                <c:pt idx="7">
                  <c:v>64460.950899999938</c:v>
                </c:pt>
                <c:pt idx="8">
                  <c:v>56984.128150000011</c:v>
                </c:pt>
                <c:pt idx="9">
                  <c:v>54148.703009999997</c:v>
                </c:pt>
                <c:pt idx="10">
                  <c:v>49112.33951000002</c:v>
                </c:pt>
                <c:pt idx="11">
                  <c:v>46379.385700000013</c:v>
                </c:pt>
                <c:pt idx="12">
                  <c:v>41138.951360000006</c:v>
                </c:pt>
                <c:pt idx="13">
                  <c:v>39175.85815</c:v>
                </c:pt>
                <c:pt idx="14">
                  <c:v>37881.189590000009</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TitulosGraficos!$H$4</c:f>
          <c:strCache>
            <c:ptCount val="1"/>
            <c:pt idx="0">
              <c:v>Gráfico Nº 10
Principales productos silvoagropecuarios exportados
Miles de dólares  enero - febrero 2018</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barChart>
        <c:barDir val="bar"/>
        <c:grouping val="clustered"/>
        <c:varyColors val="0"/>
        <c:ser>
          <c:idx val="0"/>
          <c:order val="0"/>
          <c:invertIfNegative val="0"/>
          <c:cat>
            <c:strRef>
              <c:f>'prin prod exp e imp'!$A$7:$A$21</c:f>
              <c:strCache>
                <c:ptCount val="15"/>
                <c:pt idx="0">
                  <c:v>Las demás cerezas dulces frescas</c:v>
                </c:pt>
                <c:pt idx="1">
                  <c:v>Arándanos rojos, azules, mirtilos y demás frutos del género Vaccinium</c:v>
                </c:pt>
                <c:pt idx="2">
                  <c:v>Uvas frescas</c:v>
                </c:pt>
                <c:pt idx="3">
                  <c:v>Pasta química de coníferas a la sosa (soda) o al sulfato, excepto para disolver, semiblanqueada o blanqueada</c:v>
                </c:pt>
                <c:pt idx="4">
                  <c:v>Vino con denominación de origen</c:v>
                </c:pt>
                <c:pt idx="5">
                  <c:v>Pasta química de maderas distintas a las coníferas, a la sosa (soda) o al sulfato, excepto para disolver, semiblanqueada o blanqueada</c:v>
                </c:pt>
                <c:pt idx="6">
                  <c:v>Madera simplemente aserrada de pino insigne</c:v>
                </c:pt>
                <c:pt idx="7">
                  <c:v>Las demás maderas en plaquitas o partículas no coníferas</c:v>
                </c:pt>
                <c:pt idx="8">
                  <c:v>Las demás carnes porcinas congeladas</c:v>
                </c:pt>
                <c:pt idx="9">
                  <c:v>Los demás vinos con capacidad mayor a 2 lts</c:v>
                </c:pt>
                <c:pt idx="10">
                  <c:v>Las demás con las dos hojas externas de madera de coníferas</c:v>
                </c:pt>
                <c:pt idx="11">
                  <c:v>Aguacates (paltas) frescos o refrigerados</c:v>
                </c:pt>
                <c:pt idx="12">
                  <c:v>Pasta química de coníferas a la sosa (soda) o al sulfato, excepto para disolver, cruda</c:v>
                </c:pt>
                <c:pt idx="13">
                  <c:v>Trozos y despojos comestibles de gallo o gallina, congelados</c:v>
                </c:pt>
                <c:pt idx="14">
                  <c:v>Nectarines frescos</c:v>
                </c:pt>
              </c:strCache>
            </c:strRef>
          </c:cat>
          <c:val>
            <c:numRef>
              <c:f>'prin prod exp e imp'!$E$7:$E$21</c:f>
              <c:numCache>
                <c:formatCode>#,##0</c:formatCode>
                <c:ptCount val="15"/>
                <c:pt idx="0">
                  <c:v>598756.52818000014</c:v>
                </c:pt>
                <c:pt idx="1">
                  <c:v>372928.22799999989</c:v>
                </c:pt>
                <c:pt idx="2">
                  <c:v>273691.66591000004</c:v>
                </c:pt>
                <c:pt idx="3">
                  <c:v>266780.23424999998</c:v>
                </c:pt>
                <c:pt idx="4">
                  <c:v>231540.82720000012</c:v>
                </c:pt>
                <c:pt idx="5">
                  <c:v>225778.70742000005</c:v>
                </c:pt>
                <c:pt idx="6">
                  <c:v>98527.459010000006</c:v>
                </c:pt>
                <c:pt idx="7">
                  <c:v>81497.39089000001</c:v>
                </c:pt>
                <c:pt idx="8">
                  <c:v>79460.317510000008</c:v>
                </c:pt>
                <c:pt idx="9">
                  <c:v>60395.758090000018</c:v>
                </c:pt>
                <c:pt idx="10">
                  <c:v>54531.666720000016</c:v>
                </c:pt>
                <c:pt idx="11">
                  <c:v>51961.247589999999</c:v>
                </c:pt>
                <c:pt idx="12">
                  <c:v>50971.199909999996</c:v>
                </c:pt>
                <c:pt idx="13">
                  <c:v>50617.450659999995</c:v>
                </c:pt>
                <c:pt idx="14">
                  <c:v>47633.411150000007</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978362192"/>
        <c:crosses val="autoZero"/>
        <c:auto val="1"/>
        <c:lblAlgn val="ctr"/>
        <c:lblOffset val="100"/>
        <c:tickLblSkip val="1"/>
        <c:noMultiLvlLbl val="0"/>
      </c:catAx>
      <c:valAx>
        <c:axId val="1978362192"/>
        <c:scaling>
          <c:orientation val="minMax"/>
          <c:max val="600000"/>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TitulosGraficos!$I$4</c:f>
          <c:strCache>
            <c:ptCount val="1"/>
            <c:pt idx="0">
              <c:v>Gráfico N° 11
Principales productos silvoagropecuarios importados
Miles de dólares  enero - febrero 2018</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Maíz para consumo</c:v>
                </c:pt>
                <c:pt idx="2">
                  <c:v>Tortas y residuos de soja</c:v>
                </c:pt>
                <c:pt idx="3">
                  <c:v>Azúcar refinada</c:v>
                </c:pt>
                <c:pt idx="4">
                  <c:v>Aceites de nabo (nabina) o de colza, de bajo contenido ácido erúcico, en bruto</c:v>
                </c:pt>
                <c:pt idx="5">
                  <c:v>Las demás preparaciones de los tipos utilizados para la alimentación de los animales</c:v>
                </c:pt>
                <c:pt idx="6">
                  <c:v>Las demás preparaciones alimenticias nencop</c:v>
                </c:pt>
                <c:pt idx="7">
                  <c:v>Trozos y despojos comestibles de gallo o gallina, congelados</c:v>
                </c:pt>
                <c:pt idx="8">
                  <c:v>Las demás carnes porcinas congeladas</c:v>
                </c:pt>
                <c:pt idx="9">
                  <c:v>Los demás quesos</c:v>
                </c:pt>
                <c:pt idx="10">
                  <c:v>Aceite de girasol refinado</c:v>
                </c:pt>
                <c:pt idx="11">
                  <c:v>Carne bovina deshuesada congelada</c:v>
                </c:pt>
                <c:pt idx="12">
                  <c:v>Harina de aves</c:v>
                </c:pt>
                <c:pt idx="13">
                  <c:v>Trigo pan argentino (Triticum aestivum) para consumo, con contenido de gluten húmedo superior o igual a 18 % pero inferior a 25 %, en peso</c:v>
                </c:pt>
                <c:pt idx="14">
                  <c:v>Cerveza de malta</c:v>
                </c:pt>
              </c:strCache>
            </c:strRef>
          </c:cat>
          <c:val>
            <c:numRef>
              <c:f>'prin prod exp e imp'!$E$56:$E$70</c:f>
              <c:numCache>
                <c:formatCode>#,##0</c:formatCode>
                <c:ptCount val="15"/>
                <c:pt idx="0">
                  <c:v>140102.83181999999</c:v>
                </c:pt>
                <c:pt idx="1">
                  <c:v>53449.268640000002</c:v>
                </c:pt>
                <c:pt idx="2">
                  <c:v>42996.798430000003</c:v>
                </c:pt>
                <c:pt idx="3">
                  <c:v>41164.80399</c:v>
                </c:pt>
                <c:pt idx="4">
                  <c:v>30536.279979999999</c:v>
                </c:pt>
                <c:pt idx="5">
                  <c:v>23378.436340000004</c:v>
                </c:pt>
                <c:pt idx="6">
                  <c:v>22852.772860000001</c:v>
                </c:pt>
                <c:pt idx="7">
                  <c:v>22257.663139999997</c:v>
                </c:pt>
                <c:pt idx="8">
                  <c:v>21806.828080000003</c:v>
                </c:pt>
                <c:pt idx="9">
                  <c:v>21803.358999999997</c:v>
                </c:pt>
                <c:pt idx="10">
                  <c:v>21677.777259999999</c:v>
                </c:pt>
                <c:pt idx="11">
                  <c:v>18007.239949999999</c:v>
                </c:pt>
                <c:pt idx="12">
                  <c:v>17957.876970000001</c:v>
                </c:pt>
                <c:pt idx="13">
                  <c:v>17330.38307</c:v>
                </c:pt>
                <c:pt idx="14">
                  <c:v>16359.203579999998</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978363824"/>
        <c:crossesAt val="0"/>
        <c:auto val="1"/>
        <c:lblAlgn val="ctr"/>
        <c:lblOffset val="100"/>
        <c:tickLblSkip val="1"/>
        <c:noMultiLvlLbl val="0"/>
      </c:catAx>
      <c:valAx>
        <c:axId val="1978363824"/>
        <c:scaling>
          <c:orientation val="minMax"/>
          <c:max val="15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ES"/>
          </a:p>
        </c:txPr>
        <c:crossAx val="1978358384"/>
        <c:crosses val="autoZero"/>
        <c:crossBetween val="between"/>
        <c:majorUnit val="25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TitulosGraficos!$J$4</c:f>
          <c:strCache>
            <c:ptCount val="1"/>
            <c:pt idx="0">
              <c:v>Gráfico  Nº 12
Principales rubros exportados
Millones de dólares  enero - febrero 2018</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Maderas elaboradas</c:v>
                </c:pt>
                <c:pt idx="4">
                  <c:v>Fruta procesada</c:v>
                </c:pt>
                <c:pt idx="5">
                  <c:v>Carnes y subproductos</c:v>
                </c:pt>
                <c:pt idx="6">
                  <c:v>Maderas aserradas</c:v>
                </c:pt>
                <c:pt idx="7">
                  <c:v>Maderas en plaquitas</c:v>
                </c:pt>
                <c:pt idx="8">
                  <c:v>Lácteos</c:v>
                </c:pt>
                <c:pt idx="9">
                  <c:v>Hortalizas procesadas</c:v>
                </c:pt>
                <c:pt idx="10">
                  <c:v>Semillas para siembra</c:v>
                </c:pt>
                <c:pt idx="11">
                  <c:v>Hortalizas frescas</c:v>
                </c:pt>
                <c:pt idx="12">
                  <c:v>Apícolas</c:v>
                </c:pt>
                <c:pt idx="13">
                  <c:v>Flores, bulbos y tubérculos</c:v>
                </c:pt>
              </c:strCache>
            </c:strRef>
          </c:cat>
          <c:val>
            <c:numRef>
              <c:f>'Principales Rubros'!$I$9:$I$22</c:f>
              <c:numCache>
                <c:formatCode>#,##0</c:formatCode>
                <c:ptCount val="14"/>
                <c:pt idx="0">
                  <c:v>1467509.5236499999</c:v>
                </c:pt>
                <c:pt idx="1">
                  <c:v>543530.14158000005</c:v>
                </c:pt>
                <c:pt idx="2">
                  <c:v>322850.30252000003</c:v>
                </c:pt>
                <c:pt idx="3">
                  <c:v>184008.47315999999</c:v>
                </c:pt>
                <c:pt idx="4">
                  <c:v>172161.38723999998</c:v>
                </c:pt>
                <c:pt idx="5">
                  <c:v>168508.15229999999</c:v>
                </c:pt>
                <c:pt idx="6">
                  <c:v>147933.13666000002</c:v>
                </c:pt>
                <c:pt idx="7">
                  <c:v>82474.24688999998</c:v>
                </c:pt>
                <c:pt idx="8">
                  <c:v>41732.810410000006</c:v>
                </c:pt>
                <c:pt idx="9">
                  <c:v>32239.936189999997</c:v>
                </c:pt>
                <c:pt idx="10">
                  <c:v>21219.955740000001</c:v>
                </c:pt>
                <c:pt idx="11">
                  <c:v>15215.721480000002</c:v>
                </c:pt>
                <c:pt idx="12">
                  <c:v>1689.70147</c:v>
                </c:pt>
                <c:pt idx="13">
                  <c:v>1205.3814599999998</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978350768"/>
        <c:crosses val="autoZero"/>
        <c:auto val="1"/>
        <c:lblAlgn val="ctr"/>
        <c:lblOffset val="100"/>
        <c:noMultiLvlLbl val="0"/>
      </c:catAx>
      <c:valAx>
        <c:axId val="1978350768"/>
        <c:scaling>
          <c:orientation val="minMax"/>
          <c:max val="15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ES"/>
          </a:p>
        </c:txPr>
        <c:crossAx val="1978353488"/>
        <c:crosses val="autoZero"/>
        <c:crossBetween val="between"/>
        <c:majorUnit val="25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2</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ene-feb 14</c:v>
                </c:pt>
                <c:pt idx="1">
                  <c:v>ene-feb 15</c:v>
                </c:pt>
                <c:pt idx="2">
                  <c:v>ene-feb 16</c:v>
                </c:pt>
                <c:pt idx="3">
                  <c:v>ene-feb 17</c:v>
                </c:pt>
                <c:pt idx="4">
                  <c:v>ene-feb 18</c:v>
                </c:pt>
              </c:strCache>
            </c:strRef>
          </c:cat>
          <c:val>
            <c:numRef>
              <c:f>evolución_comercio!$R$3:$R$7</c:f>
              <c:numCache>
                <c:formatCode>_-* #,##0\ _p_t_a_-;\-* #,##0\ _p_t_a_-;_-* "-"??\ _p_t_a_-;_-@_-</c:formatCode>
                <c:ptCount val="5"/>
                <c:pt idx="0">
                  <c:v>1779687</c:v>
                </c:pt>
                <c:pt idx="1">
                  <c:v>1804365</c:v>
                </c:pt>
                <c:pt idx="2">
                  <c:v>2008179</c:v>
                </c:pt>
                <c:pt idx="3">
                  <c:v>1749042</c:v>
                </c:pt>
                <c:pt idx="4">
                  <c:v>2105368</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ene-feb 14</c:v>
                </c:pt>
                <c:pt idx="1">
                  <c:v>ene-feb 15</c:v>
                </c:pt>
                <c:pt idx="2">
                  <c:v>ene-feb 16</c:v>
                </c:pt>
                <c:pt idx="3">
                  <c:v>ene-feb 17</c:v>
                </c:pt>
                <c:pt idx="4">
                  <c:v>ene-feb 18</c:v>
                </c:pt>
              </c:strCache>
            </c:strRef>
          </c:cat>
          <c:val>
            <c:numRef>
              <c:f>evolución_comercio!$S$3:$S$7</c:f>
              <c:numCache>
                <c:formatCode>_-* #,##0\ _p_t_a_-;\-* #,##0\ _p_t_a_-;_-* "-"??\ _p_t_a_-;_-@_-</c:formatCode>
                <c:ptCount val="5"/>
                <c:pt idx="0">
                  <c:v>171935</c:v>
                </c:pt>
                <c:pt idx="1">
                  <c:v>219124</c:v>
                </c:pt>
                <c:pt idx="2">
                  <c:v>192480</c:v>
                </c:pt>
                <c:pt idx="3">
                  <c:v>169875</c:v>
                </c:pt>
                <c:pt idx="4">
                  <c:v>252572</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ene-feb 14</c:v>
                </c:pt>
                <c:pt idx="1">
                  <c:v>ene-feb 15</c:v>
                </c:pt>
                <c:pt idx="2">
                  <c:v>ene-feb 16</c:v>
                </c:pt>
                <c:pt idx="3">
                  <c:v>ene-feb 17</c:v>
                </c:pt>
                <c:pt idx="4">
                  <c:v>ene-feb 18</c:v>
                </c:pt>
              </c:strCache>
            </c:strRef>
          </c:cat>
          <c:val>
            <c:numRef>
              <c:f>evolución_comercio!$T$3:$T$7</c:f>
              <c:numCache>
                <c:formatCode>_-* #,##0\ _p_t_a_-;\-* #,##0\ _p_t_a_-;_-* "-"??\ _p_t_a_-;_-@_-</c:formatCode>
                <c:ptCount val="5"/>
                <c:pt idx="0">
                  <c:v>737036</c:v>
                </c:pt>
                <c:pt idx="1">
                  <c:v>767885</c:v>
                </c:pt>
                <c:pt idx="2">
                  <c:v>760756</c:v>
                </c:pt>
                <c:pt idx="3">
                  <c:v>751657</c:v>
                </c:pt>
                <c:pt idx="4">
                  <c:v>970374</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ene-feb 14</c:v>
                </c:pt>
                <c:pt idx="1">
                  <c:v>ene-feb 15</c:v>
                </c:pt>
                <c:pt idx="2">
                  <c:v>ene-feb 16</c:v>
                </c:pt>
                <c:pt idx="3">
                  <c:v>ene-feb 17</c:v>
                </c:pt>
                <c:pt idx="4">
                  <c:v>ene-feb 18</c:v>
                </c:pt>
              </c:strCache>
            </c:strRef>
          </c:cat>
          <c:val>
            <c:numRef>
              <c:f>evolución_comercio!$U$3:$U$7</c:f>
              <c:numCache>
                <c:formatCode>_-* #,##0\ _p_t_a_-;\-* #,##0\ _p_t_a_-;_-* "-"??\ _p_t_a_-;_-@_-</c:formatCode>
                <c:ptCount val="5"/>
                <c:pt idx="0">
                  <c:v>2688658</c:v>
                </c:pt>
                <c:pt idx="1">
                  <c:v>2791374</c:v>
                </c:pt>
                <c:pt idx="2">
                  <c:v>2961415</c:v>
                </c:pt>
                <c:pt idx="3">
                  <c:v>2670574</c:v>
                </c:pt>
                <c:pt idx="4">
                  <c:v>3328314</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ES"/>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ES"/>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ES"/>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ene-feb 14</c:v>
                </c:pt>
                <c:pt idx="1">
                  <c:v>ene-feb 15</c:v>
                </c:pt>
                <c:pt idx="2">
                  <c:v>ene-feb 16</c:v>
                </c:pt>
                <c:pt idx="3">
                  <c:v>ene-feb 17</c:v>
                </c:pt>
                <c:pt idx="4">
                  <c:v>ene-feb 18</c:v>
                </c:pt>
              </c:strCache>
            </c:strRef>
          </c:cat>
          <c:val>
            <c:numRef>
              <c:f>evolución_comercio!$R$12:$R$16</c:f>
              <c:numCache>
                <c:formatCode>_-* #,##0\ _p_t_a_-;\-* #,##0\ _p_t_a_-;_-* "-"??\ _p_t_a_-;_-@_-</c:formatCode>
                <c:ptCount val="5"/>
                <c:pt idx="0">
                  <c:v>623115</c:v>
                </c:pt>
                <c:pt idx="1">
                  <c:v>579618</c:v>
                </c:pt>
                <c:pt idx="2">
                  <c:v>473936</c:v>
                </c:pt>
                <c:pt idx="3">
                  <c:v>549037</c:v>
                </c:pt>
                <c:pt idx="4">
                  <c:v>625774</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ene-feb 14</c:v>
                </c:pt>
                <c:pt idx="1">
                  <c:v>ene-feb 15</c:v>
                </c:pt>
                <c:pt idx="2">
                  <c:v>ene-feb 16</c:v>
                </c:pt>
                <c:pt idx="3">
                  <c:v>ene-feb 17</c:v>
                </c:pt>
                <c:pt idx="4">
                  <c:v>ene-feb 18</c:v>
                </c:pt>
              </c:strCache>
            </c:strRef>
          </c:cat>
          <c:val>
            <c:numRef>
              <c:f>evolución_comercio!$S$12:$S$16</c:f>
              <c:numCache>
                <c:formatCode>_-* #,##0\ _p_t_a_-;\-* #,##0\ _p_t_a_-;_-* "-"??\ _p_t_a_-;_-@_-</c:formatCode>
                <c:ptCount val="5"/>
                <c:pt idx="0">
                  <c:v>251806</c:v>
                </c:pt>
                <c:pt idx="1">
                  <c:v>217860</c:v>
                </c:pt>
                <c:pt idx="2">
                  <c:v>216531</c:v>
                </c:pt>
                <c:pt idx="3">
                  <c:v>273737</c:v>
                </c:pt>
                <c:pt idx="4">
                  <c:v>313096</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ene-feb 14</c:v>
                </c:pt>
                <c:pt idx="1">
                  <c:v>ene-feb 15</c:v>
                </c:pt>
                <c:pt idx="2">
                  <c:v>ene-feb 16</c:v>
                </c:pt>
                <c:pt idx="3">
                  <c:v>ene-feb 17</c:v>
                </c:pt>
                <c:pt idx="4">
                  <c:v>ene-feb 18</c:v>
                </c:pt>
              </c:strCache>
            </c:strRef>
          </c:cat>
          <c:val>
            <c:numRef>
              <c:f>evolución_comercio!$T$12:$T$16</c:f>
              <c:numCache>
                <c:formatCode>_-* #,##0\ _p_t_a_-;\-* #,##0\ _p_t_a_-;_-* "-"??\ _p_t_a_-;_-@_-</c:formatCode>
                <c:ptCount val="5"/>
                <c:pt idx="0">
                  <c:v>44966</c:v>
                </c:pt>
                <c:pt idx="1">
                  <c:v>38674</c:v>
                </c:pt>
                <c:pt idx="2">
                  <c:v>36755</c:v>
                </c:pt>
                <c:pt idx="3">
                  <c:v>34063</c:v>
                </c:pt>
                <c:pt idx="4">
                  <c:v>48837</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ene-feb 14</c:v>
                </c:pt>
                <c:pt idx="1">
                  <c:v>ene-feb 15</c:v>
                </c:pt>
                <c:pt idx="2">
                  <c:v>ene-feb 16</c:v>
                </c:pt>
                <c:pt idx="3">
                  <c:v>ene-feb 17</c:v>
                </c:pt>
                <c:pt idx="4">
                  <c:v>ene-feb 18</c:v>
                </c:pt>
              </c:strCache>
            </c:strRef>
          </c:cat>
          <c:val>
            <c:numRef>
              <c:f>evolución_comercio!$U$12:$U$16</c:f>
              <c:numCache>
                <c:formatCode>_-* #,##0\ _p_t_a_-;\-* #,##0\ _p_t_a_-;_-* "-"??\ _p_t_a_-;_-@_-</c:formatCode>
                <c:ptCount val="5"/>
                <c:pt idx="0">
                  <c:v>919887</c:v>
                </c:pt>
                <c:pt idx="1">
                  <c:v>836152</c:v>
                </c:pt>
                <c:pt idx="2">
                  <c:v>727222</c:v>
                </c:pt>
                <c:pt idx="3">
                  <c:v>856837</c:v>
                </c:pt>
                <c:pt idx="4">
                  <c:v>987707</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ES"/>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TitulosGraficos!$B$4</c:f>
          <c:strCache>
            <c:ptCount val="1"/>
            <c:pt idx="0">
              <c:v>Gráfico  Nº 4
Exportaciones silvoagropecuarias por clase
Participación enero - febrero 2018</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1626784</c:v>
                </c:pt>
                <c:pt idx="1">
                  <c:v>1701530</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TitulosGraficos!$C$4</c:f>
          <c:strCache>
            <c:ptCount val="1"/>
            <c:pt idx="0">
              <c:v>Gráfico  Nº 5
Exportaciones silvoagropecuarias por sector
Participación enero - febrero 2018</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2105368</c:v>
                </c:pt>
                <c:pt idx="1">
                  <c:v>252572</c:v>
                </c:pt>
                <c:pt idx="2">
                  <c:v>970374</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TitulosGraficos!$D$4</c:f>
          <c:strCache>
            <c:ptCount val="1"/>
            <c:pt idx="0">
              <c:v>Gráfico Nº 6
Exportación de productos silvoagropecuarios por zona económica
Participación enero - febrero 2018</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1666985.0143100005</c:v>
                </c:pt>
                <c:pt idx="1">
                  <c:v>92423.29737</c:v>
                </c:pt>
                <c:pt idx="2">
                  <c:v>872266.9615599995</c:v>
                </c:pt>
                <c:pt idx="3">
                  <c:v>475483.58647999971</c:v>
                </c:pt>
                <c:pt idx="4">
                  <c:v>221155.14028000087</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TitulosGraficos!$E$4</c:f>
          <c:strCache>
            <c:ptCount val="1"/>
            <c:pt idx="0">
              <c:v>Gráfico N° 7
Importación de productos silvoagropecuarios por zona económica
Participación enero - febrero 2018</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74608.407429999977</c:v>
                </c:pt>
                <c:pt idx="1">
                  <c:v>483325.80689000012</c:v>
                </c:pt>
                <c:pt idx="2">
                  <c:v>183040.39897999997</c:v>
                </c:pt>
                <c:pt idx="3">
                  <c:v>142163.87146999995</c:v>
                </c:pt>
                <c:pt idx="4">
                  <c:v>104568.51523000002</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TitulosGraficos!$G$4</c:f>
          <c:strCache>
            <c:ptCount val="1"/>
            <c:pt idx="0">
              <c:v>Gráfico Nº 9 
Importación de productos silvoagropecuarios por país de origen
Miles de dólares  enero - febrero 2018</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Canadá</c:v>
                </c:pt>
                <c:pt idx="5">
                  <c:v>China</c:v>
                </c:pt>
                <c:pt idx="6">
                  <c:v>Guatemala</c:v>
                </c:pt>
                <c:pt idx="7">
                  <c:v>Alemania</c:v>
                </c:pt>
                <c:pt idx="8">
                  <c:v>Holanda</c:v>
                </c:pt>
                <c:pt idx="9">
                  <c:v>Ecuador</c:v>
                </c:pt>
                <c:pt idx="10">
                  <c:v>Colombia</c:v>
                </c:pt>
                <c:pt idx="11">
                  <c:v>España</c:v>
                </c:pt>
                <c:pt idx="12">
                  <c:v>Francia</c:v>
                </c:pt>
                <c:pt idx="13">
                  <c:v>Perú</c:v>
                </c:pt>
                <c:pt idx="14">
                  <c:v>Bélgica</c:v>
                </c:pt>
              </c:strCache>
            </c:strRef>
          </c:cat>
          <c:val>
            <c:numRef>
              <c:f>'prin paises exp e imp'!$D$55:$D$69</c:f>
              <c:numCache>
                <c:formatCode>#,##0</c:formatCode>
                <c:ptCount val="15"/>
                <c:pt idx="0">
                  <c:v>232988.44017000007</c:v>
                </c:pt>
                <c:pt idx="1">
                  <c:v>141123.83465999993</c:v>
                </c:pt>
                <c:pt idx="2">
                  <c:v>123613.79578999995</c:v>
                </c:pt>
                <c:pt idx="3">
                  <c:v>100203.69509000002</c:v>
                </c:pt>
                <c:pt idx="4">
                  <c:v>48714.431609999992</c:v>
                </c:pt>
                <c:pt idx="5">
                  <c:v>32578.926209999972</c:v>
                </c:pt>
                <c:pt idx="6">
                  <c:v>31640.786949999998</c:v>
                </c:pt>
                <c:pt idx="7">
                  <c:v>30502.589430000004</c:v>
                </c:pt>
                <c:pt idx="8">
                  <c:v>25075.154600000002</c:v>
                </c:pt>
                <c:pt idx="9">
                  <c:v>20043.632410000006</c:v>
                </c:pt>
                <c:pt idx="10">
                  <c:v>18197.74075999999</c:v>
                </c:pt>
                <c:pt idx="11">
                  <c:v>17943.817489999994</c:v>
                </c:pt>
                <c:pt idx="12">
                  <c:v>16751.125779999998</c:v>
                </c:pt>
                <c:pt idx="13">
                  <c:v>13083.975930000006</c:v>
                </c:pt>
                <c:pt idx="14">
                  <c:v>12998.69894</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19011873" name="Picture 2" descr="LOGO_ODEPA">
          <a:extLst>
            <a:ext uri="{FF2B5EF4-FFF2-40B4-BE49-F238E27FC236}">
              <a16:creationId xmlns:a16="http://schemas.microsoft.com/office/drawing/2014/main" id="{00000000-0008-0000-0000-000021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57150"/>
          <a:ext cx="18288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1.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5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5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5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6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6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7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7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a:extLst>
            <a:ext uri="{FF2B5EF4-FFF2-40B4-BE49-F238E27FC236}">
              <a16:creationId xmlns:a16="http://schemas.microsoft.com/office/drawing/2014/main" id="{00000000-0008-0000-08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3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3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7.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4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4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4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4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32"/>
  <sheetViews>
    <sheetView view="pageBreakPreview" zoomScaleNormal="100" zoomScaleSheetLayoutView="100" workbookViewId="0"/>
  </sheetViews>
  <sheetFormatPr baseColWidth="10" defaultColWidth="11.42578125" defaultRowHeight="15" x14ac:dyDescent="0.25"/>
  <cols>
    <col min="1" max="1" width="11.42578125" style="148"/>
    <col min="2" max="2" width="11.42578125" style="148" customWidth="1"/>
    <col min="3" max="3" width="10.7109375" style="148" customWidth="1"/>
    <col min="4" max="6" width="11.42578125" style="148"/>
    <col min="7" max="7" width="11.140625" style="148" customWidth="1"/>
    <col min="8" max="8" width="4.42578125" style="148" customWidth="1"/>
    <col min="9" max="11" width="11.42578125" style="148"/>
    <col min="12" max="12" width="11.42578125" style="148" customWidth="1"/>
    <col min="13" max="16384" width="11.42578125" style="148"/>
  </cols>
  <sheetData>
    <row r="1" spans="1:12" ht="15.75" x14ac:dyDescent="0.25">
      <c r="A1" s="146"/>
      <c r="B1" s="147"/>
      <c r="C1" s="147"/>
      <c r="D1" s="147"/>
      <c r="E1" s="147"/>
      <c r="F1" s="147"/>
      <c r="G1" s="147"/>
    </row>
    <row r="2" spans="1:12" x14ac:dyDescent="0.25">
      <c r="A2" s="147"/>
      <c r="B2" s="147"/>
      <c r="C2" s="147"/>
      <c r="D2" s="147"/>
      <c r="E2" s="147"/>
      <c r="F2" s="147"/>
      <c r="G2" s="147"/>
    </row>
    <row r="3" spans="1:12" ht="15.75" x14ac:dyDescent="0.25">
      <c r="A3" s="146"/>
      <c r="B3" s="147"/>
      <c r="C3" s="147"/>
      <c r="D3" s="147"/>
      <c r="E3" s="147"/>
      <c r="F3" s="147"/>
      <c r="G3" s="147"/>
    </row>
    <row r="4" spans="1:12" x14ac:dyDescent="0.25">
      <c r="A4" s="147"/>
      <c r="B4" s="147"/>
      <c r="C4" s="147"/>
      <c r="D4" s="149"/>
      <c r="E4" s="147"/>
      <c r="F4" s="147"/>
      <c r="G4" s="147"/>
    </row>
    <row r="5" spans="1:12" ht="15.75" x14ac:dyDescent="0.25">
      <c r="A5" s="146"/>
      <c r="B5" s="147"/>
      <c r="C5" s="147"/>
      <c r="D5" s="150"/>
      <c r="E5" s="147"/>
      <c r="F5" s="147"/>
      <c r="G5" s="147"/>
    </row>
    <row r="6" spans="1:12" ht="15.75" x14ac:dyDescent="0.25">
      <c r="A6" s="146"/>
      <c r="B6" s="147"/>
      <c r="C6" s="147"/>
      <c r="D6" s="147"/>
      <c r="E6" s="147"/>
      <c r="F6" s="147"/>
      <c r="G6" s="147"/>
    </row>
    <row r="7" spans="1:12" ht="15.75" x14ac:dyDescent="0.25">
      <c r="A7" s="146"/>
      <c r="B7" s="147"/>
      <c r="C7" s="147"/>
      <c r="D7" s="147"/>
      <c r="E7" s="147"/>
      <c r="F7" s="147"/>
      <c r="G7" s="147"/>
    </row>
    <row r="8" spans="1:12" x14ac:dyDescent="0.25">
      <c r="A8" s="147"/>
      <c r="B8" s="147"/>
      <c r="C8" s="147"/>
      <c r="D8" s="149"/>
      <c r="E8" s="147"/>
      <c r="F8" s="147"/>
      <c r="G8" s="147"/>
    </row>
    <row r="9" spans="1:12" ht="15.75" x14ac:dyDescent="0.25">
      <c r="A9" s="151"/>
      <c r="B9" s="147"/>
      <c r="C9" s="147"/>
      <c r="D9" s="147"/>
      <c r="E9" s="147"/>
      <c r="F9" s="147"/>
      <c r="G9" s="147"/>
    </row>
    <row r="10" spans="1:12" ht="15.75" x14ac:dyDescent="0.25">
      <c r="A10" s="146"/>
      <c r="B10" s="147"/>
      <c r="C10" s="147"/>
      <c r="D10" s="147"/>
      <c r="E10" s="147"/>
      <c r="F10" s="147"/>
      <c r="G10" s="147"/>
    </row>
    <row r="11" spans="1:12" ht="15.75" x14ac:dyDescent="0.25">
      <c r="A11" s="146"/>
      <c r="B11" s="147"/>
      <c r="C11" s="147"/>
      <c r="D11" s="147"/>
      <c r="E11" s="147"/>
      <c r="F11" s="147"/>
      <c r="G11" s="147"/>
    </row>
    <row r="12" spans="1:12" ht="15.75" x14ac:dyDescent="0.25">
      <c r="A12" s="146"/>
      <c r="B12" s="147"/>
      <c r="C12" s="147"/>
      <c r="D12" s="147"/>
      <c r="E12" s="147"/>
      <c r="F12" s="147"/>
      <c r="G12" s="147"/>
      <c r="L12" s="262"/>
    </row>
    <row r="13" spans="1:12" ht="19.5" x14ac:dyDescent="0.25">
      <c r="A13" s="147"/>
      <c r="B13" s="147"/>
      <c r="C13" s="280" t="s">
        <v>289</v>
      </c>
      <c r="D13" s="280"/>
      <c r="E13" s="280"/>
      <c r="F13" s="280"/>
      <c r="G13" s="280"/>
      <c r="H13" s="280"/>
    </row>
    <row r="14" spans="1:12" ht="19.5" x14ac:dyDescent="0.25">
      <c r="A14" s="147"/>
      <c r="B14" s="147"/>
      <c r="C14" s="280" t="s">
        <v>290</v>
      </c>
      <c r="D14" s="280"/>
      <c r="E14" s="280"/>
      <c r="F14" s="280"/>
      <c r="G14" s="280"/>
      <c r="H14" s="280"/>
    </row>
    <row r="15" spans="1:12" x14ac:dyDescent="0.25">
      <c r="A15" s="147"/>
      <c r="B15" s="147"/>
      <c r="C15" s="147"/>
      <c r="D15" s="147"/>
      <c r="E15" s="147"/>
      <c r="F15" s="147"/>
      <c r="G15" s="147"/>
    </row>
    <row r="16" spans="1:12" x14ac:dyDescent="0.25">
      <c r="A16" s="147"/>
      <c r="B16" s="147"/>
      <c r="C16" s="147"/>
      <c r="D16" s="152"/>
      <c r="E16" s="147"/>
      <c r="F16" s="147"/>
      <c r="G16" s="147"/>
    </row>
    <row r="17" spans="1:7" ht="15.75" x14ac:dyDescent="0.25">
      <c r="A17" s="147"/>
      <c r="B17" s="147"/>
      <c r="C17" s="153" t="s">
        <v>496</v>
      </c>
      <c r="D17" s="153"/>
      <c r="E17" s="153"/>
      <c r="F17" s="153"/>
      <c r="G17" s="153"/>
    </row>
    <row r="18" spans="1:7" x14ac:dyDescent="0.25">
      <c r="A18" s="147"/>
      <c r="B18" s="147"/>
      <c r="D18" s="147"/>
      <c r="E18" s="147"/>
      <c r="F18" s="147"/>
      <c r="G18" s="147"/>
    </row>
    <row r="19" spans="1:7" x14ac:dyDescent="0.25">
      <c r="A19" s="147"/>
      <c r="B19" s="147"/>
      <c r="C19" s="147"/>
      <c r="D19" s="147"/>
      <c r="E19" s="147"/>
      <c r="F19" s="147"/>
      <c r="G19" s="147"/>
    </row>
    <row r="20" spans="1:7" x14ac:dyDescent="0.25">
      <c r="A20" s="147"/>
      <c r="B20" s="147"/>
      <c r="C20" s="147"/>
      <c r="D20" s="147"/>
      <c r="E20" s="147"/>
      <c r="F20" s="147"/>
      <c r="G20" s="147"/>
    </row>
    <row r="21" spans="1:7" ht="15.75" x14ac:dyDescent="0.25">
      <c r="A21" s="146"/>
      <c r="B21" s="147"/>
      <c r="C21" s="147"/>
      <c r="D21" s="147"/>
      <c r="E21" s="147"/>
      <c r="F21" s="147"/>
      <c r="G21" s="147"/>
    </row>
    <row r="22" spans="1:7" ht="15.75" x14ac:dyDescent="0.25">
      <c r="A22" s="146"/>
      <c r="B22" s="147"/>
      <c r="C22" s="147"/>
      <c r="D22" s="149"/>
      <c r="E22" s="147"/>
      <c r="F22" s="147"/>
      <c r="G22" s="147"/>
    </row>
    <row r="23" spans="1:7" ht="15.75" x14ac:dyDescent="0.25">
      <c r="A23" s="146"/>
      <c r="B23" s="147"/>
      <c r="C23" s="147"/>
      <c r="D23" s="152"/>
      <c r="E23" s="147"/>
      <c r="F23" s="147"/>
      <c r="G23" s="147"/>
    </row>
    <row r="24" spans="1:7" ht="15.75" x14ac:dyDescent="0.25">
      <c r="A24" s="146"/>
      <c r="B24" s="147"/>
      <c r="C24" s="147"/>
      <c r="D24" s="147"/>
      <c r="E24" s="147"/>
      <c r="F24" s="147"/>
      <c r="G24" s="147"/>
    </row>
    <row r="25" spans="1:7" ht="15.75" x14ac:dyDescent="0.25">
      <c r="A25" s="146"/>
      <c r="B25" s="147"/>
      <c r="C25" s="147"/>
      <c r="D25" s="147"/>
      <c r="E25" s="147"/>
      <c r="F25" s="147"/>
      <c r="G25" s="147"/>
    </row>
    <row r="26" spans="1:7" ht="15.75" x14ac:dyDescent="0.25">
      <c r="A26" s="146"/>
      <c r="B26" s="147"/>
      <c r="C26" s="147"/>
      <c r="D26" s="147"/>
      <c r="E26" s="147"/>
      <c r="F26" s="147"/>
      <c r="G26" s="147"/>
    </row>
    <row r="27" spans="1:7" ht="15.75" x14ac:dyDescent="0.25">
      <c r="A27" s="146"/>
      <c r="B27" s="147"/>
      <c r="C27" s="147"/>
      <c r="D27" s="149"/>
      <c r="E27" s="147"/>
      <c r="F27" s="147"/>
      <c r="G27" s="147"/>
    </row>
    <row r="28" spans="1:7" ht="15.75" x14ac:dyDescent="0.25">
      <c r="A28" s="146"/>
      <c r="B28" s="147"/>
      <c r="C28" s="147"/>
      <c r="D28" s="147"/>
      <c r="E28" s="147"/>
      <c r="F28" s="147"/>
      <c r="G28" s="147"/>
    </row>
    <row r="29" spans="1:7" ht="15.75" x14ac:dyDescent="0.25">
      <c r="A29" s="146"/>
      <c r="B29" s="147"/>
      <c r="C29" s="147"/>
      <c r="D29" s="147"/>
      <c r="E29" s="147"/>
      <c r="F29" s="147"/>
      <c r="G29" s="147"/>
    </row>
    <row r="30" spans="1:7" ht="15.75" x14ac:dyDescent="0.25">
      <c r="A30" s="146"/>
      <c r="B30" s="147"/>
      <c r="C30" s="147"/>
      <c r="D30" s="147"/>
      <c r="E30" s="147"/>
      <c r="F30" s="147"/>
      <c r="G30" s="147"/>
    </row>
    <row r="31" spans="1:7" ht="15.75" x14ac:dyDescent="0.25">
      <c r="A31" s="146"/>
      <c r="B31" s="147"/>
      <c r="C31" s="147"/>
      <c r="D31" s="147"/>
      <c r="E31" s="147"/>
      <c r="F31" s="147"/>
      <c r="G31" s="147"/>
    </row>
    <row r="32" spans="1:7" x14ac:dyDescent="0.25">
      <c r="F32" s="147"/>
      <c r="G32" s="147"/>
    </row>
    <row r="33" spans="1:7" x14ac:dyDescent="0.25">
      <c r="F33" s="147"/>
      <c r="G33" s="147"/>
    </row>
    <row r="34" spans="1:7" ht="15.75" x14ac:dyDescent="0.25">
      <c r="A34" s="146"/>
      <c r="B34" s="147"/>
      <c r="C34" s="147"/>
      <c r="D34" s="147"/>
      <c r="E34" s="147"/>
      <c r="F34" s="147"/>
      <c r="G34" s="147"/>
    </row>
    <row r="35" spans="1:7" ht="15.75" x14ac:dyDescent="0.25">
      <c r="A35" s="146"/>
      <c r="B35" s="147"/>
      <c r="C35" s="147"/>
      <c r="D35" s="147"/>
      <c r="E35" s="147"/>
      <c r="F35" s="147"/>
      <c r="G35" s="147"/>
    </row>
    <row r="36" spans="1:7" ht="15.75" x14ac:dyDescent="0.25">
      <c r="A36" s="146"/>
      <c r="B36" s="147"/>
      <c r="C36" s="147"/>
      <c r="D36" s="147"/>
      <c r="E36" s="147"/>
      <c r="F36" s="147"/>
      <c r="G36" s="147"/>
    </row>
    <row r="37" spans="1:7" ht="15.75" x14ac:dyDescent="0.25">
      <c r="A37" s="154"/>
      <c r="B37" s="147"/>
      <c r="C37" s="154"/>
      <c r="D37" s="155"/>
      <c r="E37" s="147"/>
      <c r="F37" s="147"/>
      <c r="G37" s="147"/>
    </row>
    <row r="38" spans="1:7" ht="15.75" x14ac:dyDescent="0.25">
      <c r="A38" s="146"/>
      <c r="E38" s="147"/>
      <c r="F38" s="147"/>
      <c r="G38" s="147"/>
    </row>
    <row r="39" spans="1:7" ht="15.75" x14ac:dyDescent="0.25">
      <c r="C39" s="146" t="s">
        <v>497</v>
      </c>
      <c r="D39" s="155"/>
      <c r="E39" s="147"/>
      <c r="F39" s="147"/>
      <c r="G39" s="147"/>
    </row>
    <row r="45" spans="1:7" x14ac:dyDescent="0.25">
      <c r="A45" s="147"/>
      <c r="B45" s="147"/>
      <c r="C45" s="147"/>
      <c r="D45" s="149" t="s">
        <v>227</v>
      </c>
      <c r="E45" s="147"/>
      <c r="F45" s="147"/>
      <c r="G45" s="147"/>
    </row>
    <row r="46" spans="1:7" ht="15.75" x14ac:dyDescent="0.25">
      <c r="A46" s="146"/>
      <c r="B46" s="147"/>
      <c r="C46" s="147"/>
      <c r="D46" s="156" t="s">
        <v>498</v>
      </c>
      <c r="E46" s="147"/>
      <c r="F46" s="147"/>
      <c r="G46" s="147"/>
    </row>
    <row r="47" spans="1:7" ht="15.75" x14ac:dyDescent="0.25">
      <c r="A47" s="146"/>
      <c r="B47" s="147"/>
      <c r="C47" s="147"/>
      <c r="D47" s="156"/>
      <c r="E47" s="147"/>
      <c r="F47" s="147"/>
      <c r="G47" s="147"/>
    </row>
    <row r="48" spans="1:7" ht="15.75" x14ac:dyDescent="0.25">
      <c r="A48" s="146"/>
      <c r="B48" s="147"/>
      <c r="C48" s="147"/>
      <c r="D48" s="147"/>
      <c r="E48" s="147"/>
      <c r="F48" s="147"/>
      <c r="G48" s="147"/>
    </row>
    <row r="49" spans="1:7" x14ac:dyDescent="0.25">
      <c r="A49" s="147"/>
      <c r="B49" s="147"/>
      <c r="C49" s="147"/>
      <c r="D49" s="149" t="s">
        <v>173</v>
      </c>
      <c r="E49" s="147"/>
      <c r="F49" s="147"/>
      <c r="G49" s="147"/>
    </row>
    <row r="50" spans="1:7" ht="15.75" x14ac:dyDescent="0.25">
      <c r="A50" s="151"/>
      <c r="B50" s="147"/>
      <c r="C50" s="147"/>
      <c r="D50" s="149" t="s">
        <v>395</v>
      </c>
      <c r="E50" s="147"/>
      <c r="F50" s="147"/>
      <c r="G50" s="147"/>
    </row>
    <row r="51" spans="1:7" ht="15.75" x14ac:dyDescent="0.25">
      <c r="A51" s="146"/>
      <c r="B51" s="147"/>
      <c r="C51" s="147"/>
      <c r="D51" s="147"/>
      <c r="E51" s="147"/>
      <c r="F51" s="147"/>
      <c r="G51" s="147"/>
    </row>
    <row r="52" spans="1:7" ht="15.75" x14ac:dyDescent="0.25">
      <c r="A52" s="146"/>
      <c r="B52" s="147"/>
      <c r="C52" s="147"/>
      <c r="D52" s="147"/>
      <c r="E52" s="147"/>
      <c r="F52" s="147"/>
      <c r="G52" s="147"/>
    </row>
    <row r="53" spans="1:7" ht="15.75" x14ac:dyDescent="0.25">
      <c r="A53" s="146"/>
      <c r="B53" s="147"/>
      <c r="C53" s="147"/>
      <c r="D53" s="147"/>
      <c r="E53" s="147"/>
      <c r="F53" s="147"/>
      <c r="G53" s="147"/>
    </row>
    <row r="54" spans="1:7" x14ac:dyDescent="0.25">
      <c r="A54" s="147"/>
      <c r="B54" s="147"/>
      <c r="C54" s="147"/>
      <c r="D54" s="147"/>
      <c r="E54" s="147"/>
      <c r="F54" s="147"/>
      <c r="G54" s="147"/>
    </row>
    <row r="55" spans="1:7" x14ac:dyDescent="0.25">
      <c r="A55" s="147"/>
      <c r="B55" s="147"/>
      <c r="C55" s="147"/>
      <c r="D55" s="147"/>
      <c r="E55" s="147"/>
      <c r="F55" s="147"/>
      <c r="G55" s="147"/>
    </row>
    <row r="56" spans="1:7" x14ac:dyDescent="0.25">
      <c r="A56" s="147"/>
      <c r="B56" s="147"/>
      <c r="C56" s="147"/>
      <c r="D56" s="152" t="s">
        <v>291</v>
      </c>
      <c r="E56" s="147"/>
      <c r="F56" s="147"/>
      <c r="G56" s="147"/>
    </row>
    <row r="57" spans="1:7" x14ac:dyDescent="0.25">
      <c r="A57" s="147"/>
      <c r="B57" s="147"/>
      <c r="C57" s="147"/>
      <c r="D57" s="152" t="s">
        <v>292</v>
      </c>
      <c r="E57" s="147"/>
      <c r="F57" s="147"/>
      <c r="G57" s="147"/>
    </row>
    <row r="58" spans="1:7" x14ac:dyDescent="0.25">
      <c r="A58" s="147"/>
      <c r="B58" s="147"/>
      <c r="C58" s="147"/>
      <c r="D58" s="147"/>
      <c r="E58" s="147"/>
      <c r="F58" s="147"/>
      <c r="G58" s="147"/>
    </row>
    <row r="59" spans="1:7" x14ac:dyDescent="0.25">
      <c r="A59" s="147"/>
      <c r="B59" s="147"/>
      <c r="C59" s="147"/>
      <c r="D59" s="147"/>
      <c r="E59" s="147"/>
      <c r="F59" s="147"/>
      <c r="G59" s="147"/>
    </row>
    <row r="60" spans="1:7" x14ac:dyDescent="0.25">
      <c r="A60" s="147"/>
      <c r="B60" s="147"/>
      <c r="C60" s="147"/>
      <c r="D60" s="147"/>
      <c r="E60" s="147"/>
      <c r="F60" s="147"/>
      <c r="G60" s="147"/>
    </row>
    <row r="61" spans="1:7" x14ac:dyDescent="0.25">
      <c r="A61" s="147"/>
      <c r="B61" s="147"/>
      <c r="C61" s="147"/>
      <c r="D61" s="147"/>
      <c r="E61" s="147"/>
      <c r="F61" s="147"/>
      <c r="G61" s="147"/>
    </row>
    <row r="62" spans="1:7" ht="15.75" x14ac:dyDescent="0.25">
      <c r="A62" s="146"/>
      <c r="B62" s="147"/>
      <c r="C62" s="147"/>
      <c r="D62" s="147"/>
      <c r="E62" s="147"/>
      <c r="F62" s="147"/>
      <c r="G62" s="147"/>
    </row>
    <row r="63" spans="1:7" ht="15.75" x14ac:dyDescent="0.25">
      <c r="A63" s="146"/>
      <c r="B63" s="147"/>
      <c r="C63" s="147"/>
      <c r="D63" s="149" t="s">
        <v>441</v>
      </c>
      <c r="E63" s="147"/>
      <c r="F63" s="147"/>
      <c r="G63" s="147"/>
    </row>
    <row r="64" spans="1:7" ht="15.75" x14ac:dyDescent="0.25">
      <c r="A64" s="146"/>
      <c r="B64" s="147"/>
      <c r="C64" s="147"/>
      <c r="D64" s="152" t="s">
        <v>425</v>
      </c>
      <c r="E64" s="147"/>
      <c r="F64" s="147"/>
      <c r="G64" s="147"/>
    </row>
    <row r="65" spans="1:7" ht="15.75" x14ac:dyDescent="0.25">
      <c r="A65" s="146"/>
      <c r="B65" s="147"/>
      <c r="C65" s="147"/>
      <c r="D65" s="147"/>
      <c r="E65" s="147"/>
      <c r="F65" s="147"/>
      <c r="G65" s="147"/>
    </row>
    <row r="66" spans="1:7" ht="15.75" x14ac:dyDescent="0.25">
      <c r="A66" s="146"/>
      <c r="B66" s="147"/>
      <c r="C66" s="147"/>
      <c r="D66" s="147"/>
      <c r="E66" s="147"/>
      <c r="F66" s="147"/>
      <c r="G66" s="147"/>
    </row>
    <row r="67" spans="1:7" ht="15.75" x14ac:dyDescent="0.25">
      <c r="A67" s="146"/>
      <c r="B67" s="147"/>
      <c r="C67" s="147"/>
      <c r="D67" s="147"/>
      <c r="E67" s="147"/>
      <c r="F67" s="147"/>
      <c r="G67" s="147"/>
    </row>
    <row r="68" spans="1:7" ht="15.75" x14ac:dyDescent="0.25">
      <c r="A68" s="146"/>
      <c r="B68" s="147"/>
      <c r="C68" s="147"/>
      <c r="D68" s="149" t="s">
        <v>248</v>
      </c>
      <c r="E68" s="147"/>
      <c r="F68" s="147"/>
      <c r="G68" s="147"/>
    </row>
    <row r="69" spans="1:7" ht="15.75" x14ac:dyDescent="0.25">
      <c r="A69" s="146"/>
      <c r="B69" s="147"/>
      <c r="C69" s="147"/>
      <c r="D69" s="147"/>
      <c r="E69" s="147"/>
      <c r="F69" s="147"/>
      <c r="G69" s="147"/>
    </row>
    <row r="70" spans="1:7" ht="15.75" x14ac:dyDescent="0.25">
      <c r="A70" s="146"/>
      <c r="B70" s="147"/>
      <c r="C70" s="147"/>
      <c r="D70" s="147"/>
      <c r="E70" s="147"/>
      <c r="F70" s="147"/>
      <c r="G70" s="147"/>
    </row>
    <row r="71" spans="1:7" ht="15.75" x14ac:dyDescent="0.25">
      <c r="A71" s="146"/>
      <c r="B71" s="147"/>
      <c r="C71" s="147"/>
      <c r="D71" s="147"/>
      <c r="E71" s="147"/>
      <c r="F71" s="147"/>
      <c r="G71" s="147"/>
    </row>
    <row r="72" spans="1:7" ht="15.75" x14ac:dyDescent="0.25">
      <c r="A72" s="146"/>
      <c r="B72" s="147"/>
      <c r="C72" s="147"/>
      <c r="D72" s="147"/>
      <c r="E72" s="147"/>
      <c r="F72" s="147"/>
      <c r="G72" s="147"/>
    </row>
    <row r="73" spans="1:7" ht="15.75" x14ac:dyDescent="0.25">
      <c r="A73" s="146"/>
      <c r="B73" s="147"/>
      <c r="C73" s="147"/>
      <c r="D73" s="147"/>
      <c r="E73" s="147"/>
      <c r="F73" s="147"/>
      <c r="G73" s="147"/>
    </row>
    <row r="74" spans="1:7" ht="15.75" x14ac:dyDescent="0.25">
      <c r="A74" s="146"/>
      <c r="B74" s="147"/>
      <c r="C74" s="147"/>
      <c r="D74" s="147"/>
      <c r="E74" s="147"/>
      <c r="F74" s="147"/>
      <c r="G74" s="147"/>
    </row>
    <row r="75" spans="1:7" ht="15.75" x14ac:dyDescent="0.25">
      <c r="A75" s="146"/>
      <c r="B75" s="147"/>
      <c r="C75" s="147"/>
      <c r="D75" s="147"/>
      <c r="E75" s="147"/>
      <c r="F75" s="147"/>
      <c r="G75" s="147"/>
    </row>
    <row r="76" spans="1:7" ht="15.75" x14ac:dyDescent="0.25">
      <c r="A76" s="146"/>
      <c r="B76" s="147"/>
      <c r="C76" s="147"/>
      <c r="D76" s="147"/>
      <c r="E76" s="147"/>
      <c r="F76" s="147"/>
      <c r="G76" s="147"/>
    </row>
    <row r="77" spans="1:7" ht="15.75" x14ac:dyDescent="0.25">
      <c r="A77" s="146"/>
      <c r="B77" s="147"/>
      <c r="C77" s="147"/>
      <c r="D77" s="147"/>
      <c r="E77" s="147"/>
      <c r="F77" s="147"/>
      <c r="G77" s="147"/>
    </row>
    <row r="78" spans="1:7" ht="15.75" x14ac:dyDescent="0.25">
      <c r="A78" s="146"/>
      <c r="B78" s="147"/>
      <c r="C78" s="147"/>
      <c r="D78" s="147"/>
      <c r="E78" s="147"/>
      <c r="F78" s="147"/>
      <c r="G78" s="147"/>
    </row>
    <row r="79" spans="1:7" ht="15.75" x14ac:dyDescent="0.25">
      <c r="A79" s="146"/>
      <c r="B79" s="147"/>
      <c r="C79" s="147"/>
      <c r="D79" s="147"/>
      <c r="E79" s="147"/>
      <c r="F79" s="147"/>
      <c r="G79" s="147"/>
    </row>
    <row r="80" spans="1:7" ht="11.1" customHeight="1" x14ac:dyDescent="0.25">
      <c r="A80" s="154" t="s">
        <v>420</v>
      </c>
      <c r="B80" s="147"/>
      <c r="C80" s="147"/>
      <c r="D80" s="147"/>
      <c r="E80" s="147"/>
      <c r="F80" s="147"/>
      <c r="G80" s="147"/>
    </row>
    <row r="81" spans="1:12" ht="11.1" customHeight="1" x14ac:dyDescent="0.25">
      <c r="A81" s="154" t="s">
        <v>418</v>
      </c>
      <c r="B81" s="147"/>
      <c r="C81" s="147"/>
      <c r="D81" s="147"/>
      <c r="E81" s="147"/>
      <c r="F81" s="147"/>
      <c r="G81" s="147"/>
    </row>
    <row r="82" spans="1:12" ht="11.1" customHeight="1" x14ac:dyDescent="0.25">
      <c r="A82" s="154" t="s">
        <v>419</v>
      </c>
      <c r="B82" s="147"/>
      <c r="C82" s="154"/>
      <c r="D82" s="155"/>
      <c r="E82" s="147"/>
      <c r="F82" s="147"/>
      <c r="G82" s="147"/>
    </row>
    <row r="83" spans="1:12" ht="11.1" customHeight="1" x14ac:dyDescent="0.25">
      <c r="A83" s="157" t="s">
        <v>293</v>
      </c>
      <c r="B83" s="147"/>
      <c r="C83" s="147"/>
      <c r="D83" s="147"/>
      <c r="E83" s="147"/>
      <c r="F83" s="147"/>
      <c r="G83" s="147"/>
    </row>
    <row r="84" spans="1:12" x14ac:dyDescent="0.25">
      <c r="A84" s="147"/>
      <c r="B84" s="147"/>
      <c r="C84" s="147"/>
      <c r="D84" s="147"/>
      <c r="E84" s="147"/>
      <c r="F84" s="147"/>
      <c r="G84" s="147"/>
    </row>
    <row r="85" spans="1:12" x14ac:dyDescent="0.25">
      <c r="A85" s="281" t="s">
        <v>294</v>
      </c>
      <c r="B85" s="281"/>
      <c r="C85" s="281"/>
      <c r="D85" s="281"/>
      <c r="E85" s="281"/>
      <c r="F85" s="281"/>
      <c r="G85" s="281"/>
    </row>
    <row r="86" spans="1:12" ht="6.95" customHeight="1" x14ac:dyDescent="0.25">
      <c r="A86" s="158"/>
      <c r="B86" s="158"/>
      <c r="C86" s="158"/>
      <c r="D86" s="158"/>
      <c r="E86" s="158"/>
      <c r="F86" s="158"/>
      <c r="G86" s="158"/>
      <c r="L86" s="149"/>
    </row>
    <row r="87" spans="1:12" x14ac:dyDescent="0.25">
      <c r="A87" s="159" t="s">
        <v>41</v>
      </c>
      <c r="B87" s="160" t="s">
        <v>42</v>
      </c>
      <c r="C87" s="160"/>
      <c r="D87" s="160"/>
      <c r="E87" s="160"/>
      <c r="F87" s="160"/>
      <c r="G87" s="161" t="s">
        <v>43</v>
      </c>
      <c r="L87" s="152"/>
    </row>
    <row r="88" spans="1:12" ht="6.95" customHeight="1" x14ac:dyDescent="0.25">
      <c r="A88" s="162"/>
      <c r="B88" s="162"/>
      <c r="C88" s="162"/>
      <c r="D88" s="162"/>
      <c r="E88" s="162"/>
      <c r="F88" s="162"/>
      <c r="G88" s="163"/>
      <c r="L88" s="164"/>
    </row>
    <row r="89" spans="1:12" ht="12.95" customHeight="1" x14ac:dyDescent="0.25">
      <c r="A89" s="165" t="s">
        <v>44</v>
      </c>
      <c r="B89" s="166" t="s">
        <v>228</v>
      </c>
      <c r="C89" s="158"/>
      <c r="D89" s="158"/>
      <c r="E89" s="158"/>
      <c r="F89" s="158"/>
      <c r="G89" s="235">
        <v>4</v>
      </c>
      <c r="L89" s="164"/>
    </row>
    <row r="90" spans="1:12" ht="12.95" customHeight="1" x14ac:dyDescent="0.25">
      <c r="A90" s="165" t="s">
        <v>45</v>
      </c>
      <c r="B90" s="166" t="s">
        <v>258</v>
      </c>
      <c r="C90" s="158"/>
      <c r="D90" s="158"/>
      <c r="E90" s="158"/>
      <c r="F90" s="158"/>
      <c r="G90" s="235">
        <v>5</v>
      </c>
      <c r="L90" s="164"/>
    </row>
    <row r="91" spans="1:12" ht="12.95" customHeight="1" x14ac:dyDescent="0.25">
      <c r="A91" s="165" t="s">
        <v>46</v>
      </c>
      <c r="B91" s="166" t="s">
        <v>259</v>
      </c>
      <c r="C91" s="158"/>
      <c r="D91" s="158"/>
      <c r="E91" s="158"/>
      <c r="F91" s="158"/>
      <c r="G91" s="235">
        <v>6</v>
      </c>
      <c r="L91" s="149"/>
    </row>
    <row r="92" spans="1:12" ht="12.95" customHeight="1" x14ac:dyDescent="0.25">
      <c r="A92" s="165" t="s">
        <v>47</v>
      </c>
      <c r="B92" s="166" t="s">
        <v>229</v>
      </c>
      <c r="C92" s="158"/>
      <c r="D92" s="158"/>
      <c r="E92" s="158"/>
      <c r="F92" s="158"/>
      <c r="G92" s="235">
        <v>7</v>
      </c>
      <c r="L92" s="164"/>
    </row>
    <row r="93" spans="1:12" ht="12.95" customHeight="1" x14ac:dyDescent="0.25">
      <c r="A93" s="165" t="s">
        <v>48</v>
      </c>
      <c r="B93" s="166" t="s">
        <v>244</v>
      </c>
      <c r="C93" s="158"/>
      <c r="D93" s="158"/>
      <c r="E93" s="158"/>
      <c r="F93" s="158"/>
      <c r="G93" s="235">
        <v>9</v>
      </c>
      <c r="L93" s="164"/>
    </row>
    <row r="94" spans="1:12" ht="12.95" customHeight="1" x14ac:dyDescent="0.25">
      <c r="A94" s="165" t="s">
        <v>49</v>
      </c>
      <c r="B94" s="166" t="s">
        <v>242</v>
      </c>
      <c r="C94" s="158"/>
      <c r="D94" s="158"/>
      <c r="E94" s="158"/>
      <c r="F94" s="158"/>
      <c r="G94" s="235">
        <v>11</v>
      </c>
      <c r="L94" s="164"/>
    </row>
    <row r="95" spans="1:12" ht="12.95" customHeight="1" x14ac:dyDescent="0.25">
      <c r="A95" s="165" t="s">
        <v>50</v>
      </c>
      <c r="B95" s="166" t="s">
        <v>243</v>
      </c>
      <c r="C95" s="158"/>
      <c r="D95" s="158"/>
      <c r="E95" s="158"/>
      <c r="F95" s="158"/>
      <c r="G95" s="235">
        <v>12</v>
      </c>
      <c r="L95" s="164"/>
    </row>
    <row r="96" spans="1:12" ht="12.95" customHeight="1" x14ac:dyDescent="0.25">
      <c r="A96" s="165" t="s">
        <v>51</v>
      </c>
      <c r="B96" s="166" t="s">
        <v>230</v>
      </c>
      <c r="C96" s="158"/>
      <c r="D96" s="158"/>
      <c r="E96" s="158"/>
      <c r="F96" s="158"/>
      <c r="G96" s="235">
        <v>13</v>
      </c>
      <c r="L96" s="164"/>
    </row>
    <row r="97" spans="1:12" ht="12.95" customHeight="1" x14ac:dyDescent="0.25">
      <c r="A97" s="165" t="s">
        <v>52</v>
      </c>
      <c r="B97" s="166" t="s">
        <v>156</v>
      </c>
      <c r="C97" s="158"/>
      <c r="D97" s="158"/>
      <c r="E97" s="158"/>
      <c r="F97" s="158"/>
      <c r="G97" s="235">
        <v>14</v>
      </c>
      <c r="L97" s="164"/>
    </row>
    <row r="98" spans="1:12" ht="12.95" customHeight="1" x14ac:dyDescent="0.25">
      <c r="A98" s="165" t="s">
        <v>76</v>
      </c>
      <c r="B98" s="166" t="s">
        <v>266</v>
      </c>
      <c r="C98" s="166"/>
      <c r="D98" s="166"/>
      <c r="E98" s="158"/>
      <c r="F98" s="158"/>
      <c r="G98" s="235">
        <v>15</v>
      </c>
      <c r="L98" s="164"/>
    </row>
    <row r="99" spans="1:12" ht="12.95" customHeight="1" x14ac:dyDescent="0.25">
      <c r="A99" s="165" t="s">
        <v>90</v>
      </c>
      <c r="B99" s="166" t="s">
        <v>231</v>
      </c>
      <c r="C99" s="158"/>
      <c r="D99" s="158"/>
      <c r="E99" s="158"/>
      <c r="F99" s="158"/>
      <c r="G99" s="235">
        <v>16</v>
      </c>
      <c r="L99" s="154"/>
    </row>
    <row r="100" spans="1:12" ht="12.95" customHeight="1" x14ac:dyDescent="0.25">
      <c r="A100" s="165" t="s">
        <v>91</v>
      </c>
      <c r="B100" s="166" t="s">
        <v>295</v>
      </c>
      <c r="C100" s="158"/>
      <c r="D100" s="158"/>
      <c r="E100" s="158"/>
      <c r="F100" s="158"/>
      <c r="G100" s="235">
        <v>18</v>
      </c>
      <c r="L100" s="154"/>
    </row>
    <row r="101" spans="1:12" ht="12.95" customHeight="1" x14ac:dyDescent="0.25">
      <c r="A101" s="165" t="s">
        <v>107</v>
      </c>
      <c r="B101" s="166" t="s">
        <v>232</v>
      </c>
      <c r="C101" s="158"/>
      <c r="D101" s="158"/>
      <c r="E101" s="158"/>
      <c r="F101" s="158"/>
      <c r="G101" s="235">
        <v>19</v>
      </c>
      <c r="L101" s="154"/>
    </row>
    <row r="102" spans="1:12" ht="12.95" customHeight="1" x14ac:dyDescent="0.25">
      <c r="A102" s="165" t="s">
        <v>108</v>
      </c>
      <c r="B102" s="166" t="s">
        <v>245</v>
      </c>
      <c r="C102" s="158"/>
      <c r="D102" s="158"/>
      <c r="E102" s="158"/>
      <c r="F102" s="158"/>
      <c r="G102" s="235">
        <v>20</v>
      </c>
      <c r="L102" s="157"/>
    </row>
    <row r="103" spans="1:12" ht="12.95" customHeight="1" x14ac:dyDescent="0.25">
      <c r="A103" s="165" t="s">
        <v>110</v>
      </c>
      <c r="B103" s="166" t="s">
        <v>233</v>
      </c>
      <c r="C103" s="158"/>
      <c r="D103" s="158"/>
      <c r="E103" s="158"/>
      <c r="F103" s="158"/>
      <c r="G103" s="235">
        <v>21</v>
      </c>
    </row>
    <row r="104" spans="1:12" ht="12.95" customHeight="1" x14ac:dyDescent="0.25">
      <c r="A104" s="165" t="s">
        <v>200</v>
      </c>
      <c r="B104" s="166" t="s">
        <v>234</v>
      </c>
      <c r="C104" s="158"/>
      <c r="D104" s="158"/>
      <c r="E104" s="158"/>
      <c r="F104" s="158"/>
      <c r="G104" s="235">
        <v>22</v>
      </c>
    </row>
    <row r="105" spans="1:12" ht="12.95" customHeight="1" x14ac:dyDescent="0.25">
      <c r="A105" s="165" t="s">
        <v>211</v>
      </c>
      <c r="B105" s="166" t="s">
        <v>235</v>
      </c>
      <c r="C105" s="158"/>
      <c r="D105" s="158"/>
      <c r="E105" s="158"/>
      <c r="F105" s="158"/>
      <c r="G105" s="235">
        <v>23</v>
      </c>
    </row>
    <row r="106" spans="1:12" ht="12.95" customHeight="1" x14ac:dyDescent="0.25">
      <c r="A106" s="165" t="s">
        <v>212</v>
      </c>
      <c r="B106" s="166" t="s">
        <v>298</v>
      </c>
      <c r="C106" s="158"/>
      <c r="D106" s="158"/>
      <c r="E106" s="158"/>
      <c r="F106" s="158"/>
      <c r="G106" s="235">
        <v>24</v>
      </c>
    </row>
    <row r="107" spans="1:12" ht="12.95" customHeight="1" x14ac:dyDescent="0.25">
      <c r="A107" s="165" t="s">
        <v>276</v>
      </c>
      <c r="B107" s="166" t="s">
        <v>236</v>
      </c>
      <c r="C107" s="158"/>
      <c r="D107" s="158"/>
      <c r="E107" s="158"/>
      <c r="F107" s="158"/>
      <c r="G107" s="235">
        <v>25</v>
      </c>
    </row>
    <row r="108" spans="1:12" ht="12.95" customHeight="1" x14ac:dyDescent="0.25">
      <c r="A108" s="165" t="s">
        <v>299</v>
      </c>
      <c r="B108" s="166" t="s">
        <v>237</v>
      </c>
      <c r="C108" s="158"/>
      <c r="D108" s="158"/>
      <c r="E108" s="158"/>
      <c r="F108" s="158"/>
      <c r="G108" s="235">
        <v>26</v>
      </c>
    </row>
    <row r="109" spans="1:12" ht="6.95" customHeight="1" x14ac:dyDescent="0.25">
      <c r="A109" s="165"/>
      <c r="B109" s="158"/>
      <c r="C109" s="158"/>
      <c r="D109" s="158"/>
      <c r="E109" s="158"/>
      <c r="F109" s="158"/>
      <c r="G109" s="167"/>
    </row>
    <row r="110" spans="1:12" x14ac:dyDescent="0.25">
      <c r="A110" s="159" t="s">
        <v>53</v>
      </c>
      <c r="B110" s="160" t="s">
        <v>42</v>
      </c>
      <c r="C110" s="160"/>
      <c r="D110" s="160"/>
      <c r="E110" s="160"/>
      <c r="F110" s="160"/>
      <c r="G110" s="161" t="s">
        <v>43</v>
      </c>
    </row>
    <row r="111" spans="1:12" ht="6.95" customHeight="1" x14ac:dyDescent="0.25">
      <c r="A111" s="168"/>
      <c r="B111" s="162"/>
      <c r="C111" s="162"/>
      <c r="D111" s="162"/>
      <c r="E111" s="162"/>
      <c r="F111" s="162"/>
      <c r="G111" s="169"/>
    </row>
    <row r="112" spans="1:12" ht="12.95" customHeight="1" x14ac:dyDescent="0.25">
      <c r="A112" s="165" t="s">
        <v>44</v>
      </c>
      <c r="B112" s="166" t="s">
        <v>228</v>
      </c>
      <c r="C112" s="158"/>
      <c r="D112" s="158"/>
      <c r="E112" s="158"/>
      <c r="F112" s="158"/>
      <c r="G112" s="235">
        <v>4</v>
      </c>
    </row>
    <row r="113" spans="1:7" ht="12.95" customHeight="1" x14ac:dyDescent="0.25">
      <c r="A113" s="165" t="s">
        <v>45</v>
      </c>
      <c r="B113" s="166" t="s">
        <v>238</v>
      </c>
      <c r="C113" s="158"/>
      <c r="D113" s="158"/>
      <c r="E113" s="158"/>
      <c r="F113" s="158"/>
      <c r="G113" s="235">
        <v>5</v>
      </c>
    </row>
    <row r="114" spans="1:7" ht="12.95" customHeight="1" x14ac:dyDescent="0.25">
      <c r="A114" s="165" t="s">
        <v>46</v>
      </c>
      <c r="B114" s="166" t="s">
        <v>239</v>
      </c>
      <c r="C114" s="158"/>
      <c r="D114" s="158"/>
      <c r="E114" s="158"/>
      <c r="F114" s="158"/>
      <c r="G114" s="235">
        <v>6</v>
      </c>
    </row>
    <row r="115" spans="1:7" ht="12.95" customHeight="1" x14ac:dyDescent="0.25">
      <c r="A115" s="165" t="s">
        <v>47</v>
      </c>
      <c r="B115" s="166" t="s">
        <v>240</v>
      </c>
      <c r="C115" s="158"/>
      <c r="D115" s="158"/>
      <c r="E115" s="158"/>
      <c r="F115" s="158"/>
      <c r="G115" s="235">
        <v>8</v>
      </c>
    </row>
    <row r="116" spans="1:7" ht="12.95" customHeight="1" x14ac:dyDescent="0.25">
      <c r="A116" s="165" t="s">
        <v>48</v>
      </c>
      <c r="B116" s="166" t="s">
        <v>241</v>
      </c>
      <c r="C116" s="158"/>
      <c r="D116" s="158"/>
      <c r="E116" s="158"/>
      <c r="F116" s="158"/>
      <c r="G116" s="235">
        <v>8</v>
      </c>
    </row>
    <row r="117" spans="1:7" ht="12.95" customHeight="1" x14ac:dyDescent="0.25">
      <c r="A117" s="165" t="s">
        <v>49</v>
      </c>
      <c r="B117" s="166" t="s">
        <v>246</v>
      </c>
      <c r="C117" s="158"/>
      <c r="D117" s="158"/>
      <c r="E117" s="158"/>
      <c r="F117" s="158"/>
      <c r="G117" s="235">
        <v>10</v>
      </c>
    </row>
    <row r="118" spans="1:7" ht="12.95" customHeight="1" x14ac:dyDescent="0.25">
      <c r="A118" s="165" t="s">
        <v>50</v>
      </c>
      <c r="B118" s="166" t="s">
        <v>247</v>
      </c>
      <c r="C118" s="158"/>
      <c r="D118" s="158"/>
      <c r="E118" s="158"/>
      <c r="F118" s="158"/>
      <c r="G118" s="235">
        <v>10</v>
      </c>
    </row>
    <row r="119" spans="1:7" ht="12.95" customHeight="1" x14ac:dyDescent="0.25">
      <c r="A119" s="165" t="s">
        <v>51</v>
      </c>
      <c r="B119" s="166" t="s">
        <v>242</v>
      </c>
      <c r="C119" s="158"/>
      <c r="D119" s="158"/>
      <c r="E119" s="158"/>
      <c r="F119" s="158"/>
      <c r="G119" s="235">
        <v>11</v>
      </c>
    </row>
    <row r="120" spans="1:7" ht="12.95" customHeight="1" x14ac:dyDescent="0.25">
      <c r="A120" s="165" t="s">
        <v>52</v>
      </c>
      <c r="B120" s="166" t="s">
        <v>243</v>
      </c>
      <c r="C120" s="158"/>
      <c r="D120" s="158"/>
      <c r="E120" s="158"/>
      <c r="F120" s="158"/>
      <c r="G120" s="235">
        <v>12</v>
      </c>
    </row>
    <row r="121" spans="1:7" ht="12.95" customHeight="1" x14ac:dyDescent="0.25">
      <c r="A121" s="165" t="s">
        <v>76</v>
      </c>
      <c r="B121" s="166" t="s">
        <v>230</v>
      </c>
      <c r="C121" s="158"/>
      <c r="D121" s="158"/>
      <c r="E121" s="158"/>
      <c r="F121" s="158"/>
      <c r="G121" s="235">
        <v>13</v>
      </c>
    </row>
    <row r="122" spans="1:7" ht="12.95" customHeight="1" x14ac:dyDescent="0.25">
      <c r="A122" s="165" t="s">
        <v>90</v>
      </c>
      <c r="B122" s="166" t="s">
        <v>156</v>
      </c>
      <c r="C122" s="158"/>
      <c r="D122" s="158"/>
      <c r="E122" s="158"/>
      <c r="F122" s="158"/>
      <c r="G122" s="235">
        <v>14</v>
      </c>
    </row>
    <row r="123" spans="1:7" ht="12.95" customHeight="1" x14ac:dyDescent="0.25">
      <c r="A123" s="165" t="s">
        <v>91</v>
      </c>
      <c r="B123" s="166" t="s">
        <v>266</v>
      </c>
      <c r="C123" s="158"/>
      <c r="D123" s="158"/>
      <c r="E123" s="158"/>
      <c r="F123" s="158"/>
      <c r="G123" s="235">
        <v>15</v>
      </c>
    </row>
    <row r="124" spans="1:7" ht="54.75" customHeight="1" x14ac:dyDescent="0.25">
      <c r="A124" s="282" t="s">
        <v>250</v>
      </c>
      <c r="B124" s="282"/>
      <c r="C124" s="282"/>
      <c r="D124" s="282"/>
      <c r="E124" s="282"/>
      <c r="F124" s="282"/>
      <c r="G124" s="282"/>
    </row>
    <row r="125" spans="1:7" ht="15" customHeight="1" x14ac:dyDescent="0.25">
      <c r="A125" s="170"/>
      <c r="B125" s="170"/>
      <c r="C125" s="170"/>
      <c r="D125" s="170"/>
      <c r="E125" s="170"/>
      <c r="F125" s="170"/>
      <c r="G125" s="170"/>
    </row>
    <row r="126" spans="1:7" ht="15" customHeight="1" x14ac:dyDescent="0.25">
      <c r="A126" s="171"/>
      <c r="B126" s="171"/>
      <c r="C126" s="171"/>
      <c r="D126" s="171"/>
      <c r="E126" s="171"/>
      <c r="F126" s="171"/>
      <c r="G126" s="171"/>
    </row>
    <row r="127" spans="1:7" ht="15" customHeight="1" x14ac:dyDescent="0.25">
      <c r="A127" s="166"/>
      <c r="B127" s="166"/>
      <c r="C127" s="166"/>
      <c r="D127" s="166"/>
      <c r="E127" s="166"/>
      <c r="F127" s="166"/>
      <c r="G127" s="166"/>
    </row>
    <row r="128" spans="1:7" ht="11.1" customHeight="1" x14ac:dyDescent="0.25">
      <c r="A128" s="172" t="s">
        <v>420</v>
      </c>
      <c r="C128" s="173"/>
      <c r="D128" s="173"/>
      <c r="E128" s="173"/>
      <c r="F128" s="173"/>
      <c r="G128" s="173"/>
    </row>
    <row r="129" spans="1:7" ht="11.1" customHeight="1" x14ac:dyDescent="0.25">
      <c r="A129" s="172" t="s">
        <v>418</v>
      </c>
      <c r="C129" s="173"/>
      <c r="D129" s="173"/>
      <c r="E129" s="173"/>
      <c r="F129" s="173"/>
      <c r="G129" s="173"/>
    </row>
    <row r="130" spans="1:7" ht="11.1" customHeight="1" x14ac:dyDescent="0.25">
      <c r="A130" s="172" t="s">
        <v>419</v>
      </c>
      <c r="C130" s="173"/>
      <c r="D130" s="173"/>
      <c r="E130" s="173"/>
      <c r="F130" s="173"/>
      <c r="G130" s="173"/>
    </row>
    <row r="131" spans="1:7" ht="11.1" customHeight="1" x14ac:dyDescent="0.25">
      <c r="A131" s="157" t="s">
        <v>293</v>
      </c>
      <c r="B131" s="174"/>
      <c r="C131" s="173"/>
      <c r="D131" s="173"/>
      <c r="E131" s="173"/>
      <c r="F131" s="173"/>
      <c r="G131" s="173"/>
    </row>
    <row r="132" spans="1:7" ht="11.1" customHeight="1" x14ac:dyDescent="0.25"/>
  </sheetData>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S430"/>
  <sheetViews>
    <sheetView view="pageBreakPreview" zoomScale="115" zoomScaleNormal="100" zoomScaleSheetLayoutView="115" workbookViewId="0">
      <selection activeCell="I11" sqref="I11"/>
    </sheetView>
  </sheetViews>
  <sheetFormatPr baseColWidth="10" defaultColWidth="11.42578125" defaultRowHeight="11.25" x14ac:dyDescent="0.2"/>
  <cols>
    <col min="1" max="1" width="34.85546875" style="14" customWidth="1"/>
    <col min="2" max="5" width="11.7109375" style="14" customWidth="1"/>
    <col min="6" max="6" width="2.7109375" style="14" customWidth="1"/>
    <col min="7" max="10" width="11.7109375" style="14" customWidth="1"/>
    <col min="11" max="11" width="4.5703125" style="14" customWidth="1"/>
    <col min="12" max="12" width="15.5703125" style="182" customWidth="1"/>
    <col min="13" max="13" width="15.42578125" style="14" customWidth="1"/>
    <col min="14" max="14" width="12" style="14" customWidth="1"/>
    <col min="15" max="15" width="14" style="14" customWidth="1"/>
    <col min="16" max="16" width="12" style="14" customWidth="1"/>
    <col min="17" max="18" width="15.140625" style="14" bestFit="1" customWidth="1"/>
    <col min="19" max="16384" width="11.42578125" style="14"/>
  </cols>
  <sheetData>
    <row r="1" spans="1:13" ht="20.100000000000001" customHeight="1" x14ac:dyDescent="0.2">
      <c r="A1" s="319" t="s">
        <v>270</v>
      </c>
      <c r="B1" s="319"/>
      <c r="C1" s="319"/>
      <c r="D1" s="319"/>
      <c r="E1" s="319"/>
      <c r="F1" s="319"/>
      <c r="G1" s="319"/>
      <c r="H1" s="319"/>
      <c r="I1" s="319"/>
      <c r="J1" s="319"/>
      <c r="K1" s="88"/>
      <c r="L1" s="179"/>
      <c r="M1" s="88"/>
    </row>
    <row r="2" spans="1:13" ht="20.100000000000001" customHeight="1" x14ac:dyDescent="0.15">
      <c r="A2" s="320" t="s">
        <v>157</v>
      </c>
      <c r="B2" s="320"/>
      <c r="C2" s="320"/>
      <c r="D2" s="320"/>
      <c r="E2" s="320"/>
      <c r="F2" s="320"/>
      <c r="G2" s="320"/>
      <c r="H2" s="320"/>
      <c r="I2" s="320"/>
      <c r="J2" s="320"/>
      <c r="K2" s="268"/>
      <c r="L2" s="268"/>
      <c r="M2" s="268"/>
    </row>
    <row r="3" spans="1:13" s="20" customFormat="1" x14ac:dyDescent="0.2">
      <c r="A3" s="17"/>
      <c r="B3" s="321" t="s">
        <v>105</v>
      </c>
      <c r="C3" s="321"/>
      <c r="D3" s="321"/>
      <c r="E3" s="321"/>
      <c r="F3" s="277"/>
      <c r="G3" s="321" t="s">
        <v>484</v>
      </c>
      <c r="H3" s="321"/>
      <c r="I3" s="321"/>
      <c r="J3" s="321"/>
      <c r="K3" s="96"/>
      <c r="L3" s="180"/>
      <c r="M3" s="96"/>
    </row>
    <row r="4" spans="1:13" s="20" customFormat="1" x14ac:dyDescent="0.2">
      <c r="A4" s="17" t="s">
        <v>275</v>
      </c>
      <c r="B4" s="323">
        <v>2017</v>
      </c>
      <c r="C4" s="322" t="s">
        <v>499</v>
      </c>
      <c r="D4" s="322"/>
      <c r="E4" s="322"/>
      <c r="F4" s="277"/>
      <c r="G4" s="323">
        <v>2017</v>
      </c>
      <c r="H4" s="322" t="s">
        <v>512</v>
      </c>
      <c r="I4" s="322"/>
      <c r="J4" s="322"/>
      <c r="K4" s="96"/>
      <c r="L4" s="180"/>
      <c r="M4" s="96"/>
    </row>
    <row r="5" spans="1:13" s="20" customFormat="1" x14ac:dyDescent="0.2">
      <c r="A5" s="128"/>
      <c r="B5" s="325"/>
      <c r="C5" s="267">
        <v>2017</v>
      </c>
      <c r="D5" s="267">
        <v>2018</v>
      </c>
      <c r="E5" s="278" t="s">
        <v>510</v>
      </c>
      <c r="F5" s="130"/>
      <c r="G5" s="325"/>
      <c r="H5" s="267">
        <v>2017</v>
      </c>
      <c r="I5" s="267">
        <v>2018</v>
      </c>
      <c r="J5" s="278" t="s">
        <v>510</v>
      </c>
      <c r="L5" s="181"/>
    </row>
    <row r="6" spans="1:13" x14ac:dyDescent="0.2">
      <c r="A6" s="9"/>
      <c r="B6" s="9"/>
      <c r="C6" s="9"/>
      <c r="D6" s="9"/>
      <c r="E6" s="9"/>
      <c r="F6" s="9"/>
      <c r="G6" s="9"/>
      <c r="H6" s="9"/>
      <c r="I6" s="9"/>
      <c r="J6" s="9"/>
    </row>
    <row r="7" spans="1:13" s="21" customFormat="1" x14ac:dyDescent="0.2">
      <c r="A7" s="91" t="s">
        <v>306</v>
      </c>
      <c r="B7" s="91">
        <v>3300121.4173523001</v>
      </c>
      <c r="C7" s="91">
        <v>577509.08885980002</v>
      </c>
      <c r="D7" s="91">
        <v>636517.70327279996</v>
      </c>
      <c r="E7" s="92">
        <v>10.217781079342501</v>
      </c>
      <c r="F7" s="91"/>
      <c r="G7" s="91">
        <v>6076531.3725900007</v>
      </c>
      <c r="H7" s="91">
        <v>1340419.78651</v>
      </c>
      <c r="I7" s="91">
        <v>1639670.9108899999</v>
      </c>
      <c r="J7" s="16">
        <v>22.32517957371762</v>
      </c>
      <c r="L7" s="213"/>
    </row>
    <row r="8" spans="1:13" s="20" customFormat="1" ht="11.25" customHeight="1" x14ac:dyDescent="0.2">
      <c r="A8" s="17"/>
      <c r="B8" s="18"/>
      <c r="C8" s="18"/>
      <c r="D8" s="18"/>
      <c r="E8" s="16"/>
      <c r="F8" s="16"/>
      <c r="G8" s="18"/>
      <c r="H8" s="18"/>
      <c r="I8" s="18"/>
      <c r="J8" s="16"/>
      <c r="L8" s="187"/>
    </row>
    <row r="9" spans="1:13" s="20" customFormat="1" ht="11.25" customHeight="1" x14ac:dyDescent="0.2">
      <c r="A9" s="17" t="s">
        <v>272</v>
      </c>
      <c r="B9" s="18">
        <v>2652628.8543114001</v>
      </c>
      <c r="C9" s="18">
        <v>491129.2141715</v>
      </c>
      <c r="D9" s="18">
        <v>548632.97533389996</v>
      </c>
      <c r="E9" s="16">
        <v>11.708479052585915</v>
      </c>
      <c r="F9" s="16"/>
      <c r="G9" s="18">
        <v>4849634.734960001</v>
      </c>
      <c r="H9" s="18">
        <v>1183975.7553999999</v>
      </c>
      <c r="I9" s="18">
        <v>1467509.5236499999</v>
      </c>
      <c r="J9" s="16">
        <v>23.947599176489007</v>
      </c>
      <c r="L9" s="181"/>
    </row>
    <row r="10" spans="1:13" s="20" customFormat="1" ht="11.25" customHeight="1" x14ac:dyDescent="0.2">
      <c r="A10" s="17"/>
      <c r="B10" s="18"/>
      <c r="C10" s="18"/>
      <c r="D10" s="18"/>
      <c r="E10" s="16"/>
      <c r="F10" s="16"/>
      <c r="G10" s="18"/>
      <c r="H10" s="18"/>
      <c r="I10" s="18"/>
      <c r="J10" s="16"/>
      <c r="L10" s="181"/>
    </row>
    <row r="11" spans="1:13" s="20" customFormat="1" ht="11.25" customHeight="1" x14ac:dyDescent="0.2">
      <c r="A11" s="17" t="s">
        <v>181</v>
      </c>
      <c r="B11" s="18">
        <v>2555412.7904854999</v>
      </c>
      <c r="C11" s="18">
        <v>489057.87657149998</v>
      </c>
      <c r="D11" s="18">
        <v>546100.31333389995</v>
      </c>
      <c r="E11" s="16">
        <v>11.663739507129762</v>
      </c>
      <c r="F11" s="16"/>
      <c r="G11" s="18">
        <v>4265868.8930900013</v>
      </c>
      <c r="H11" s="18">
        <v>1171830.09619</v>
      </c>
      <c r="I11" s="18">
        <v>1447548.7089199999</v>
      </c>
      <c r="J11" s="16">
        <v>23.52888986436264</v>
      </c>
      <c r="L11" s="181"/>
    </row>
    <row r="12" spans="1:13" ht="11.25" customHeight="1" x14ac:dyDescent="0.2">
      <c r="A12" s="10" t="s">
        <v>177</v>
      </c>
      <c r="B12" s="11">
        <v>704379.54472660006</v>
      </c>
      <c r="C12" s="11">
        <v>209529.76390820002</v>
      </c>
      <c r="D12" s="11">
        <v>176087.96963869996</v>
      </c>
      <c r="E12" s="12">
        <v>-15.960402782752965</v>
      </c>
      <c r="F12" s="12"/>
      <c r="G12" s="11">
        <v>1222707.8207000007</v>
      </c>
      <c r="H12" s="11">
        <v>328735.83905000001</v>
      </c>
      <c r="I12" s="11">
        <v>273691.66591000004</v>
      </c>
      <c r="J12" s="12">
        <v>-16.744195977861693</v>
      </c>
    </row>
    <row r="13" spans="1:13" ht="11.25" customHeight="1" x14ac:dyDescent="0.2">
      <c r="A13" s="10" t="s">
        <v>95</v>
      </c>
      <c r="B13" s="11">
        <v>716203.24416810006</v>
      </c>
      <c r="C13" s="11">
        <v>22693.745796400002</v>
      </c>
      <c r="D13" s="11">
        <v>14548.554300000002</v>
      </c>
      <c r="E13" s="12">
        <v>-35.891789612326164</v>
      </c>
      <c r="F13" s="12"/>
      <c r="G13" s="11">
        <v>665786.17332999955</v>
      </c>
      <c r="H13" s="11">
        <v>19938.550140000003</v>
      </c>
      <c r="I13" s="11">
        <v>11215.259140000002</v>
      </c>
      <c r="J13" s="12">
        <v>-43.750879270301844</v>
      </c>
    </row>
    <row r="14" spans="1:13" ht="11.25" customHeight="1" x14ac:dyDescent="0.2">
      <c r="A14" s="10" t="s">
        <v>96</v>
      </c>
      <c r="B14" s="11">
        <v>175952.2916899999</v>
      </c>
      <c r="C14" s="11">
        <v>54.994800000000005</v>
      </c>
      <c r="D14" s="11">
        <v>76.619100000000003</v>
      </c>
      <c r="E14" s="12">
        <v>39.320626677431306</v>
      </c>
      <c r="F14" s="12"/>
      <c r="G14" s="11">
        <v>204583.04673999999</v>
      </c>
      <c r="H14" s="11">
        <v>516.29734000000008</v>
      </c>
      <c r="I14" s="11">
        <v>571.57446000000004</v>
      </c>
      <c r="J14" s="12">
        <v>10.706450666586804</v>
      </c>
    </row>
    <row r="15" spans="1:13" ht="11.25" customHeight="1" x14ac:dyDescent="0.2">
      <c r="A15" s="10" t="s">
        <v>486</v>
      </c>
      <c r="B15" s="11">
        <v>177237.35482040007</v>
      </c>
      <c r="C15" s="11">
        <v>31354.640640000001</v>
      </c>
      <c r="D15" s="11">
        <v>22775.256800000003</v>
      </c>
      <c r="E15" s="12">
        <v>-27.362405260850082</v>
      </c>
      <c r="F15" s="12"/>
      <c r="G15" s="11">
        <v>461789.76595999999</v>
      </c>
      <c r="H15" s="11">
        <v>75281.385100000029</v>
      </c>
      <c r="I15" s="11">
        <v>51961.247589999999</v>
      </c>
      <c r="J15" s="12">
        <v>-30.977296019491035</v>
      </c>
    </row>
    <row r="16" spans="1:13" ht="11.25" customHeight="1" x14ac:dyDescent="0.2">
      <c r="A16" s="10" t="s">
        <v>97</v>
      </c>
      <c r="B16" s="11">
        <v>97236.899698900001</v>
      </c>
      <c r="C16" s="11">
        <v>42847.275808900013</v>
      </c>
      <c r="D16" s="11">
        <v>36539.735789999999</v>
      </c>
      <c r="E16" s="12">
        <v>-14.720982605829619</v>
      </c>
      <c r="F16" s="12"/>
      <c r="G16" s="11">
        <v>137866.23857000002</v>
      </c>
      <c r="H16" s="11">
        <v>58478.523399999991</v>
      </c>
      <c r="I16" s="11">
        <v>44787.451229999991</v>
      </c>
      <c r="J16" s="12">
        <v>-23.412137266790154</v>
      </c>
    </row>
    <row r="17" spans="1:17" ht="11.25" customHeight="1" x14ac:dyDescent="0.2">
      <c r="A17" s="10" t="s">
        <v>335</v>
      </c>
      <c r="B17" s="11">
        <v>151626.70304549998</v>
      </c>
      <c r="C17" s="11">
        <v>28621.312719999994</v>
      </c>
      <c r="D17" s="11">
        <v>16943.191899999998</v>
      </c>
      <c r="E17" s="12">
        <v>-40.802184491836954</v>
      </c>
      <c r="F17" s="12"/>
      <c r="G17" s="11">
        <v>140423.07583000007</v>
      </c>
      <c r="H17" s="11">
        <v>28056.263599999998</v>
      </c>
      <c r="I17" s="11">
        <v>17437.552929999998</v>
      </c>
      <c r="J17" s="12">
        <v>-37.847914538413448</v>
      </c>
    </row>
    <row r="18" spans="1:17" ht="11.25" customHeight="1" x14ac:dyDescent="0.2">
      <c r="A18" s="10" t="s">
        <v>440</v>
      </c>
      <c r="B18" s="11">
        <v>88058.170831900017</v>
      </c>
      <c r="C18" s="11">
        <v>59242.513877999983</v>
      </c>
      <c r="D18" s="11">
        <v>75902.675925200034</v>
      </c>
      <c r="E18" s="12">
        <v>28.121970113403449</v>
      </c>
      <c r="F18" s="12"/>
      <c r="G18" s="11">
        <v>459904.19673999993</v>
      </c>
      <c r="H18" s="11">
        <v>290327.67034999997</v>
      </c>
      <c r="I18" s="11">
        <v>372928.22799999977</v>
      </c>
      <c r="J18" s="12">
        <v>28.450804413655078</v>
      </c>
    </row>
    <row r="19" spans="1:17" ht="11.25" customHeight="1" x14ac:dyDescent="0.2">
      <c r="A19" s="10" t="s">
        <v>361</v>
      </c>
      <c r="B19" s="11">
        <v>58958.542200000011</v>
      </c>
      <c r="C19" s="11">
        <v>40193.620350000005</v>
      </c>
      <c r="D19" s="11">
        <v>41057.115290000009</v>
      </c>
      <c r="E19" s="12">
        <v>2.1483382996625409</v>
      </c>
      <c r="F19" s="12"/>
      <c r="G19" s="11">
        <v>74534.525319999986</v>
      </c>
      <c r="H19" s="11">
        <v>50648.858619999992</v>
      </c>
      <c r="I19" s="11">
        <v>47633.411150000007</v>
      </c>
      <c r="J19" s="12">
        <v>-5.9536336102335383</v>
      </c>
    </row>
    <row r="20" spans="1:17" ht="11.25" customHeight="1" x14ac:dyDescent="0.2">
      <c r="A20" s="10" t="s">
        <v>98</v>
      </c>
      <c r="B20" s="11">
        <v>23977.31664999999</v>
      </c>
      <c r="C20" s="11">
        <v>15096.333989999996</v>
      </c>
      <c r="D20" s="11">
        <v>19032.1394</v>
      </c>
      <c r="E20" s="12">
        <v>26.071266127307013</v>
      </c>
      <c r="F20" s="12"/>
      <c r="G20" s="11">
        <v>31942.972760000008</v>
      </c>
      <c r="H20" s="11">
        <v>19650.635950000011</v>
      </c>
      <c r="I20" s="11">
        <v>21171.468760000011</v>
      </c>
      <c r="J20" s="12">
        <v>7.7393567000563195</v>
      </c>
    </row>
    <row r="21" spans="1:17" ht="11.25" customHeight="1" x14ac:dyDescent="0.2">
      <c r="A21" s="10" t="s">
        <v>178</v>
      </c>
      <c r="B21" s="11">
        <v>76735.29181049997</v>
      </c>
      <c r="C21" s="11">
        <v>290.84479999999996</v>
      </c>
      <c r="D21" s="11">
        <v>0</v>
      </c>
      <c r="E21" s="12" t="s">
        <v>513</v>
      </c>
      <c r="F21" s="12"/>
      <c r="G21" s="11">
        <v>96402.742430000028</v>
      </c>
      <c r="H21" s="11">
        <v>393.96199999999999</v>
      </c>
      <c r="I21" s="11">
        <v>0</v>
      </c>
      <c r="J21" s="12" t="s">
        <v>513</v>
      </c>
    </row>
    <row r="22" spans="1:17" ht="11.25" customHeight="1" x14ac:dyDescent="0.2">
      <c r="A22" s="10" t="s">
        <v>447</v>
      </c>
      <c r="B22" s="11">
        <v>116832.64767960001</v>
      </c>
      <c r="C22" s="11">
        <v>1.55</v>
      </c>
      <c r="D22" s="11">
        <v>0.1</v>
      </c>
      <c r="E22" s="12">
        <v>-93.548387096774192</v>
      </c>
      <c r="F22" s="12"/>
      <c r="G22" s="11">
        <v>168842.25515000001</v>
      </c>
      <c r="H22" s="11">
        <v>5.0993000000000004</v>
      </c>
      <c r="I22" s="11">
        <v>0.15</v>
      </c>
      <c r="J22" s="12">
        <v>-97.058419783107482</v>
      </c>
    </row>
    <row r="23" spans="1:17" ht="11.25" customHeight="1" x14ac:dyDescent="0.2">
      <c r="A23" s="10" t="s">
        <v>99</v>
      </c>
      <c r="B23" s="11">
        <v>81549.121740000017</v>
      </c>
      <c r="C23" s="11">
        <v>37735.055380000005</v>
      </c>
      <c r="D23" s="11">
        <v>140836.79633000001</v>
      </c>
      <c r="E23" s="12">
        <v>273.22536011076073</v>
      </c>
      <c r="F23" s="12"/>
      <c r="G23" s="11">
        <v>500214.53606000013</v>
      </c>
      <c r="H23" s="11">
        <v>296787.10970999999</v>
      </c>
      <c r="I23" s="11">
        <v>601966.32948000019</v>
      </c>
      <c r="J23" s="12">
        <v>102.82765315117638</v>
      </c>
    </row>
    <row r="24" spans="1:17" ht="11.25" customHeight="1" x14ac:dyDescent="0.2">
      <c r="A24" s="10" t="s">
        <v>101</v>
      </c>
      <c r="B24" s="11">
        <v>75679.507060000004</v>
      </c>
      <c r="C24" s="11">
        <v>0</v>
      </c>
      <c r="D24" s="11">
        <v>0</v>
      </c>
      <c r="E24" s="12" t="s">
        <v>513</v>
      </c>
      <c r="F24" s="12"/>
      <c r="G24" s="11">
        <v>76790.555769999992</v>
      </c>
      <c r="H24" s="11">
        <v>0</v>
      </c>
      <c r="I24" s="11">
        <v>0</v>
      </c>
      <c r="J24" s="12" t="s">
        <v>513</v>
      </c>
    </row>
    <row r="25" spans="1:17" ht="11.25" customHeight="1" x14ac:dyDescent="0.2">
      <c r="A25" s="10" t="s">
        <v>0</v>
      </c>
      <c r="B25" s="11">
        <v>10986.154364</v>
      </c>
      <c r="C25" s="11">
        <v>1396.2245</v>
      </c>
      <c r="D25" s="11">
        <v>2300.15886</v>
      </c>
      <c r="E25" s="12">
        <v>64.741333503315559</v>
      </c>
      <c r="F25" s="12"/>
      <c r="G25" s="11">
        <v>24080.987729999997</v>
      </c>
      <c r="H25" s="11">
        <v>3009.9016299999998</v>
      </c>
      <c r="I25" s="11">
        <v>4184.3702700000003</v>
      </c>
      <c r="J25" s="12">
        <v>39.020166914890183</v>
      </c>
    </row>
    <row r="26" spans="1:17" ht="11.25" customHeight="1" x14ac:dyDescent="0.2">
      <c r="A26" s="9"/>
      <c r="B26" s="11"/>
      <c r="C26" s="11"/>
      <c r="D26" s="11"/>
      <c r="E26" s="12"/>
      <c r="F26" s="12"/>
      <c r="G26" s="11"/>
      <c r="H26" s="11"/>
      <c r="I26" s="11"/>
      <c r="J26" s="12"/>
    </row>
    <row r="27" spans="1:17" s="20" customFormat="1" ht="11.25" customHeight="1" x14ac:dyDescent="0.2">
      <c r="A27" s="94" t="s">
        <v>180</v>
      </c>
      <c r="B27" s="18">
        <v>97216.063825899997</v>
      </c>
      <c r="C27" s="18">
        <v>2071.3375999999998</v>
      </c>
      <c r="D27" s="18">
        <v>2532.6620000000003</v>
      </c>
      <c r="E27" s="16">
        <v>22.271811219957598</v>
      </c>
      <c r="F27" s="16"/>
      <c r="G27" s="18">
        <v>583765.84187000012</v>
      </c>
      <c r="H27" s="18">
        <v>12145.65921</v>
      </c>
      <c r="I27" s="18">
        <v>19960.814730000002</v>
      </c>
      <c r="J27" s="16">
        <v>64.345256069472754</v>
      </c>
      <c r="L27" s="181"/>
    </row>
    <row r="28" spans="1:17" ht="11.25" customHeight="1" x14ac:dyDescent="0.2">
      <c r="A28" s="10" t="s">
        <v>346</v>
      </c>
      <c r="B28" s="11">
        <v>91.85</v>
      </c>
      <c r="C28" s="11">
        <v>0</v>
      </c>
      <c r="D28" s="11">
        <v>0</v>
      </c>
      <c r="E28" s="12" t="s">
        <v>513</v>
      </c>
      <c r="F28" s="12"/>
      <c r="G28" s="11">
        <v>492.90051</v>
      </c>
      <c r="H28" s="11">
        <v>0</v>
      </c>
      <c r="I28" s="11">
        <v>0</v>
      </c>
      <c r="J28" s="12" t="s">
        <v>513</v>
      </c>
    </row>
    <row r="29" spans="1:17" ht="11.25" customHeight="1" x14ac:dyDescent="0.2">
      <c r="A29" s="10" t="s">
        <v>416</v>
      </c>
      <c r="B29" s="11">
        <v>5412.7366624999995</v>
      </c>
      <c r="C29" s="11">
        <v>478.95080000000002</v>
      </c>
      <c r="D29" s="11">
        <v>430.02080000000001</v>
      </c>
      <c r="E29" s="12">
        <v>-10.216080649619968</v>
      </c>
      <c r="F29" s="12"/>
      <c r="G29" s="11">
        <v>41302.72683</v>
      </c>
      <c r="H29" s="11">
        <v>3014.1238399999993</v>
      </c>
      <c r="I29" s="11">
        <v>3030.5448600000004</v>
      </c>
      <c r="J29" s="12">
        <v>0.5448024325371108</v>
      </c>
    </row>
    <row r="30" spans="1:17" ht="11.25" customHeight="1" x14ac:dyDescent="0.2">
      <c r="A30" s="10" t="s">
        <v>179</v>
      </c>
      <c r="B30" s="11">
        <v>101.005</v>
      </c>
      <c r="C30" s="11">
        <v>0</v>
      </c>
      <c r="D30" s="11">
        <v>0</v>
      </c>
      <c r="E30" s="12" t="s">
        <v>513</v>
      </c>
      <c r="F30" s="12"/>
      <c r="G30" s="11">
        <v>450.23700000000002</v>
      </c>
      <c r="H30" s="11">
        <v>0</v>
      </c>
      <c r="I30" s="11">
        <v>0</v>
      </c>
      <c r="J30" s="12" t="s">
        <v>513</v>
      </c>
    </row>
    <row r="31" spans="1:17" ht="11.25" customHeight="1" x14ac:dyDescent="0.2">
      <c r="A31" s="10" t="s">
        <v>362</v>
      </c>
      <c r="B31" s="11">
        <v>8140.1556400000009</v>
      </c>
      <c r="C31" s="11">
        <v>1</v>
      </c>
      <c r="D31" s="11">
        <v>480</v>
      </c>
      <c r="E31" s="12">
        <v>47900</v>
      </c>
      <c r="F31" s="12"/>
      <c r="G31" s="11">
        <v>75628.063370000003</v>
      </c>
      <c r="H31" s="11">
        <v>13.5</v>
      </c>
      <c r="I31" s="11">
        <v>1729.6</v>
      </c>
      <c r="J31" s="12">
        <v>12711.85185185185</v>
      </c>
      <c r="L31" s="184"/>
      <c r="M31" s="13"/>
      <c r="N31" s="13"/>
      <c r="O31" s="13"/>
      <c r="P31" s="13"/>
      <c r="Q31" s="13"/>
    </row>
    <row r="32" spans="1:17" ht="11.25" customHeight="1" x14ac:dyDescent="0.2">
      <c r="A32" s="10" t="s">
        <v>399</v>
      </c>
      <c r="B32" s="11">
        <v>1179.03</v>
      </c>
      <c r="C32" s="11">
        <v>22.5</v>
      </c>
      <c r="D32" s="11">
        <v>0</v>
      </c>
      <c r="E32" s="12" t="s">
        <v>513</v>
      </c>
      <c r="F32" s="12"/>
      <c r="G32" s="11">
        <v>1440.5734000000002</v>
      </c>
      <c r="H32" s="11">
        <v>17.149549999999998</v>
      </c>
      <c r="I32" s="11">
        <v>0</v>
      </c>
      <c r="J32" s="12" t="s">
        <v>513</v>
      </c>
      <c r="L32" s="184"/>
      <c r="M32" s="13"/>
      <c r="N32" s="13"/>
      <c r="O32" s="13"/>
      <c r="P32" s="13"/>
      <c r="Q32" s="13"/>
    </row>
    <row r="33" spans="1:13" ht="11.25" customHeight="1" x14ac:dyDescent="0.2">
      <c r="A33" s="10" t="s">
        <v>495</v>
      </c>
      <c r="B33" s="11">
        <v>67.431960000000004</v>
      </c>
      <c r="C33" s="11">
        <v>12.247</v>
      </c>
      <c r="D33" s="11">
        <v>1</v>
      </c>
      <c r="E33" s="12">
        <v>-91.834735037151958</v>
      </c>
      <c r="F33" s="12"/>
      <c r="G33" s="11">
        <v>324.60636</v>
      </c>
      <c r="H33" s="11">
        <v>36.21</v>
      </c>
      <c r="I33" s="11">
        <v>2.9550000000000001</v>
      </c>
      <c r="J33" s="12">
        <v>-91.839270919635453</v>
      </c>
    </row>
    <row r="34" spans="1:13" ht="11.25" customHeight="1" x14ac:dyDescent="0.2">
      <c r="A34" s="10" t="s">
        <v>100</v>
      </c>
      <c r="B34" s="11">
        <v>56430.810299700002</v>
      </c>
      <c r="C34" s="11">
        <v>304.7</v>
      </c>
      <c r="D34" s="11">
        <v>54.75</v>
      </c>
      <c r="E34" s="12">
        <v>-82.031506399737452</v>
      </c>
      <c r="F34" s="12"/>
      <c r="G34" s="11">
        <v>208766.68453</v>
      </c>
      <c r="H34" s="11">
        <v>462.11627000000004</v>
      </c>
      <c r="I34" s="11">
        <v>136.10365999999999</v>
      </c>
      <c r="J34" s="12">
        <v>-70.547745484053195</v>
      </c>
    </row>
    <row r="35" spans="1:13" ht="11.25" customHeight="1" x14ac:dyDescent="0.2">
      <c r="A35" s="10" t="s">
        <v>363</v>
      </c>
      <c r="B35" s="11">
        <v>25792.230183699998</v>
      </c>
      <c r="C35" s="11">
        <v>1251.9398000000001</v>
      </c>
      <c r="D35" s="11">
        <v>1566.8412000000003</v>
      </c>
      <c r="E35" s="12">
        <v>25.153078446743223</v>
      </c>
      <c r="F35" s="12"/>
      <c r="G35" s="11">
        <v>255348.73279000018</v>
      </c>
      <c r="H35" s="11">
        <v>8602.5595499999999</v>
      </c>
      <c r="I35" s="11">
        <v>15060.448710000004</v>
      </c>
      <c r="J35" s="12">
        <v>75.069392109003218</v>
      </c>
    </row>
    <row r="36" spans="1:13" ht="11.25" customHeight="1" x14ac:dyDescent="0.2">
      <c r="A36" s="10" t="s">
        <v>360</v>
      </c>
      <c r="B36" s="11">
        <v>0</v>
      </c>
      <c r="C36" s="11">
        <v>0</v>
      </c>
      <c r="D36" s="11">
        <v>0</v>
      </c>
      <c r="E36" s="12" t="s">
        <v>513</v>
      </c>
      <c r="F36" s="12"/>
      <c r="G36" s="11">
        <v>0</v>
      </c>
      <c r="H36" s="11">
        <v>0</v>
      </c>
      <c r="I36" s="11">
        <v>0</v>
      </c>
      <c r="J36" s="12" t="s">
        <v>513</v>
      </c>
    </row>
    <row r="37" spans="1:13" ht="11.25" customHeight="1" x14ac:dyDescent="0.2">
      <c r="A37" s="10" t="s">
        <v>249</v>
      </c>
      <c r="B37" s="11">
        <v>0.81407999999999991</v>
      </c>
      <c r="C37" s="11">
        <v>0</v>
      </c>
      <c r="D37" s="11">
        <v>0.05</v>
      </c>
      <c r="E37" s="12" t="s">
        <v>513</v>
      </c>
      <c r="F37" s="12"/>
      <c r="G37" s="11">
        <v>11.317080000000001</v>
      </c>
      <c r="H37" s="11">
        <v>0</v>
      </c>
      <c r="I37" s="11">
        <v>1.1625000000000001</v>
      </c>
      <c r="J37" s="12" t="s">
        <v>513</v>
      </c>
    </row>
    <row r="38" spans="1:13" ht="11.25" customHeight="1" x14ac:dyDescent="0.2">
      <c r="B38" s="11"/>
      <c r="C38" s="11"/>
      <c r="D38" s="11"/>
      <c r="E38" s="12"/>
      <c r="F38" s="12"/>
      <c r="G38" s="11"/>
      <c r="H38" s="11"/>
      <c r="I38" s="11"/>
      <c r="J38" s="12"/>
    </row>
    <row r="39" spans="1:13" x14ac:dyDescent="0.2">
      <c r="A39" s="89"/>
      <c r="B39" s="95"/>
      <c r="C39" s="95"/>
      <c r="D39" s="95"/>
      <c r="E39" s="95"/>
      <c r="F39" s="95"/>
      <c r="G39" s="95"/>
      <c r="H39" s="95"/>
      <c r="I39" s="95"/>
      <c r="J39" s="95"/>
    </row>
    <row r="40" spans="1:13" x14ac:dyDescent="0.2">
      <c r="A40" s="9" t="s">
        <v>494</v>
      </c>
      <c r="B40" s="9"/>
      <c r="C40" s="9"/>
      <c r="D40" s="9"/>
      <c r="E40" s="9"/>
      <c r="F40" s="9"/>
      <c r="G40" s="9"/>
      <c r="H40" s="9"/>
      <c r="I40" s="9"/>
      <c r="J40" s="9"/>
    </row>
    <row r="41" spans="1:13" ht="11.25" customHeight="1" x14ac:dyDescent="0.2">
      <c r="A41" s="9"/>
      <c r="B41" s="11"/>
      <c r="C41" s="11"/>
      <c r="D41" s="11"/>
      <c r="E41" s="12"/>
      <c r="F41" s="12"/>
      <c r="G41" s="11"/>
      <c r="H41" s="11"/>
      <c r="I41" s="11"/>
      <c r="J41" s="12"/>
    </row>
    <row r="42" spans="1:13" ht="20.100000000000001" customHeight="1" x14ac:dyDescent="0.2">
      <c r="A42" s="319" t="s">
        <v>271</v>
      </c>
      <c r="B42" s="319"/>
      <c r="C42" s="319"/>
      <c r="D42" s="319"/>
      <c r="E42" s="319"/>
      <c r="F42" s="319"/>
      <c r="G42" s="319"/>
      <c r="H42" s="319"/>
      <c r="I42" s="319"/>
      <c r="J42" s="319"/>
      <c r="K42" s="88"/>
      <c r="L42" s="179"/>
      <c r="M42" s="88"/>
    </row>
    <row r="43" spans="1:13" ht="20.100000000000001" customHeight="1" x14ac:dyDescent="0.15">
      <c r="A43" s="320" t="s">
        <v>157</v>
      </c>
      <c r="B43" s="320"/>
      <c r="C43" s="320"/>
      <c r="D43" s="320"/>
      <c r="E43" s="320"/>
      <c r="F43" s="320"/>
      <c r="G43" s="320"/>
      <c r="H43" s="320"/>
      <c r="I43" s="320"/>
      <c r="J43" s="320"/>
      <c r="K43" s="268"/>
      <c r="L43" s="268"/>
      <c r="M43" s="268"/>
    </row>
    <row r="44" spans="1:13" s="20" customFormat="1" x14ac:dyDescent="0.2">
      <c r="A44" s="17"/>
      <c r="B44" s="321" t="s">
        <v>105</v>
      </c>
      <c r="C44" s="321"/>
      <c r="D44" s="321"/>
      <c r="E44" s="321"/>
      <c r="F44" s="277"/>
      <c r="G44" s="321" t="s">
        <v>484</v>
      </c>
      <c r="H44" s="321"/>
      <c r="I44" s="321"/>
      <c r="J44" s="321"/>
      <c r="K44" s="96"/>
      <c r="L44" s="180"/>
      <c r="M44" s="96"/>
    </row>
    <row r="45" spans="1:13" s="20" customFormat="1" x14ac:dyDescent="0.2">
      <c r="A45" s="17" t="s">
        <v>275</v>
      </c>
      <c r="B45" s="323">
        <v>2017</v>
      </c>
      <c r="C45" s="322" t="s">
        <v>499</v>
      </c>
      <c r="D45" s="322"/>
      <c r="E45" s="322"/>
      <c r="F45" s="277"/>
      <c r="G45" s="323">
        <v>2017</v>
      </c>
      <c r="H45" s="322" t="s">
        <v>499</v>
      </c>
      <c r="I45" s="322"/>
      <c r="J45" s="322"/>
      <c r="K45" s="96"/>
      <c r="L45" s="180"/>
      <c r="M45" s="96"/>
    </row>
    <row r="46" spans="1:13" s="20" customFormat="1" x14ac:dyDescent="0.2">
      <c r="A46" s="128"/>
      <c r="B46" s="324"/>
      <c r="C46" s="267">
        <v>2017</v>
      </c>
      <c r="D46" s="267">
        <v>2018</v>
      </c>
      <c r="E46" s="278" t="s">
        <v>510</v>
      </c>
      <c r="F46" s="130"/>
      <c r="G46" s="324"/>
      <c r="H46" s="267">
        <v>2017</v>
      </c>
      <c r="I46" s="267">
        <v>2018</v>
      </c>
      <c r="J46" s="278" t="s">
        <v>510</v>
      </c>
      <c r="L46" s="181"/>
    </row>
    <row r="47" spans="1:13" s="20" customFormat="1" ht="11.25" customHeight="1" x14ac:dyDescent="0.2">
      <c r="A47" s="17" t="s">
        <v>273</v>
      </c>
      <c r="B47" s="18">
        <v>647492.56304090004</v>
      </c>
      <c r="C47" s="18">
        <v>86379.874688300013</v>
      </c>
      <c r="D47" s="18">
        <v>87884.727938900018</v>
      </c>
      <c r="E47" s="16">
        <v>1.7421340978210935</v>
      </c>
      <c r="F47" s="16"/>
      <c r="G47" s="18">
        <v>1226896.6376299998</v>
      </c>
      <c r="H47" s="18">
        <v>156444.03110999998</v>
      </c>
      <c r="I47" s="18">
        <v>172161.38723999998</v>
      </c>
      <c r="J47" s="16">
        <v>10.046632024553688</v>
      </c>
      <c r="K47" s="19"/>
      <c r="L47" s="181"/>
    </row>
    <row r="48" spans="1:13" ht="11.25" customHeight="1" x14ac:dyDescent="0.2">
      <c r="A48" s="9"/>
      <c r="B48" s="11"/>
      <c r="C48" s="11"/>
      <c r="D48" s="11"/>
      <c r="E48" s="12"/>
      <c r="F48" s="12"/>
      <c r="G48" s="11"/>
      <c r="H48" s="11"/>
      <c r="I48" s="11"/>
      <c r="J48" s="12"/>
    </row>
    <row r="49" spans="1:15" s="20" customFormat="1" ht="11.25" customHeight="1" x14ac:dyDescent="0.2">
      <c r="A49" s="17" t="s">
        <v>333</v>
      </c>
      <c r="B49" s="18">
        <v>184347.88329660002</v>
      </c>
      <c r="C49" s="18">
        <v>29221.085850399999</v>
      </c>
      <c r="D49" s="18">
        <v>27566.138467000001</v>
      </c>
      <c r="E49" s="16">
        <v>-5.6635382814747288</v>
      </c>
      <c r="F49" s="16"/>
      <c r="G49" s="18">
        <v>181988.28926999998</v>
      </c>
      <c r="H49" s="18">
        <v>27472.108789999998</v>
      </c>
      <c r="I49" s="18">
        <v>29462.39069</v>
      </c>
      <c r="J49" s="16">
        <v>7.2447365261034236</v>
      </c>
      <c r="L49" s="181"/>
    </row>
    <row r="50" spans="1:15" ht="11.25" customHeight="1" x14ac:dyDescent="0.2">
      <c r="A50" s="9" t="s">
        <v>331</v>
      </c>
      <c r="B50" s="11">
        <v>1072.5968300000002</v>
      </c>
      <c r="C50" s="11">
        <v>22.974400000000003</v>
      </c>
      <c r="D50" s="11">
        <v>42.161999999999999</v>
      </c>
      <c r="E50" s="12">
        <v>83.517306219096014</v>
      </c>
      <c r="F50" s="12"/>
      <c r="G50" s="11">
        <v>1440.6458600000001</v>
      </c>
      <c r="H50" s="11">
        <v>34.281129999999997</v>
      </c>
      <c r="I50" s="11">
        <v>71.572179999999989</v>
      </c>
      <c r="J50" s="12">
        <v>108.78010730684781</v>
      </c>
    </row>
    <row r="51" spans="1:15" ht="11.25" customHeight="1" x14ac:dyDescent="0.2">
      <c r="A51" s="9" t="s">
        <v>332</v>
      </c>
      <c r="B51" s="11">
        <v>40451.947975700001</v>
      </c>
      <c r="C51" s="11">
        <v>8565.8647463999987</v>
      </c>
      <c r="D51" s="11">
        <v>5061.9876199999999</v>
      </c>
      <c r="E51" s="12">
        <v>-40.905118515589258</v>
      </c>
      <c r="F51" s="12"/>
      <c r="G51" s="11">
        <v>39532.128400000016</v>
      </c>
      <c r="H51" s="11">
        <v>7954.2904700000008</v>
      </c>
      <c r="I51" s="11">
        <v>4987.0258299999996</v>
      </c>
      <c r="J51" s="12">
        <v>-37.303951259904153</v>
      </c>
      <c r="L51" s="183"/>
      <c r="M51" s="13"/>
      <c r="N51" s="13"/>
      <c r="O51" s="13"/>
    </row>
    <row r="52" spans="1:15" ht="11.25" customHeight="1" x14ac:dyDescent="0.2">
      <c r="A52" s="9" t="s">
        <v>213</v>
      </c>
      <c r="B52" s="11">
        <v>32413.57906</v>
      </c>
      <c r="C52" s="11">
        <v>7045.1400799999992</v>
      </c>
      <c r="D52" s="11">
        <v>4951.8195999999998</v>
      </c>
      <c r="E52" s="12">
        <v>-29.712971725609734</v>
      </c>
      <c r="F52" s="12"/>
      <c r="G52" s="11">
        <v>26657.355769999987</v>
      </c>
      <c r="H52" s="11">
        <v>5407.2557399999996</v>
      </c>
      <c r="I52" s="11">
        <v>4043.1939999999995</v>
      </c>
      <c r="J52" s="12">
        <v>-25.226506856507598</v>
      </c>
      <c r="L52" s="183"/>
      <c r="M52" s="13"/>
      <c r="N52" s="13"/>
      <c r="O52" s="13"/>
    </row>
    <row r="53" spans="1:15" ht="11.25" customHeight="1" x14ac:dyDescent="0.2">
      <c r="A53" s="9" t="s">
        <v>153</v>
      </c>
      <c r="B53" s="11">
        <v>110409.75943090001</v>
      </c>
      <c r="C53" s="11">
        <v>13587.106624000004</v>
      </c>
      <c r="D53" s="11">
        <v>17510.169247000002</v>
      </c>
      <c r="E53" s="12">
        <v>28.87342192538901</v>
      </c>
      <c r="F53" s="12"/>
      <c r="G53" s="11">
        <v>114358.15923999998</v>
      </c>
      <c r="H53" s="11">
        <v>14076.281449999999</v>
      </c>
      <c r="I53" s="11">
        <v>20360.598679999999</v>
      </c>
      <c r="J53" s="12">
        <v>44.644725613951124</v>
      </c>
    </row>
    <row r="54" spans="1:15" ht="11.25" customHeight="1" x14ac:dyDescent="0.2">
      <c r="A54" s="9"/>
      <c r="B54" s="11"/>
      <c r="C54" s="11"/>
      <c r="D54" s="11"/>
      <c r="E54" s="12"/>
      <c r="F54" s="12"/>
      <c r="G54" s="11"/>
      <c r="H54" s="11"/>
      <c r="I54" s="11"/>
      <c r="J54" s="12"/>
    </row>
    <row r="55" spans="1:15" s="20" customFormat="1" ht="11.25" customHeight="1" x14ac:dyDescent="0.2">
      <c r="A55" s="17" t="s">
        <v>109</v>
      </c>
      <c r="B55" s="18">
        <v>83986.2978496</v>
      </c>
      <c r="C55" s="18">
        <v>10207.931567600002</v>
      </c>
      <c r="D55" s="18">
        <v>8840.1635149999984</v>
      </c>
      <c r="E55" s="16">
        <v>-13.399071531213067</v>
      </c>
      <c r="F55" s="16"/>
      <c r="G55" s="18">
        <v>132851.81285999998</v>
      </c>
      <c r="H55" s="18">
        <v>17567.828320000001</v>
      </c>
      <c r="I55" s="18">
        <v>14205.891460000001</v>
      </c>
      <c r="J55" s="16">
        <v>-19.136895003536779</v>
      </c>
      <c r="L55" s="181"/>
    </row>
    <row r="56" spans="1:15" ht="11.25" customHeight="1" x14ac:dyDescent="0.2">
      <c r="A56" s="9" t="s">
        <v>334</v>
      </c>
      <c r="B56" s="11">
        <v>1391.6487400000003</v>
      </c>
      <c r="C56" s="11">
        <v>559.47982000000002</v>
      </c>
      <c r="D56" s="11">
        <v>345.54</v>
      </c>
      <c r="E56" s="12">
        <v>-38.239059274738452</v>
      </c>
      <c r="F56" s="12"/>
      <c r="G56" s="11">
        <v>2804.3483099999999</v>
      </c>
      <c r="H56" s="11">
        <v>1029.6222399999999</v>
      </c>
      <c r="I56" s="11">
        <v>801.21549000000005</v>
      </c>
      <c r="J56" s="12">
        <v>-22.183548599338707</v>
      </c>
    </row>
    <row r="57" spans="1:15" ht="11.25" customHeight="1" x14ac:dyDescent="0.2">
      <c r="A57" s="9" t="s">
        <v>99</v>
      </c>
      <c r="B57" s="11">
        <v>4714.438830000001</v>
      </c>
      <c r="C57" s="11">
        <v>703.84900000000016</v>
      </c>
      <c r="D57" s="11">
        <v>626.79291999999998</v>
      </c>
      <c r="E57" s="12">
        <v>-10.947814090806432</v>
      </c>
      <c r="F57" s="12"/>
      <c r="G57" s="11">
        <v>12134.028990000001</v>
      </c>
      <c r="H57" s="11">
        <v>1780.3634</v>
      </c>
      <c r="I57" s="11">
        <v>1601.4187700000002</v>
      </c>
      <c r="J57" s="12">
        <v>-10.051017112573746</v>
      </c>
    </row>
    <row r="58" spans="1:15" ht="11.25" customHeight="1" x14ac:dyDescent="0.2">
      <c r="A58" s="9" t="s">
        <v>331</v>
      </c>
      <c r="B58" s="11">
        <v>49.1982</v>
      </c>
      <c r="C58" s="11">
        <v>0</v>
      </c>
      <c r="D58" s="11">
        <v>17.3184</v>
      </c>
      <c r="E58" s="12" t="s">
        <v>513</v>
      </c>
      <c r="F58" s="12"/>
      <c r="G58" s="11">
        <v>84.874300000000005</v>
      </c>
      <c r="H58" s="11">
        <v>0</v>
      </c>
      <c r="I58" s="11">
        <v>30.641599999999997</v>
      </c>
      <c r="J58" s="12" t="s">
        <v>513</v>
      </c>
    </row>
    <row r="59" spans="1:15" ht="11.25" customHeight="1" x14ac:dyDescent="0.2">
      <c r="A59" s="9" t="s">
        <v>332</v>
      </c>
      <c r="B59" s="11">
        <v>72139.297224000009</v>
      </c>
      <c r="C59" s="11">
        <v>7993.7975120000019</v>
      </c>
      <c r="D59" s="11">
        <v>7240.8951449999995</v>
      </c>
      <c r="E59" s="12">
        <v>-9.4185819176651933</v>
      </c>
      <c r="F59" s="12"/>
      <c r="G59" s="11">
        <v>92590.468309999982</v>
      </c>
      <c r="H59" s="11">
        <v>9992.7351700000017</v>
      </c>
      <c r="I59" s="11">
        <v>9167.1909800000012</v>
      </c>
      <c r="J59" s="12">
        <v>-8.2614436984023456</v>
      </c>
    </row>
    <row r="60" spans="1:15" ht="11.25" customHeight="1" x14ac:dyDescent="0.2">
      <c r="A60" s="9" t="s">
        <v>364</v>
      </c>
      <c r="B60" s="11">
        <v>2891.5381200000006</v>
      </c>
      <c r="C60" s="11">
        <v>342.13435999999996</v>
      </c>
      <c r="D60" s="11">
        <v>161.62753999999998</v>
      </c>
      <c r="E60" s="12">
        <v>-52.759044721494796</v>
      </c>
      <c r="F60" s="12"/>
      <c r="G60" s="11">
        <v>11490.277880000007</v>
      </c>
      <c r="H60" s="11">
        <v>1800.55846</v>
      </c>
      <c r="I60" s="11">
        <v>1149.7306700000001</v>
      </c>
      <c r="J60" s="12">
        <v>-36.145884982818046</v>
      </c>
    </row>
    <row r="61" spans="1:15" ht="11.25" customHeight="1" x14ac:dyDescent="0.2">
      <c r="A61" s="9" t="s">
        <v>365</v>
      </c>
      <c r="B61" s="11">
        <v>1172.5995455999998</v>
      </c>
      <c r="C61" s="11">
        <v>242.74703560000003</v>
      </c>
      <c r="D61" s="11">
        <v>123.12990999999998</v>
      </c>
      <c r="E61" s="12">
        <v>-49.276451637953613</v>
      </c>
      <c r="F61" s="12"/>
      <c r="G61" s="11">
        <v>11258.27529</v>
      </c>
      <c r="H61" s="11">
        <v>2472.07654</v>
      </c>
      <c r="I61" s="11">
        <v>1147.1767999999997</v>
      </c>
      <c r="J61" s="12">
        <v>-53.594608361114915</v>
      </c>
    </row>
    <row r="62" spans="1:15" ht="11.25" customHeight="1" x14ac:dyDescent="0.2">
      <c r="A62" s="9" t="s">
        <v>448</v>
      </c>
      <c r="B62" s="11">
        <v>0</v>
      </c>
      <c r="C62" s="11">
        <v>0</v>
      </c>
      <c r="D62" s="11">
        <v>0</v>
      </c>
      <c r="E62" s="12" t="s">
        <v>513</v>
      </c>
      <c r="F62" s="12"/>
      <c r="G62" s="11">
        <v>0</v>
      </c>
      <c r="H62" s="11">
        <v>0</v>
      </c>
      <c r="I62" s="11">
        <v>0</v>
      </c>
      <c r="J62" s="12" t="s">
        <v>513</v>
      </c>
    </row>
    <row r="63" spans="1:15" ht="11.25" customHeight="1" x14ac:dyDescent="0.2">
      <c r="A63" s="9" t="s">
        <v>335</v>
      </c>
      <c r="B63" s="11">
        <v>1316.30556</v>
      </c>
      <c r="C63" s="11">
        <v>307.66464000000002</v>
      </c>
      <c r="D63" s="11">
        <v>311.733</v>
      </c>
      <c r="E63" s="12">
        <v>1.3223359044445289</v>
      </c>
      <c r="F63" s="12"/>
      <c r="G63" s="11">
        <v>1612.09474</v>
      </c>
      <c r="H63" s="11">
        <v>350.51792000000006</v>
      </c>
      <c r="I63" s="11">
        <v>288.24775</v>
      </c>
      <c r="J63" s="12">
        <v>-17.76518872415997</v>
      </c>
    </row>
    <row r="64" spans="1:15" ht="11.25" customHeight="1" x14ac:dyDescent="0.2">
      <c r="A64" s="9" t="s">
        <v>218</v>
      </c>
      <c r="B64" s="11">
        <v>311.27163000000002</v>
      </c>
      <c r="C64" s="11">
        <v>58.2592</v>
      </c>
      <c r="D64" s="11">
        <v>13.1266</v>
      </c>
      <c r="E64" s="12">
        <v>-77.468622981434692</v>
      </c>
      <c r="F64" s="12"/>
      <c r="G64" s="11">
        <v>877.44504000000018</v>
      </c>
      <c r="H64" s="11">
        <v>141.95459</v>
      </c>
      <c r="I64" s="11">
        <v>20.269400000000001</v>
      </c>
      <c r="J64" s="12">
        <v>-85.721208451237828</v>
      </c>
    </row>
    <row r="65" spans="1:12" ht="11.25" customHeight="1" x14ac:dyDescent="0.2">
      <c r="A65" s="9"/>
      <c r="B65" s="11"/>
      <c r="C65" s="11"/>
      <c r="D65" s="11"/>
      <c r="E65" s="12"/>
      <c r="F65" s="12"/>
      <c r="G65" s="11"/>
      <c r="H65" s="11"/>
      <c r="I65" s="11"/>
      <c r="J65" s="12"/>
    </row>
    <row r="66" spans="1:12" s="20" customFormat="1" ht="11.25" customHeight="1" x14ac:dyDescent="0.2">
      <c r="A66" s="17" t="s">
        <v>226</v>
      </c>
      <c r="B66" s="18">
        <v>129010.1960959</v>
      </c>
      <c r="C66" s="18">
        <v>18562.34058</v>
      </c>
      <c r="D66" s="18">
        <v>22699.571450000003</v>
      </c>
      <c r="E66" s="16">
        <v>22.288303849233657</v>
      </c>
      <c r="F66" s="16"/>
      <c r="G66" s="18">
        <v>328752.69300999999</v>
      </c>
      <c r="H66" s="18">
        <v>49966.236389999991</v>
      </c>
      <c r="I66" s="18">
        <v>57520.840949999991</v>
      </c>
      <c r="J66" s="16">
        <v>15.119418843224992</v>
      </c>
      <c r="L66" s="181"/>
    </row>
    <row r="67" spans="1:12" s="20" customFormat="1" ht="11.25" customHeight="1" x14ac:dyDescent="0.2">
      <c r="A67" s="9" t="s">
        <v>440</v>
      </c>
      <c r="B67" s="11">
        <v>40719.947765999998</v>
      </c>
      <c r="C67" s="11">
        <v>5586.81286</v>
      </c>
      <c r="D67" s="11">
        <v>7562.3784100000003</v>
      </c>
      <c r="E67" s="12">
        <v>35.361226507952182</v>
      </c>
      <c r="F67" s="12"/>
      <c r="G67" s="11">
        <v>119355.33991</v>
      </c>
      <c r="H67" s="11">
        <v>18186.95537</v>
      </c>
      <c r="I67" s="11">
        <v>21140.043879999997</v>
      </c>
      <c r="J67" s="12">
        <v>16.237399003415476</v>
      </c>
      <c r="L67" s="181"/>
    </row>
    <row r="68" spans="1:12" ht="11.25" customHeight="1" x14ac:dyDescent="0.2">
      <c r="A68" s="9" t="s">
        <v>214</v>
      </c>
      <c r="B68" s="11">
        <v>27165.024940000007</v>
      </c>
      <c r="C68" s="11">
        <v>2337.6362799999997</v>
      </c>
      <c r="D68" s="11">
        <v>2701.4569599999995</v>
      </c>
      <c r="E68" s="12">
        <v>15.563613685872468</v>
      </c>
      <c r="F68" s="12"/>
      <c r="G68" s="11">
        <v>75010.582840000017</v>
      </c>
      <c r="H68" s="11">
        <v>7484.6690499999986</v>
      </c>
      <c r="I68" s="11">
        <v>7723.9117000000006</v>
      </c>
      <c r="J68" s="12">
        <v>3.1964359199021999</v>
      </c>
    </row>
    <row r="69" spans="1:12" ht="11.25" customHeight="1" x14ac:dyDescent="0.2">
      <c r="A69" s="9" t="s">
        <v>215</v>
      </c>
      <c r="B69" s="11">
        <v>22467.012419999995</v>
      </c>
      <c r="C69" s="11">
        <v>5899.3698100000001</v>
      </c>
      <c r="D69" s="11">
        <v>5893.4208699999999</v>
      </c>
      <c r="E69" s="12">
        <v>-0.1008402624618725</v>
      </c>
      <c r="F69" s="12"/>
      <c r="G69" s="11">
        <v>49068.833729999998</v>
      </c>
      <c r="H69" s="11">
        <v>12742.07496</v>
      </c>
      <c r="I69" s="11">
        <v>13384.414209999999</v>
      </c>
      <c r="J69" s="12">
        <v>5.041088300111511</v>
      </c>
    </row>
    <row r="70" spans="1:12" ht="11.25" customHeight="1" x14ac:dyDescent="0.2">
      <c r="A70" s="9" t="s">
        <v>216</v>
      </c>
      <c r="B70" s="11">
        <v>14876.188299899999</v>
      </c>
      <c r="C70" s="11">
        <v>2147.8497599999996</v>
      </c>
      <c r="D70" s="11">
        <v>2894.3596099999995</v>
      </c>
      <c r="E70" s="12">
        <v>34.756148400249373</v>
      </c>
      <c r="F70" s="12"/>
      <c r="G70" s="11">
        <v>25369.976339999994</v>
      </c>
      <c r="H70" s="11">
        <v>3490.1514599999996</v>
      </c>
      <c r="I70" s="11">
        <v>4890.6893399999999</v>
      </c>
      <c r="J70" s="12">
        <v>40.128283716374881</v>
      </c>
    </row>
    <row r="71" spans="1:12" ht="11.25" customHeight="1" x14ac:dyDescent="0.2">
      <c r="A71" s="9" t="s">
        <v>449</v>
      </c>
      <c r="B71" s="11">
        <v>3825.0839700000001</v>
      </c>
      <c r="C71" s="11">
        <v>385.75272999999999</v>
      </c>
      <c r="D71" s="11">
        <v>682.55034000000001</v>
      </c>
      <c r="E71" s="12">
        <v>76.93985989418664</v>
      </c>
      <c r="F71" s="12"/>
      <c r="G71" s="11">
        <v>12713.938560000001</v>
      </c>
      <c r="H71" s="11">
        <v>1424.44901</v>
      </c>
      <c r="I71" s="11">
        <v>2274.50027</v>
      </c>
      <c r="J71" s="12">
        <v>59.675794221654854</v>
      </c>
    </row>
    <row r="72" spans="1:12" ht="11.25" customHeight="1" x14ac:dyDescent="0.2">
      <c r="A72" s="9" t="s">
        <v>217</v>
      </c>
      <c r="B72" s="11">
        <v>19956.938699999995</v>
      </c>
      <c r="C72" s="11">
        <v>2204.91914</v>
      </c>
      <c r="D72" s="11">
        <v>2965.4052599999995</v>
      </c>
      <c r="E72" s="12">
        <v>34.490431245474127</v>
      </c>
      <c r="F72" s="12"/>
      <c r="G72" s="11">
        <v>47234.021629999996</v>
      </c>
      <c r="H72" s="11">
        <v>6637.9365399999988</v>
      </c>
      <c r="I72" s="11">
        <v>8107.2815499999997</v>
      </c>
      <c r="J72" s="12">
        <v>22.135568804338106</v>
      </c>
    </row>
    <row r="73" spans="1:12" ht="11.25" customHeight="1" x14ac:dyDescent="0.2">
      <c r="A73" s="9"/>
      <c r="B73" s="11"/>
      <c r="C73" s="11"/>
      <c r="D73" s="11"/>
      <c r="E73" s="12"/>
      <c r="F73" s="12"/>
      <c r="G73" s="11"/>
      <c r="H73" s="11"/>
      <c r="I73" s="11"/>
      <c r="J73" s="12"/>
    </row>
    <row r="74" spans="1:12" s="20" customFormat="1" ht="11.25" customHeight="1" x14ac:dyDescent="0.2">
      <c r="A74" s="17" t="s">
        <v>1</v>
      </c>
      <c r="B74" s="18">
        <v>139657.76331350001</v>
      </c>
      <c r="C74" s="18">
        <v>13961.64012</v>
      </c>
      <c r="D74" s="18">
        <v>17540.514009999999</v>
      </c>
      <c r="E74" s="16">
        <v>25.633620829928688</v>
      </c>
      <c r="F74" s="16"/>
      <c r="G74" s="18">
        <v>343426.14958999999</v>
      </c>
      <c r="H74" s="18">
        <v>33231.253980000001</v>
      </c>
      <c r="I74" s="18">
        <v>42478.215359999995</v>
      </c>
      <c r="J74" s="16">
        <v>27.826098243434359</v>
      </c>
      <c r="L74" s="181"/>
    </row>
    <row r="75" spans="1:12" ht="11.25" customHeight="1" x14ac:dyDescent="0.2">
      <c r="A75" s="9" t="s">
        <v>219</v>
      </c>
      <c r="B75" s="11">
        <v>76515.432549800011</v>
      </c>
      <c r="C75" s="11">
        <v>8674.6737400000002</v>
      </c>
      <c r="D75" s="11">
        <v>10440.49533</v>
      </c>
      <c r="E75" s="12">
        <v>20.356057679236699</v>
      </c>
      <c r="F75" s="12"/>
      <c r="G75" s="11">
        <v>175280.06354000003</v>
      </c>
      <c r="H75" s="11">
        <v>19429.929050000002</v>
      </c>
      <c r="I75" s="11">
        <v>24244.464220000002</v>
      </c>
      <c r="J75" s="12">
        <v>24.77896423404593</v>
      </c>
    </row>
    <row r="76" spans="1:12" ht="11.25" customHeight="1" x14ac:dyDescent="0.2">
      <c r="A76" s="9" t="s">
        <v>95</v>
      </c>
      <c r="B76" s="11">
        <v>4836.3193100000017</v>
      </c>
      <c r="C76" s="11">
        <v>530.55259999999998</v>
      </c>
      <c r="D76" s="11">
        <v>652.78039999999987</v>
      </c>
      <c r="E76" s="12">
        <v>23.03782885994714</v>
      </c>
      <c r="F76" s="12"/>
      <c r="G76" s="11">
        <v>27851.48358</v>
      </c>
      <c r="H76" s="11">
        <v>3042.8604100000002</v>
      </c>
      <c r="I76" s="11">
        <v>3756.1254999999996</v>
      </c>
      <c r="J76" s="12">
        <v>23.440611592169589</v>
      </c>
    </row>
    <row r="77" spans="1:12" ht="11.25" customHeight="1" x14ac:dyDescent="0.2">
      <c r="A77" s="9" t="s">
        <v>220</v>
      </c>
      <c r="B77" s="11">
        <v>6148.7552999999998</v>
      </c>
      <c r="C77" s="11">
        <v>479.48</v>
      </c>
      <c r="D77" s="11">
        <v>601.45299999999997</v>
      </c>
      <c r="E77" s="12">
        <v>25.438600150162657</v>
      </c>
      <c r="F77" s="12"/>
      <c r="G77" s="11">
        <v>20707.981499999998</v>
      </c>
      <c r="H77" s="11">
        <v>1699.5604499999999</v>
      </c>
      <c r="I77" s="11">
        <v>1838.4925499999999</v>
      </c>
      <c r="J77" s="12">
        <v>8.174590082982931</v>
      </c>
    </row>
    <row r="78" spans="1:12" ht="11.25" customHeight="1" x14ac:dyDescent="0.2">
      <c r="A78" s="9" t="s">
        <v>221</v>
      </c>
      <c r="B78" s="11">
        <v>51747.644628000009</v>
      </c>
      <c r="C78" s="11">
        <v>4237.1779999999999</v>
      </c>
      <c r="D78" s="11">
        <v>5791.6337599999997</v>
      </c>
      <c r="E78" s="12">
        <v>36.686109481357647</v>
      </c>
      <c r="F78" s="12"/>
      <c r="G78" s="11">
        <v>116447.96586999999</v>
      </c>
      <c r="H78" s="11">
        <v>8404.9937199999986</v>
      </c>
      <c r="I78" s="11">
        <v>12296.08656</v>
      </c>
      <c r="J78" s="12">
        <v>46.295011865874443</v>
      </c>
    </row>
    <row r="79" spans="1:12" ht="11.25" customHeight="1" x14ac:dyDescent="0.2">
      <c r="A79" s="9" t="s">
        <v>222</v>
      </c>
      <c r="B79" s="11">
        <v>409.6115256999999</v>
      </c>
      <c r="C79" s="11">
        <v>39.755780000000001</v>
      </c>
      <c r="D79" s="11">
        <v>54.151519999999991</v>
      </c>
      <c r="E79" s="12">
        <v>36.210432797444781</v>
      </c>
      <c r="F79" s="12"/>
      <c r="G79" s="11">
        <v>3138.6550999999995</v>
      </c>
      <c r="H79" s="11">
        <v>653.91034999999988</v>
      </c>
      <c r="I79" s="11">
        <v>343.04652999999996</v>
      </c>
      <c r="J79" s="12">
        <v>-47.539210841363797</v>
      </c>
    </row>
    <row r="80" spans="1:12" ht="11.25" customHeight="1" x14ac:dyDescent="0.2">
      <c r="A80" s="9"/>
      <c r="B80" s="11"/>
      <c r="C80" s="11"/>
      <c r="D80" s="11"/>
      <c r="E80" s="12"/>
      <c r="F80" s="12"/>
      <c r="G80" s="11"/>
      <c r="H80" s="11"/>
      <c r="I80" s="11"/>
      <c r="J80" s="12"/>
    </row>
    <row r="81" spans="1:12" s="20" customFormat="1" ht="11.25" customHeight="1" x14ac:dyDescent="0.2">
      <c r="A81" s="17" t="s">
        <v>300</v>
      </c>
      <c r="B81" s="18">
        <v>14574.585743399999</v>
      </c>
      <c r="C81" s="18">
        <v>1296.6870402999998</v>
      </c>
      <c r="D81" s="18">
        <v>1937.4455769000001</v>
      </c>
      <c r="E81" s="16">
        <v>49.415049019982121</v>
      </c>
      <c r="F81" s="16"/>
      <c r="G81" s="18">
        <v>78903.396580000001</v>
      </c>
      <c r="H81" s="18">
        <v>7760.5331799999994</v>
      </c>
      <c r="I81" s="18">
        <v>10781.53082</v>
      </c>
      <c r="J81" s="16">
        <v>38.927707284153399</v>
      </c>
      <c r="L81" s="181"/>
    </row>
    <row r="82" spans="1:12" ht="11.25" customHeight="1" x14ac:dyDescent="0.2">
      <c r="A82" s="9" t="s">
        <v>223</v>
      </c>
      <c r="B82" s="11">
        <v>14035.519777799998</v>
      </c>
      <c r="C82" s="11">
        <v>1198.6460402999999</v>
      </c>
      <c r="D82" s="11">
        <v>1818.4133429000001</v>
      </c>
      <c r="E82" s="12">
        <v>51.70561464874848</v>
      </c>
      <c r="F82" s="12"/>
      <c r="G82" s="11">
        <v>66162.903300000005</v>
      </c>
      <c r="H82" s="11">
        <v>5582.9746699999996</v>
      </c>
      <c r="I82" s="11">
        <v>8634.2865499999989</v>
      </c>
      <c r="J82" s="12">
        <v>54.653872896758088</v>
      </c>
    </row>
    <row r="83" spans="1:12" ht="11.25" customHeight="1" x14ac:dyDescent="0.2">
      <c r="A83" s="9" t="s">
        <v>224</v>
      </c>
      <c r="B83" s="11">
        <v>150.59725209999999</v>
      </c>
      <c r="C83" s="11">
        <v>28.327999999999999</v>
      </c>
      <c r="D83" s="11">
        <v>26.942500000000003</v>
      </c>
      <c r="E83" s="12">
        <v>-4.8909206438858916</v>
      </c>
      <c r="F83" s="12"/>
      <c r="G83" s="11">
        <v>10455.434789999999</v>
      </c>
      <c r="H83" s="11">
        <v>1676.1771099999999</v>
      </c>
      <c r="I83" s="11">
        <v>1718.8760400000001</v>
      </c>
      <c r="J83" s="12">
        <v>2.5473996599321396</v>
      </c>
    </row>
    <row r="84" spans="1:12" ht="11.25" customHeight="1" x14ac:dyDescent="0.2">
      <c r="A84" s="9" t="s">
        <v>311</v>
      </c>
      <c r="B84" s="11">
        <v>10.632</v>
      </c>
      <c r="C84" s="11">
        <v>0.59599999999999997</v>
      </c>
      <c r="D84" s="11">
        <v>0.85799999999999998</v>
      </c>
      <c r="E84" s="12">
        <v>43.959731543624173</v>
      </c>
      <c r="F84" s="12"/>
      <c r="G84" s="11">
        <v>141.13425000000001</v>
      </c>
      <c r="H84" s="11">
        <v>8.662510000000001</v>
      </c>
      <c r="I84" s="11">
        <v>10.320679999999999</v>
      </c>
      <c r="J84" s="12">
        <v>19.141911524488833</v>
      </c>
    </row>
    <row r="85" spans="1:12" ht="11.25" customHeight="1" x14ac:dyDescent="0.2">
      <c r="A85" s="9" t="s">
        <v>0</v>
      </c>
      <c r="B85" s="11">
        <v>377.83671350000003</v>
      </c>
      <c r="C85" s="11">
        <v>69.11699999999999</v>
      </c>
      <c r="D85" s="11">
        <v>91.231733999999989</v>
      </c>
      <c r="E85" s="12">
        <v>31.996084899518223</v>
      </c>
      <c r="F85" s="12"/>
      <c r="G85" s="11">
        <v>2143.9242399999998</v>
      </c>
      <c r="H85" s="11">
        <v>492.71889000000004</v>
      </c>
      <c r="I85" s="11">
        <v>418.04754999999994</v>
      </c>
      <c r="J85" s="12">
        <v>-15.154957830011355</v>
      </c>
    </row>
    <row r="86" spans="1:12" ht="11.25" customHeight="1" x14ac:dyDescent="0.2">
      <c r="A86" s="9"/>
      <c r="B86" s="11"/>
      <c r="C86" s="11"/>
      <c r="D86" s="11"/>
      <c r="E86" s="12"/>
      <c r="F86" s="12"/>
      <c r="G86" s="11"/>
      <c r="H86" s="11"/>
      <c r="I86" s="11"/>
      <c r="J86" s="12"/>
    </row>
    <row r="87" spans="1:12" s="20" customFormat="1" ht="11.25" customHeight="1" x14ac:dyDescent="0.2">
      <c r="A87" s="17" t="s">
        <v>2</v>
      </c>
      <c r="B87" s="18">
        <v>93969.81389189999</v>
      </c>
      <c r="C87" s="18">
        <v>12678.72524</v>
      </c>
      <c r="D87" s="18">
        <v>8994.0055599999996</v>
      </c>
      <c r="E87" s="16">
        <v>-29.062225186291684</v>
      </c>
      <c r="F87" s="16"/>
      <c r="G87" s="18">
        <v>147252.81786000001</v>
      </c>
      <c r="H87" s="18">
        <v>18392.58959</v>
      </c>
      <c r="I87" s="18">
        <v>16664.267520000001</v>
      </c>
      <c r="J87" s="16">
        <v>-9.3968392082193901</v>
      </c>
      <c r="L87" s="181"/>
    </row>
    <row r="88" spans="1:12" ht="11.25" customHeight="1" x14ac:dyDescent="0.2">
      <c r="A88" s="9" t="s">
        <v>95</v>
      </c>
      <c r="B88" s="11">
        <v>59613.31738</v>
      </c>
      <c r="C88" s="11">
        <v>7400.7964000000002</v>
      </c>
      <c r="D88" s="11">
        <v>3895.0030000000002</v>
      </c>
      <c r="E88" s="12">
        <v>-47.370488397708122</v>
      </c>
      <c r="F88" s="12"/>
      <c r="G88" s="11">
        <v>68641.205650000004</v>
      </c>
      <c r="H88" s="11">
        <v>8551.1869499999975</v>
      </c>
      <c r="I88" s="11">
        <v>4846.7359499999993</v>
      </c>
      <c r="J88" s="12">
        <v>-43.320898275998978</v>
      </c>
    </row>
    <row r="89" spans="1:12" ht="11.25" customHeight="1" x14ac:dyDescent="0.2">
      <c r="A89" s="9" t="s">
        <v>225</v>
      </c>
      <c r="B89" s="11">
        <v>21357.180619999996</v>
      </c>
      <c r="C89" s="11">
        <v>3407.6154999999999</v>
      </c>
      <c r="D89" s="11">
        <v>3373.1365000000001</v>
      </c>
      <c r="E89" s="12">
        <v>-1.011821903028661</v>
      </c>
      <c r="F89" s="12"/>
      <c r="G89" s="11">
        <v>45292.654410000017</v>
      </c>
      <c r="H89" s="11">
        <v>5578.9752200000012</v>
      </c>
      <c r="I89" s="11">
        <v>8242.694300000001</v>
      </c>
      <c r="J89" s="12">
        <v>47.74566967874074</v>
      </c>
    </row>
    <row r="90" spans="1:12" ht="11.25" customHeight="1" x14ac:dyDescent="0.2">
      <c r="A90" s="9" t="s">
        <v>312</v>
      </c>
      <c r="B90" s="11">
        <v>246.29554999999999</v>
      </c>
      <c r="C90" s="11">
        <v>26.147000000000002</v>
      </c>
      <c r="D90" s="11">
        <v>4.9820000000000002</v>
      </c>
      <c r="E90" s="12">
        <v>-80.946188855318013</v>
      </c>
      <c r="F90" s="12"/>
      <c r="G90" s="11">
        <v>254.67543000000001</v>
      </c>
      <c r="H90" s="11">
        <v>36.536920000000002</v>
      </c>
      <c r="I90" s="11">
        <v>8.7410100000000011</v>
      </c>
      <c r="J90" s="12">
        <v>-76.076226458059409</v>
      </c>
    </row>
    <row r="91" spans="1:12" ht="11.25" customHeight="1" x14ac:dyDescent="0.2">
      <c r="A91" s="9" t="s">
        <v>400</v>
      </c>
      <c r="B91" s="11">
        <v>12753.020341900001</v>
      </c>
      <c r="C91" s="11">
        <v>1844.16634</v>
      </c>
      <c r="D91" s="11">
        <v>1720.8840599999999</v>
      </c>
      <c r="E91" s="12">
        <v>-6.6849869952620509</v>
      </c>
      <c r="F91" s="12"/>
      <c r="G91" s="11">
        <v>33064.282370000001</v>
      </c>
      <c r="H91" s="11">
        <v>4225.8904999999995</v>
      </c>
      <c r="I91" s="11">
        <v>3566.0962599999998</v>
      </c>
      <c r="J91" s="12">
        <v>-15.613140946269183</v>
      </c>
    </row>
    <row r="92" spans="1:12" s="20" customFormat="1" ht="11.25" customHeight="1" x14ac:dyDescent="0.2">
      <c r="A92" s="17"/>
      <c r="B92" s="18"/>
      <c r="C92" s="18"/>
      <c r="D92" s="18"/>
      <c r="E92" s="16"/>
      <c r="F92" s="16"/>
      <c r="G92" s="18"/>
      <c r="H92" s="18"/>
      <c r="I92" s="18"/>
      <c r="J92" s="12"/>
      <c r="L92" s="181"/>
    </row>
    <row r="93" spans="1:12" s="20" customFormat="1" ht="11.25" customHeight="1" x14ac:dyDescent="0.2">
      <c r="A93" s="17" t="s">
        <v>336</v>
      </c>
      <c r="B93" s="18">
        <v>1946.0228499999998</v>
      </c>
      <c r="C93" s="18">
        <v>451.46428999999995</v>
      </c>
      <c r="D93" s="18">
        <v>306.88936000000001</v>
      </c>
      <c r="E93" s="16">
        <v>-32.023558275229249</v>
      </c>
      <c r="F93" s="16"/>
      <c r="G93" s="18">
        <v>13721.478459999998</v>
      </c>
      <c r="H93" s="18">
        <v>2053.4808600000001</v>
      </c>
      <c r="I93" s="18">
        <v>1048.2504399999998</v>
      </c>
      <c r="J93" s="16">
        <v>-48.952509837369519</v>
      </c>
      <c r="L93" s="181"/>
    </row>
    <row r="94" spans="1:12" x14ac:dyDescent="0.2">
      <c r="A94" s="89"/>
      <c r="B94" s="95"/>
      <c r="C94" s="95"/>
      <c r="D94" s="95"/>
      <c r="E94" s="95"/>
      <c r="F94" s="95"/>
      <c r="G94" s="95"/>
      <c r="H94" s="95"/>
      <c r="I94" s="95"/>
      <c r="J94" s="89"/>
    </row>
    <row r="95" spans="1:12" x14ac:dyDescent="0.2">
      <c r="A95" s="9" t="s">
        <v>472</v>
      </c>
      <c r="B95" s="9"/>
      <c r="C95" s="9"/>
      <c r="D95" s="9"/>
      <c r="E95" s="9"/>
      <c r="F95" s="9"/>
      <c r="G95" s="9"/>
      <c r="H95" s="9"/>
      <c r="I95" s="9"/>
      <c r="J95" s="9"/>
    </row>
    <row r="96" spans="1:12" ht="20.100000000000001" customHeight="1" x14ac:dyDescent="0.2">
      <c r="A96" s="319" t="s">
        <v>162</v>
      </c>
      <c r="B96" s="319"/>
      <c r="C96" s="319"/>
      <c r="D96" s="319"/>
      <c r="E96" s="319"/>
      <c r="F96" s="319"/>
      <c r="G96" s="319"/>
      <c r="H96" s="319"/>
      <c r="I96" s="319"/>
      <c r="J96" s="319"/>
    </row>
    <row r="97" spans="1:19" ht="20.100000000000001" customHeight="1" x14ac:dyDescent="0.2">
      <c r="A97" s="320" t="s">
        <v>159</v>
      </c>
      <c r="B97" s="320"/>
      <c r="C97" s="320"/>
      <c r="D97" s="320"/>
      <c r="E97" s="320"/>
      <c r="F97" s="320"/>
      <c r="G97" s="320"/>
      <c r="H97" s="320"/>
      <c r="I97" s="320"/>
      <c r="J97" s="320"/>
    </row>
    <row r="98" spans="1:19" s="20" customFormat="1" x14ac:dyDescent="0.2">
      <c r="A98" s="17"/>
      <c r="B98" s="321" t="s">
        <v>105</v>
      </c>
      <c r="C98" s="321"/>
      <c r="D98" s="321"/>
      <c r="E98" s="321"/>
      <c r="F98" s="277"/>
      <c r="G98" s="321" t="s">
        <v>484</v>
      </c>
      <c r="H98" s="321"/>
      <c r="I98" s="321"/>
      <c r="J98" s="321"/>
      <c r="K98" s="96"/>
      <c r="L98" s="180"/>
      <c r="M98" s="96"/>
    </row>
    <row r="99" spans="1:19" s="20" customFormat="1" x14ac:dyDescent="0.2">
      <c r="A99" s="17" t="s">
        <v>275</v>
      </c>
      <c r="B99" s="323">
        <v>2017</v>
      </c>
      <c r="C99" s="322" t="s">
        <v>499</v>
      </c>
      <c r="D99" s="322"/>
      <c r="E99" s="322"/>
      <c r="F99" s="277"/>
      <c r="G99" s="323">
        <v>2017</v>
      </c>
      <c r="H99" s="322" t="s">
        <v>499</v>
      </c>
      <c r="I99" s="322"/>
      <c r="J99" s="322"/>
      <c r="K99" s="96"/>
      <c r="L99" s="180"/>
      <c r="M99" s="96"/>
    </row>
    <row r="100" spans="1:19" s="20" customFormat="1" x14ac:dyDescent="0.2">
      <c r="A100" s="128"/>
      <c r="B100" s="324"/>
      <c r="C100" s="267">
        <v>2017</v>
      </c>
      <c r="D100" s="267">
        <v>2018</v>
      </c>
      <c r="E100" s="278" t="s">
        <v>510</v>
      </c>
      <c r="F100" s="130"/>
      <c r="G100" s="324"/>
      <c r="H100" s="267">
        <v>2017</v>
      </c>
      <c r="I100" s="267">
        <v>2018</v>
      </c>
      <c r="J100" s="278" t="s">
        <v>510</v>
      </c>
      <c r="L100" s="181"/>
    </row>
    <row r="101" spans="1:19" x14ac:dyDescent="0.2">
      <c r="A101" s="9"/>
      <c r="B101" s="9"/>
      <c r="C101" s="9"/>
      <c r="D101" s="9"/>
      <c r="E101" s="9"/>
      <c r="F101" s="9"/>
      <c r="G101" s="9"/>
      <c r="H101" s="9"/>
      <c r="I101" s="9"/>
      <c r="J101" s="11"/>
    </row>
    <row r="102" spans="1:19" s="21" customFormat="1" x14ac:dyDescent="0.2">
      <c r="A102" s="91" t="s">
        <v>307</v>
      </c>
      <c r="B102" s="91">
        <v>45604.463751199997</v>
      </c>
      <c r="C102" s="91">
        <v>1166.7297340999999</v>
      </c>
      <c r="D102" s="91">
        <v>2228.3013040999999</v>
      </c>
      <c r="E102" s="16">
        <v>90.986930303861897</v>
      </c>
      <c r="F102" s="91"/>
      <c r="G102" s="91">
        <v>315150.95548999996</v>
      </c>
      <c r="H102" s="91">
        <v>18380.306719999997</v>
      </c>
      <c r="I102" s="91">
        <v>21219.955740000001</v>
      </c>
      <c r="J102" s="16">
        <v>15.449410411144669</v>
      </c>
      <c r="L102" s="213"/>
    </row>
    <row r="103" spans="1:19" ht="11.25" customHeight="1" x14ac:dyDescent="0.2">
      <c r="A103" s="17"/>
      <c r="B103" s="18"/>
      <c r="C103" s="18"/>
      <c r="D103" s="18"/>
      <c r="E103" s="16"/>
      <c r="F103" s="16"/>
      <c r="G103" s="18"/>
      <c r="H103" s="18"/>
      <c r="I103" s="18"/>
      <c r="J103" s="12"/>
      <c r="K103" s="88"/>
      <c r="L103" s="179"/>
      <c r="M103" s="88"/>
      <c r="N103" s="88"/>
      <c r="O103" s="88"/>
      <c r="P103" s="88"/>
      <c r="Q103" s="88"/>
      <c r="R103" s="88"/>
      <c r="S103" s="88"/>
    </row>
    <row r="104" spans="1:19" ht="11.25" customHeight="1" x14ac:dyDescent="0.2">
      <c r="A104" s="9" t="s">
        <v>313</v>
      </c>
      <c r="B104" s="11">
        <v>715</v>
      </c>
      <c r="C104" s="11">
        <v>0</v>
      </c>
      <c r="D104" s="11">
        <v>0</v>
      </c>
      <c r="E104" s="12" t="s">
        <v>513</v>
      </c>
      <c r="F104" s="16"/>
      <c r="G104" s="11">
        <v>684.75049999999999</v>
      </c>
      <c r="H104" s="11">
        <v>0</v>
      </c>
      <c r="I104" s="11">
        <v>0</v>
      </c>
      <c r="J104" s="12" t="s">
        <v>513</v>
      </c>
      <c r="K104" s="88"/>
      <c r="L104" s="179"/>
      <c r="M104" s="88"/>
      <c r="N104" s="88"/>
      <c r="O104" s="88"/>
      <c r="P104" s="88"/>
      <c r="Q104" s="88"/>
      <c r="R104" s="88"/>
      <c r="S104" s="88"/>
    </row>
    <row r="105" spans="1:19" ht="11.25" customHeight="1" x14ac:dyDescent="0.2">
      <c r="A105" s="9" t="s">
        <v>337</v>
      </c>
      <c r="B105" s="11">
        <v>339.77245999999997</v>
      </c>
      <c r="C105" s="11">
        <v>180.81264000000002</v>
      </c>
      <c r="D105" s="11">
        <v>141.744</v>
      </c>
      <c r="E105" s="12">
        <v>-21.607250466560316</v>
      </c>
      <c r="F105" s="16"/>
      <c r="G105" s="11">
        <v>469.31966000000006</v>
      </c>
      <c r="H105" s="11">
        <v>232.76248999999999</v>
      </c>
      <c r="I105" s="11">
        <v>182.55683999999999</v>
      </c>
      <c r="J105" s="12">
        <v>-21.569476250232583</v>
      </c>
      <c r="K105" s="88"/>
      <c r="L105" s="179"/>
      <c r="M105" s="88"/>
      <c r="N105" s="88"/>
      <c r="O105" s="88"/>
      <c r="P105" s="88"/>
      <c r="Q105" s="88"/>
      <c r="R105" s="88"/>
      <c r="S105" s="88"/>
    </row>
    <row r="106" spans="1:19" ht="11.25" customHeight="1" x14ac:dyDescent="0.2">
      <c r="A106" s="9" t="s">
        <v>387</v>
      </c>
      <c r="B106" s="11">
        <v>1747.5138400000001</v>
      </c>
      <c r="C106" s="11">
        <v>14.516999999999999</v>
      </c>
      <c r="D106" s="11">
        <v>0</v>
      </c>
      <c r="E106" s="12" t="s">
        <v>513</v>
      </c>
      <c r="F106" s="16"/>
      <c r="G106" s="11">
        <v>5220.7287999999999</v>
      </c>
      <c r="H106" s="11">
        <v>51.540300000000002</v>
      </c>
      <c r="I106" s="11">
        <v>0</v>
      </c>
      <c r="J106" s="12" t="s">
        <v>513</v>
      </c>
      <c r="K106" s="88"/>
      <c r="L106" s="179"/>
      <c r="M106" s="88"/>
      <c r="N106" s="88"/>
      <c r="O106" s="88"/>
      <c r="P106" s="88"/>
      <c r="Q106" s="88"/>
      <c r="R106" s="88"/>
      <c r="S106" s="88"/>
    </row>
    <row r="107" spans="1:19" ht="11.25" customHeight="1" x14ac:dyDescent="0.2">
      <c r="A107" s="9" t="s">
        <v>344</v>
      </c>
      <c r="B107" s="11">
        <v>245.677988</v>
      </c>
      <c r="C107" s="11">
        <v>11.823840000000001</v>
      </c>
      <c r="D107" s="11">
        <v>6.0267900000000001</v>
      </c>
      <c r="E107" s="12">
        <v>-49.028488206876951</v>
      </c>
      <c r="F107" s="16"/>
      <c r="G107" s="11">
        <v>3808.5414599999999</v>
      </c>
      <c r="H107" s="11">
        <v>243.82304999999999</v>
      </c>
      <c r="I107" s="11">
        <v>67.232089999999999</v>
      </c>
      <c r="J107" s="12">
        <v>-72.425867857858393</v>
      </c>
      <c r="K107" s="88"/>
      <c r="L107" s="179"/>
      <c r="M107" s="88"/>
      <c r="N107" s="88"/>
      <c r="O107" s="88"/>
      <c r="P107" s="88"/>
      <c r="Q107" s="88"/>
      <c r="R107" s="88"/>
      <c r="S107" s="88"/>
    </row>
    <row r="108" spans="1:19" ht="11.25" customHeight="1" x14ac:dyDescent="0.2">
      <c r="A108" s="9" t="s">
        <v>314</v>
      </c>
      <c r="B108" s="11">
        <v>0</v>
      </c>
      <c r="C108" s="11">
        <v>0</v>
      </c>
      <c r="D108" s="11">
        <v>0</v>
      </c>
      <c r="E108" s="12" t="s">
        <v>513</v>
      </c>
      <c r="F108" s="16"/>
      <c r="G108" s="11">
        <v>0</v>
      </c>
      <c r="H108" s="11">
        <v>0</v>
      </c>
      <c r="I108" s="11">
        <v>0</v>
      </c>
      <c r="J108" s="12" t="s">
        <v>513</v>
      </c>
      <c r="K108" s="88"/>
      <c r="L108" s="179"/>
      <c r="M108" s="88"/>
      <c r="N108" s="88"/>
      <c r="O108" s="88"/>
      <c r="P108" s="88"/>
      <c r="Q108" s="88"/>
      <c r="R108" s="88"/>
      <c r="S108" s="88"/>
    </row>
    <row r="109" spans="1:19" ht="11.25" customHeight="1" x14ac:dyDescent="0.2">
      <c r="A109" s="9" t="s">
        <v>81</v>
      </c>
      <c r="B109" s="11">
        <v>7.1739499999999996</v>
      </c>
      <c r="C109" s="11">
        <v>0</v>
      </c>
      <c r="D109" s="11">
        <v>0</v>
      </c>
      <c r="E109" s="12" t="s">
        <v>513</v>
      </c>
      <c r="F109" s="16"/>
      <c r="G109" s="11">
        <v>13.51557</v>
      </c>
      <c r="H109" s="11">
        <v>0</v>
      </c>
      <c r="I109" s="11">
        <v>0</v>
      </c>
      <c r="J109" s="12" t="s">
        <v>513</v>
      </c>
      <c r="K109" s="88"/>
      <c r="L109" s="179"/>
      <c r="M109" s="88"/>
      <c r="N109" s="88"/>
      <c r="O109" s="88"/>
      <c r="P109" s="88"/>
      <c r="Q109" s="88"/>
      <c r="R109" s="88"/>
      <c r="S109" s="88"/>
    </row>
    <row r="110" spans="1:19" ht="11.25" customHeight="1" x14ac:dyDescent="0.2">
      <c r="A110" s="9" t="s">
        <v>388</v>
      </c>
      <c r="B110" s="11">
        <v>21991.563855</v>
      </c>
      <c r="C110" s="11">
        <v>306.274385</v>
      </c>
      <c r="D110" s="11">
        <v>211.14640900000001</v>
      </c>
      <c r="E110" s="12">
        <v>-31.059723130290507</v>
      </c>
      <c r="F110" s="16"/>
      <c r="G110" s="11">
        <v>81480.913409999994</v>
      </c>
      <c r="H110" s="11">
        <v>3579.123</v>
      </c>
      <c r="I110" s="11">
        <v>990.66687999999999</v>
      </c>
      <c r="J110" s="12">
        <v>-72.320960190527131</v>
      </c>
      <c r="K110" s="88"/>
      <c r="L110" s="179"/>
      <c r="M110" s="88"/>
      <c r="N110" s="88"/>
      <c r="O110" s="88"/>
      <c r="P110" s="88"/>
      <c r="Q110" s="88"/>
      <c r="R110" s="88"/>
      <c r="S110" s="88"/>
    </row>
    <row r="111" spans="1:19" ht="11.25" customHeight="1" x14ac:dyDescent="0.2">
      <c r="A111" s="9" t="s">
        <v>379</v>
      </c>
      <c r="B111" s="11">
        <v>794.3</v>
      </c>
      <c r="C111" s="11">
        <v>193</v>
      </c>
      <c r="D111" s="11">
        <v>193</v>
      </c>
      <c r="E111" s="12">
        <v>0</v>
      </c>
      <c r="F111" s="16"/>
      <c r="G111" s="11">
        <v>630.32650000000001</v>
      </c>
      <c r="H111" s="11">
        <v>157.102</v>
      </c>
      <c r="I111" s="11">
        <v>149.82499999999999</v>
      </c>
      <c r="J111" s="12">
        <v>-4.632022507670186</v>
      </c>
      <c r="K111" s="88"/>
      <c r="L111" s="179"/>
      <c r="M111" s="88"/>
      <c r="N111" s="88"/>
      <c r="O111" s="88"/>
      <c r="P111" s="88"/>
      <c r="Q111" s="88"/>
      <c r="R111" s="88"/>
      <c r="S111" s="88"/>
    </row>
    <row r="112" spans="1:19" ht="11.25" customHeight="1" x14ac:dyDescent="0.2">
      <c r="A112" s="9" t="s">
        <v>349</v>
      </c>
      <c r="B112" s="11">
        <v>2.8000000000000003E-4</v>
      </c>
      <c r="C112" s="11">
        <v>0</v>
      </c>
      <c r="D112" s="11">
        <v>0</v>
      </c>
      <c r="E112" s="12" t="s">
        <v>513</v>
      </c>
      <c r="F112" s="16"/>
      <c r="G112" s="11">
        <v>1.08778</v>
      </c>
      <c r="H112" s="11">
        <v>0</v>
      </c>
      <c r="I112" s="11">
        <v>0</v>
      </c>
      <c r="J112" s="12" t="s">
        <v>513</v>
      </c>
      <c r="K112" s="88"/>
      <c r="L112" s="179"/>
      <c r="M112" s="88"/>
      <c r="N112" s="88"/>
      <c r="O112" s="88"/>
      <c r="P112" s="88"/>
      <c r="Q112" s="88"/>
      <c r="R112" s="88"/>
      <c r="S112" s="88"/>
    </row>
    <row r="113" spans="1:19" ht="11.25" customHeight="1" x14ac:dyDescent="0.2">
      <c r="A113" s="9" t="s">
        <v>389</v>
      </c>
      <c r="B113" s="11">
        <v>7708.1022939999993</v>
      </c>
      <c r="C113" s="11">
        <v>0.38200000000000001</v>
      </c>
      <c r="D113" s="11">
        <v>0</v>
      </c>
      <c r="E113" s="12" t="s">
        <v>513</v>
      </c>
      <c r="F113" s="16"/>
      <c r="G113" s="11">
        <v>12657.19247</v>
      </c>
      <c r="H113" s="11">
        <v>4.2848800000000002</v>
      </c>
      <c r="I113" s="11">
        <v>0</v>
      </c>
      <c r="J113" s="12" t="s">
        <v>513</v>
      </c>
      <c r="K113" s="88"/>
      <c r="L113" s="179"/>
      <c r="M113" s="88"/>
      <c r="N113" s="88"/>
      <c r="O113" s="88"/>
      <c r="P113" s="88"/>
      <c r="Q113" s="88"/>
      <c r="R113" s="88"/>
      <c r="S113" s="88"/>
    </row>
    <row r="114" spans="1:19" ht="11.25" customHeight="1" x14ac:dyDescent="0.2">
      <c r="A114" s="9" t="s">
        <v>315</v>
      </c>
      <c r="B114" s="11">
        <v>4477.3213249999999</v>
      </c>
      <c r="C114" s="11">
        <v>126.46980000000001</v>
      </c>
      <c r="D114" s="11">
        <v>1316.885</v>
      </c>
      <c r="E114" s="12">
        <v>941.26439671763524</v>
      </c>
      <c r="F114" s="16"/>
      <c r="G114" s="11">
        <v>13440.232950000001</v>
      </c>
      <c r="H114" s="11">
        <v>431.42750999999998</v>
      </c>
      <c r="I114" s="11">
        <v>3754.1357700000008</v>
      </c>
      <c r="J114" s="12">
        <v>770.16606103769334</v>
      </c>
      <c r="K114" s="88"/>
      <c r="L114" s="179"/>
      <c r="M114" s="88"/>
      <c r="N114" s="88"/>
      <c r="O114" s="88"/>
      <c r="P114" s="88"/>
      <c r="Q114" s="88"/>
      <c r="R114" s="88"/>
      <c r="S114" s="88"/>
    </row>
    <row r="115" spans="1:19" ht="11.25" customHeight="1" x14ac:dyDescent="0.2">
      <c r="A115" s="9" t="s">
        <v>316</v>
      </c>
      <c r="B115" s="11">
        <v>4819.1322400000008</v>
      </c>
      <c r="C115" s="11">
        <v>51.87856</v>
      </c>
      <c r="D115" s="11">
        <v>26.530950000000001</v>
      </c>
      <c r="E115" s="12">
        <v>-48.85950959317298</v>
      </c>
      <c r="F115" s="16"/>
      <c r="G115" s="11">
        <v>21217.579300000005</v>
      </c>
      <c r="H115" s="11">
        <v>351.17159999999996</v>
      </c>
      <c r="I115" s="11">
        <v>210.38703999999998</v>
      </c>
      <c r="J115" s="12">
        <v>-40.089961716721966</v>
      </c>
      <c r="K115" s="88"/>
      <c r="L115" s="179"/>
      <c r="M115" s="88"/>
      <c r="N115" s="88"/>
      <c r="O115" s="88"/>
      <c r="P115" s="88"/>
      <c r="Q115" s="88"/>
      <c r="R115" s="88"/>
      <c r="S115" s="88"/>
    </row>
    <row r="116" spans="1:19" ht="11.25" customHeight="1" x14ac:dyDescent="0.2">
      <c r="A116" s="9" t="s">
        <v>317</v>
      </c>
      <c r="B116" s="11">
        <v>20.927499999999998</v>
      </c>
      <c r="C116" s="11">
        <v>20.905000000000001</v>
      </c>
      <c r="D116" s="11">
        <v>16.893999999999998</v>
      </c>
      <c r="E116" s="12">
        <v>-19.186797416885923</v>
      </c>
      <c r="F116" s="16"/>
      <c r="G116" s="11">
        <v>71.932289999999995</v>
      </c>
      <c r="H116" s="11">
        <v>59.579250000000002</v>
      </c>
      <c r="I116" s="11">
        <v>48.1479</v>
      </c>
      <c r="J116" s="12">
        <v>-19.186797416885909</v>
      </c>
      <c r="K116" s="88"/>
      <c r="L116" s="179"/>
      <c r="M116" s="88"/>
      <c r="N116" s="88"/>
      <c r="O116" s="88"/>
      <c r="P116" s="88"/>
      <c r="Q116" s="88"/>
      <c r="R116" s="88"/>
      <c r="S116" s="88"/>
    </row>
    <row r="117" spans="1:19" ht="11.25" customHeight="1" x14ac:dyDescent="0.2">
      <c r="A117" s="9" t="s">
        <v>318</v>
      </c>
      <c r="B117" s="11">
        <v>0</v>
      </c>
      <c r="C117" s="11">
        <v>0</v>
      </c>
      <c r="D117" s="11">
        <v>0</v>
      </c>
      <c r="E117" s="12" t="s">
        <v>513</v>
      </c>
      <c r="F117" s="16"/>
      <c r="G117" s="11">
        <v>0</v>
      </c>
      <c r="H117" s="11">
        <v>0</v>
      </c>
      <c r="I117" s="11">
        <v>0</v>
      </c>
      <c r="J117" s="12" t="s">
        <v>513</v>
      </c>
      <c r="K117" s="88"/>
      <c r="L117" s="179"/>
      <c r="M117" s="88"/>
      <c r="N117" s="88"/>
      <c r="O117" s="88"/>
      <c r="P117" s="88"/>
      <c r="Q117" s="88"/>
      <c r="R117" s="88"/>
      <c r="S117" s="88"/>
    </row>
    <row r="118" spans="1:19" ht="11.25" customHeight="1" x14ac:dyDescent="0.2">
      <c r="A118" s="9" t="s">
        <v>343</v>
      </c>
      <c r="B118" s="11">
        <v>0</v>
      </c>
      <c r="C118" s="11">
        <v>0</v>
      </c>
      <c r="D118" s="11">
        <v>0</v>
      </c>
      <c r="E118" s="12" t="s">
        <v>513</v>
      </c>
      <c r="F118" s="16"/>
      <c r="G118" s="11">
        <v>0</v>
      </c>
      <c r="H118" s="11">
        <v>0</v>
      </c>
      <c r="I118" s="11">
        <v>0</v>
      </c>
      <c r="J118" s="12" t="s">
        <v>513</v>
      </c>
      <c r="K118" s="88"/>
      <c r="L118" s="179"/>
      <c r="M118" s="88"/>
      <c r="N118" s="88"/>
      <c r="O118" s="88"/>
      <c r="P118" s="88"/>
      <c r="Q118" s="88"/>
      <c r="R118" s="88"/>
      <c r="S118" s="88"/>
    </row>
    <row r="119" spans="1:19" ht="11.25" customHeight="1" x14ac:dyDescent="0.2">
      <c r="A119" s="9" t="s">
        <v>319</v>
      </c>
      <c r="B119" s="11">
        <v>0.14207999999999998</v>
      </c>
      <c r="C119" s="11">
        <v>0</v>
      </c>
      <c r="D119" s="11">
        <v>4.0807000000000002</v>
      </c>
      <c r="E119" s="12" t="s">
        <v>513</v>
      </c>
      <c r="F119" s="16"/>
      <c r="G119" s="11">
        <v>9.4749999999999996</v>
      </c>
      <c r="H119" s="11">
        <v>0</v>
      </c>
      <c r="I119" s="11">
        <v>7.56433</v>
      </c>
      <c r="J119" s="12" t="s">
        <v>513</v>
      </c>
      <c r="K119" s="88"/>
      <c r="L119" s="179"/>
      <c r="M119" s="88"/>
      <c r="N119" s="88"/>
      <c r="O119" s="88"/>
      <c r="P119" s="88"/>
      <c r="Q119" s="88"/>
      <c r="R119" s="88"/>
      <c r="S119" s="88"/>
    </row>
    <row r="120" spans="1:19" ht="11.25" customHeight="1" x14ac:dyDescent="0.2">
      <c r="A120" s="9" t="s">
        <v>390</v>
      </c>
      <c r="B120" s="11">
        <v>788.38146999999992</v>
      </c>
      <c r="C120" s="11">
        <v>18</v>
      </c>
      <c r="D120" s="11">
        <v>81</v>
      </c>
      <c r="E120" s="12">
        <v>350</v>
      </c>
      <c r="F120" s="12"/>
      <c r="G120" s="11">
        <v>3698.8163200000004</v>
      </c>
      <c r="H120" s="11">
        <v>111.13549999999999</v>
      </c>
      <c r="I120" s="11">
        <v>249.57344000000001</v>
      </c>
      <c r="J120" s="12">
        <v>124.56680358661276</v>
      </c>
      <c r="K120" s="269"/>
      <c r="L120" s="269"/>
      <c r="M120" s="269"/>
      <c r="N120" s="88"/>
      <c r="O120" s="88"/>
      <c r="P120" s="88"/>
      <c r="Q120" s="88"/>
      <c r="R120" s="88"/>
      <c r="S120" s="88"/>
    </row>
    <row r="121" spans="1:19" ht="11.25" customHeight="1" x14ac:dyDescent="0.2">
      <c r="A121" s="9" t="s">
        <v>320</v>
      </c>
      <c r="B121" s="11">
        <v>1231.0289309999996</v>
      </c>
      <c r="C121" s="11">
        <v>41.09395700000001</v>
      </c>
      <c r="D121" s="11">
        <v>86.925101999999995</v>
      </c>
      <c r="E121" s="12">
        <v>111.52769980267411</v>
      </c>
      <c r="F121" s="12"/>
      <c r="G121" s="11">
        <v>152293.56035999997</v>
      </c>
      <c r="H121" s="11">
        <v>8073.987979999999</v>
      </c>
      <c r="I121" s="11">
        <v>12308.43093</v>
      </c>
      <c r="J121" s="12">
        <v>52.445494847021081</v>
      </c>
    </row>
    <row r="122" spans="1:19" ht="11.25" customHeight="1" x14ac:dyDescent="0.2">
      <c r="A122" s="9" t="s">
        <v>321</v>
      </c>
      <c r="B122" s="11">
        <v>33.920973399999994</v>
      </c>
      <c r="C122" s="11">
        <v>2.0184000000000002</v>
      </c>
      <c r="D122" s="11">
        <v>2E-3</v>
      </c>
      <c r="E122" s="12">
        <v>-99.900911613158939</v>
      </c>
      <c r="F122" s="12"/>
      <c r="G122" s="11">
        <v>1161.1651400000001</v>
      </c>
      <c r="H122" s="11">
        <v>112.4281</v>
      </c>
      <c r="I122" s="11">
        <v>0.26</v>
      </c>
      <c r="J122" s="12">
        <v>-99.768741088749167</v>
      </c>
    </row>
    <row r="123" spans="1:19" x14ac:dyDescent="0.2">
      <c r="A123" s="9" t="s">
        <v>345</v>
      </c>
      <c r="B123" s="11">
        <v>22.053234800000002</v>
      </c>
      <c r="C123" s="11">
        <v>4.1294521</v>
      </c>
      <c r="D123" s="11">
        <v>0.62923309999999999</v>
      </c>
      <c r="E123" s="12">
        <v>-84.762310234812986</v>
      </c>
      <c r="F123" s="12"/>
      <c r="G123" s="11">
        <v>16405.960410000003</v>
      </c>
      <c r="H123" s="11">
        <v>4470.2262299999993</v>
      </c>
      <c r="I123" s="11">
        <v>2878.2886800000001</v>
      </c>
      <c r="J123" s="12">
        <v>-35.61201308596857</v>
      </c>
    </row>
    <row r="124" spans="1:19" x14ac:dyDescent="0.2">
      <c r="A124" s="9"/>
      <c r="B124" s="11"/>
      <c r="C124" s="11"/>
      <c r="D124" s="11"/>
      <c r="E124" s="12"/>
      <c r="F124" s="12"/>
      <c r="G124" s="11"/>
      <c r="H124" s="11"/>
      <c r="I124" s="11"/>
      <c r="J124" s="12"/>
    </row>
    <row r="125" spans="1:19" x14ac:dyDescent="0.2">
      <c r="A125" s="17" t="s">
        <v>422</v>
      </c>
      <c r="B125" s="18">
        <v>662.45132999999998</v>
      </c>
      <c r="C125" s="18">
        <v>195.4247</v>
      </c>
      <c r="D125" s="18">
        <v>143.43711999999999</v>
      </c>
      <c r="E125" s="16">
        <v>-26.6023588625184</v>
      </c>
      <c r="F125" s="16"/>
      <c r="G125" s="18">
        <v>1885.8575700000001</v>
      </c>
      <c r="H125" s="18">
        <v>501.71482999999995</v>
      </c>
      <c r="I125" s="18">
        <v>372.88683999999995</v>
      </c>
      <c r="J125" s="16">
        <v>-25.677532792881564</v>
      </c>
    </row>
    <row r="126" spans="1:19" x14ac:dyDescent="0.2">
      <c r="A126" s="89"/>
      <c r="B126" s="95"/>
      <c r="C126" s="95"/>
      <c r="D126" s="95"/>
      <c r="E126" s="95"/>
      <c r="F126" s="95"/>
      <c r="G126" s="95"/>
      <c r="H126" s="95"/>
      <c r="I126" s="95"/>
      <c r="J126" s="89"/>
    </row>
    <row r="127" spans="1:19" x14ac:dyDescent="0.2">
      <c r="A127" s="9" t="s">
        <v>472</v>
      </c>
      <c r="B127" s="9"/>
      <c r="C127" s="9"/>
      <c r="D127" s="9"/>
      <c r="E127" s="9"/>
      <c r="F127" s="9"/>
      <c r="G127" s="9"/>
      <c r="H127" s="9"/>
      <c r="I127" s="9"/>
      <c r="J127" s="9"/>
    </row>
    <row r="128" spans="1:19" ht="20.100000000000001" customHeight="1" x14ac:dyDescent="0.2">
      <c r="A128" s="319" t="s">
        <v>164</v>
      </c>
      <c r="B128" s="319"/>
      <c r="C128" s="319"/>
      <c r="D128" s="319"/>
      <c r="E128" s="319"/>
      <c r="F128" s="319"/>
      <c r="G128" s="319"/>
      <c r="H128" s="319"/>
      <c r="I128" s="319"/>
      <c r="J128" s="319"/>
    </row>
    <row r="129" spans="1:18" ht="20.100000000000001" customHeight="1" x14ac:dyDescent="0.2">
      <c r="A129" s="320" t="s">
        <v>160</v>
      </c>
      <c r="B129" s="320"/>
      <c r="C129" s="320"/>
      <c r="D129" s="320"/>
      <c r="E129" s="320"/>
      <c r="F129" s="320"/>
      <c r="G129" s="320"/>
      <c r="H129" s="320"/>
      <c r="I129" s="320"/>
      <c r="J129" s="320"/>
    </row>
    <row r="130" spans="1:18" s="20" customFormat="1" x14ac:dyDescent="0.2">
      <c r="A130" s="17"/>
      <c r="B130" s="321" t="s">
        <v>322</v>
      </c>
      <c r="C130" s="321"/>
      <c r="D130" s="321"/>
      <c r="E130" s="321"/>
      <c r="F130" s="277"/>
      <c r="G130" s="321" t="s">
        <v>484</v>
      </c>
      <c r="H130" s="321"/>
      <c r="I130" s="321"/>
      <c r="J130" s="321"/>
      <c r="K130" s="96"/>
      <c r="L130" s="180"/>
      <c r="M130" s="96"/>
    </row>
    <row r="131" spans="1:18" s="20" customFormat="1" x14ac:dyDescent="0.2">
      <c r="A131" s="17" t="s">
        <v>275</v>
      </c>
      <c r="B131" s="323">
        <v>2017</v>
      </c>
      <c r="C131" s="322" t="s">
        <v>499</v>
      </c>
      <c r="D131" s="322"/>
      <c r="E131" s="322"/>
      <c r="F131" s="277"/>
      <c r="G131" s="323">
        <v>2017</v>
      </c>
      <c r="H131" s="322" t="s">
        <v>499</v>
      </c>
      <c r="I131" s="322"/>
      <c r="J131" s="322"/>
      <c r="K131" s="96"/>
      <c r="L131" s="180"/>
      <c r="M131" s="96"/>
    </row>
    <row r="132" spans="1:18" s="20" customFormat="1" x14ac:dyDescent="0.2">
      <c r="A132" s="128"/>
      <c r="B132" s="324"/>
      <c r="C132" s="267">
        <v>2017</v>
      </c>
      <c r="D132" s="267">
        <v>2018</v>
      </c>
      <c r="E132" s="278" t="s">
        <v>510</v>
      </c>
      <c r="F132" s="130"/>
      <c r="G132" s="324"/>
      <c r="H132" s="267">
        <v>2017</v>
      </c>
      <c r="I132" s="267">
        <v>2018</v>
      </c>
      <c r="J132" s="278" t="s">
        <v>510</v>
      </c>
      <c r="L132" s="181"/>
    </row>
    <row r="133" spans="1:18" ht="11.25" customHeight="1" x14ac:dyDescent="0.2">
      <c r="A133" s="9"/>
      <c r="B133" s="11"/>
      <c r="C133" s="11"/>
      <c r="D133" s="11"/>
      <c r="E133" s="12"/>
      <c r="F133" s="12"/>
      <c r="G133" s="11"/>
      <c r="H133" s="11"/>
      <c r="I133" s="11"/>
      <c r="J133" s="12"/>
    </row>
    <row r="134" spans="1:18" s="21" customFormat="1" x14ac:dyDescent="0.2">
      <c r="A134" s="91" t="s">
        <v>308</v>
      </c>
      <c r="B134" s="91">
        <v>179729.69821099998</v>
      </c>
      <c r="C134" s="91">
        <v>8209.2259999999987</v>
      </c>
      <c r="D134" s="91">
        <v>2969.9425500000002</v>
      </c>
      <c r="E134" s="16">
        <v>-63.821893196752036</v>
      </c>
      <c r="F134" s="91"/>
      <c r="G134" s="91">
        <v>38774.968860000001</v>
      </c>
      <c r="H134" s="91">
        <v>2128.0539100000001</v>
      </c>
      <c r="I134" s="91">
        <v>1205.3814599999998</v>
      </c>
      <c r="J134" s="16">
        <v>-43.357569357817638</v>
      </c>
      <c r="L134" s="213"/>
    </row>
    <row r="135" spans="1:18" ht="11.25" customHeight="1" x14ac:dyDescent="0.2">
      <c r="A135" s="17"/>
      <c r="B135" s="18"/>
      <c r="C135" s="18"/>
      <c r="D135" s="18"/>
      <c r="E135" s="16"/>
      <c r="F135" s="16"/>
      <c r="G135" s="18"/>
      <c r="H135" s="18"/>
      <c r="I135" s="18"/>
      <c r="J135" s="12"/>
      <c r="K135" s="88"/>
      <c r="L135" s="179"/>
      <c r="M135" s="88"/>
      <c r="N135" s="88"/>
      <c r="O135" s="88"/>
      <c r="P135" s="88"/>
      <c r="Q135" s="88"/>
      <c r="R135" s="88"/>
    </row>
    <row r="136" spans="1:18" s="20" customFormat="1" ht="11.25" customHeight="1" x14ac:dyDescent="0.2">
      <c r="A136" s="220" t="s">
        <v>323</v>
      </c>
      <c r="B136" s="18">
        <v>175039.12349999999</v>
      </c>
      <c r="C136" s="18">
        <v>6648.51</v>
      </c>
      <c r="D136" s="18">
        <v>2897.7869999999998</v>
      </c>
      <c r="E136" s="16">
        <v>-56.414489863142272</v>
      </c>
      <c r="F136" s="16"/>
      <c r="G136" s="18">
        <v>32289.723270000002</v>
      </c>
      <c r="H136" s="18">
        <v>1496.14842</v>
      </c>
      <c r="I136" s="18">
        <v>464.26403000000005</v>
      </c>
      <c r="J136" s="16">
        <v>-68.969386740387691</v>
      </c>
      <c r="K136" s="270"/>
      <c r="L136" s="268"/>
      <c r="M136" s="268"/>
      <c r="N136" s="96"/>
      <c r="O136" s="96"/>
      <c r="P136" s="96"/>
      <c r="Q136" s="96"/>
      <c r="R136" s="96"/>
    </row>
    <row r="137" spans="1:18" ht="11.25" customHeight="1" x14ac:dyDescent="0.2">
      <c r="A137" s="221" t="s">
        <v>122</v>
      </c>
      <c r="B137" s="11">
        <v>135614.6545</v>
      </c>
      <c r="C137" s="11">
        <v>6648.51</v>
      </c>
      <c r="D137" s="11">
        <v>2897.7869999999998</v>
      </c>
      <c r="E137" s="12">
        <v>-56.414489863142272</v>
      </c>
      <c r="F137" s="16"/>
      <c r="G137" s="11">
        <v>28267.767540000004</v>
      </c>
      <c r="H137" s="11">
        <v>1496.14842</v>
      </c>
      <c r="I137" s="11">
        <v>464.26403000000005</v>
      </c>
      <c r="J137" s="12">
        <v>-68.969386740387691</v>
      </c>
      <c r="K137" s="88"/>
      <c r="L137" s="179"/>
      <c r="M137" s="88"/>
      <c r="N137" s="88"/>
      <c r="O137" s="88"/>
      <c r="P137" s="88"/>
      <c r="Q137" s="88"/>
      <c r="R137" s="88"/>
    </row>
    <row r="138" spans="1:18" ht="11.25" customHeight="1" x14ac:dyDescent="0.2">
      <c r="A138" s="221" t="s">
        <v>123</v>
      </c>
      <c r="B138" s="11">
        <v>36680.773000000001</v>
      </c>
      <c r="C138" s="11">
        <v>0</v>
      </c>
      <c r="D138" s="11">
        <v>0</v>
      </c>
      <c r="E138" s="12" t="s">
        <v>513</v>
      </c>
      <c r="F138" s="16"/>
      <c r="G138" s="11">
        <v>3900.6025200000004</v>
      </c>
      <c r="H138" s="11">
        <v>0</v>
      </c>
      <c r="I138" s="11">
        <v>0</v>
      </c>
      <c r="J138" s="12" t="s">
        <v>513</v>
      </c>
    </row>
    <row r="139" spans="1:18" ht="11.25" customHeight="1" x14ac:dyDescent="0.2">
      <c r="A139" s="221" t="s">
        <v>355</v>
      </c>
      <c r="B139" s="11">
        <v>22.166</v>
      </c>
      <c r="C139" s="11">
        <v>0</v>
      </c>
      <c r="D139" s="11">
        <v>0</v>
      </c>
      <c r="E139" s="12" t="s">
        <v>513</v>
      </c>
      <c r="F139" s="16"/>
      <c r="G139" s="11">
        <v>38.10474</v>
      </c>
      <c r="H139" s="11">
        <v>0</v>
      </c>
      <c r="I139" s="11">
        <v>0</v>
      </c>
      <c r="J139" s="12" t="s">
        <v>513</v>
      </c>
    </row>
    <row r="140" spans="1:18" ht="11.25" customHeight="1" x14ac:dyDescent="0.2">
      <c r="A140" s="221" t="s">
        <v>356</v>
      </c>
      <c r="B140" s="11">
        <v>2721.53</v>
      </c>
      <c r="C140" s="11">
        <v>0</v>
      </c>
      <c r="D140" s="11">
        <v>0</v>
      </c>
      <c r="E140" s="12" t="s">
        <v>513</v>
      </c>
      <c r="F140" s="16"/>
      <c r="G140" s="11">
        <v>83.248469999999998</v>
      </c>
      <c r="H140" s="11">
        <v>0</v>
      </c>
      <c r="I140" s="11">
        <v>0</v>
      </c>
      <c r="J140" s="12" t="s">
        <v>513</v>
      </c>
    </row>
    <row r="141" spans="1:18" ht="11.25" customHeight="1" x14ac:dyDescent="0.2">
      <c r="A141" s="221"/>
      <c r="B141" s="11"/>
      <c r="C141" s="11"/>
      <c r="D141" s="11"/>
      <c r="E141" s="12"/>
      <c r="F141" s="16"/>
      <c r="G141" s="11"/>
      <c r="H141" s="11"/>
      <c r="I141" s="11"/>
      <c r="J141" s="12"/>
    </row>
    <row r="142" spans="1:18" s="20" customFormat="1" ht="11.25" customHeight="1" x14ac:dyDescent="0.2">
      <c r="A142" s="220" t="s">
        <v>324</v>
      </c>
      <c r="B142" s="18">
        <v>4249.0540000000001</v>
      </c>
      <c r="C142" s="18">
        <v>1525.655</v>
      </c>
      <c r="D142" s="18">
        <v>0</v>
      </c>
      <c r="E142" s="16" t="s">
        <v>513</v>
      </c>
      <c r="F142" s="16"/>
      <c r="G142" s="18">
        <v>595.89098000000001</v>
      </c>
      <c r="H142" s="18">
        <v>196.53952999999998</v>
      </c>
      <c r="I142" s="18">
        <v>0</v>
      </c>
      <c r="J142" s="16" t="s">
        <v>513</v>
      </c>
      <c r="L142" s="181"/>
    </row>
    <row r="143" spans="1:18" ht="11.25" customHeight="1" x14ac:dyDescent="0.2">
      <c r="A143" s="221" t="s">
        <v>122</v>
      </c>
      <c r="B143" s="11">
        <v>3473.65</v>
      </c>
      <c r="C143" s="11">
        <v>1525.655</v>
      </c>
      <c r="D143" s="11">
        <v>0</v>
      </c>
      <c r="E143" s="12" t="s">
        <v>513</v>
      </c>
      <c r="F143" s="16"/>
      <c r="G143" s="11">
        <v>561.93060000000003</v>
      </c>
      <c r="H143" s="11">
        <v>196.53952999999998</v>
      </c>
      <c r="I143" s="11">
        <v>0</v>
      </c>
      <c r="J143" s="12" t="s">
        <v>513</v>
      </c>
    </row>
    <row r="144" spans="1:18" ht="11.25" customHeight="1" x14ac:dyDescent="0.2">
      <c r="A144" s="221" t="s">
        <v>123</v>
      </c>
      <c r="B144" s="11">
        <v>775.404</v>
      </c>
      <c r="C144" s="11">
        <v>0</v>
      </c>
      <c r="D144" s="11">
        <v>0</v>
      </c>
      <c r="E144" s="12" t="s">
        <v>513</v>
      </c>
      <c r="F144" s="16"/>
      <c r="G144" s="11">
        <v>33.960380000000001</v>
      </c>
      <c r="H144" s="11">
        <v>0</v>
      </c>
      <c r="I144" s="11">
        <v>0</v>
      </c>
      <c r="J144" s="12" t="s">
        <v>513</v>
      </c>
    </row>
    <row r="145" spans="1:13" ht="11.25" customHeight="1" x14ac:dyDescent="0.2">
      <c r="A145" s="221" t="s">
        <v>394</v>
      </c>
      <c r="B145" s="11">
        <v>0</v>
      </c>
      <c r="C145" s="11">
        <v>0</v>
      </c>
      <c r="D145" s="11">
        <v>0</v>
      </c>
      <c r="E145" s="12" t="s">
        <v>513</v>
      </c>
      <c r="F145" s="16"/>
      <c r="G145" s="11">
        <v>0</v>
      </c>
      <c r="H145" s="11">
        <v>0</v>
      </c>
      <c r="I145" s="11">
        <v>0</v>
      </c>
      <c r="J145" s="12" t="s">
        <v>513</v>
      </c>
    </row>
    <row r="146" spans="1:13" ht="11.25" customHeight="1" x14ac:dyDescent="0.2">
      <c r="A146" s="221"/>
      <c r="B146" s="11"/>
      <c r="C146" s="11"/>
      <c r="D146" s="11"/>
      <c r="E146" s="12"/>
      <c r="F146" s="16"/>
      <c r="G146" s="11"/>
      <c r="H146" s="11"/>
      <c r="I146" s="11"/>
      <c r="J146" s="12"/>
    </row>
    <row r="147" spans="1:13" s="20" customFormat="1" ht="11.25" customHeight="1" x14ac:dyDescent="0.2">
      <c r="A147" s="220" t="s">
        <v>391</v>
      </c>
      <c r="B147" s="18">
        <v>267.08883100000003</v>
      </c>
      <c r="C147" s="18">
        <v>18.279</v>
      </c>
      <c r="D147" s="18">
        <v>44.830349999999996</v>
      </c>
      <c r="E147" s="16">
        <v>145.25603151157065</v>
      </c>
      <c r="F147" s="18"/>
      <c r="G147" s="18">
        <v>5109.7108200000002</v>
      </c>
      <c r="H147" s="18">
        <v>372.52865000000003</v>
      </c>
      <c r="I147" s="18">
        <v>620.31452999999999</v>
      </c>
      <c r="J147" s="16">
        <v>66.514583509214646</v>
      </c>
      <c r="L147" s="181"/>
    </row>
    <row r="148" spans="1:13" ht="11.25" customHeight="1" x14ac:dyDescent="0.2">
      <c r="A148" s="221" t="s">
        <v>325</v>
      </c>
      <c r="B148" s="11">
        <v>0</v>
      </c>
      <c r="C148" s="11">
        <v>0</v>
      </c>
      <c r="D148" s="11">
        <v>0</v>
      </c>
      <c r="E148" s="12" t="s">
        <v>513</v>
      </c>
      <c r="F148" s="16"/>
      <c r="G148" s="11">
        <v>0</v>
      </c>
      <c r="H148" s="11">
        <v>0</v>
      </c>
      <c r="I148" s="11">
        <v>0</v>
      </c>
      <c r="J148" s="12" t="s">
        <v>513</v>
      </c>
    </row>
    <row r="149" spans="1:13" ht="11.25" customHeight="1" x14ac:dyDescent="0.2">
      <c r="A149" s="221" t="s">
        <v>366</v>
      </c>
      <c r="B149" s="11">
        <v>6.290381</v>
      </c>
      <c r="C149" s="11">
        <v>0</v>
      </c>
      <c r="D149" s="11">
        <v>0</v>
      </c>
      <c r="E149" s="12" t="s">
        <v>513</v>
      </c>
      <c r="F149" s="16"/>
      <c r="G149" s="11">
        <v>107.23831000000001</v>
      </c>
      <c r="H149" s="11">
        <v>0</v>
      </c>
      <c r="I149" s="11">
        <v>0</v>
      </c>
      <c r="J149" s="12" t="s">
        <v>513</v>
      </c>
    </row>
    <row r="150" spans="1:13" ht="11.25" customHeight="1" x14ac:dyDescent="0.2">
      <c r="A150" s="221" t="s">
        <v>450</v>
      </c>
      <c r="B150" s="11">
        <v>151.34899999999999</v>
      </c>
      <c r="C150" s="11">
        <v>8.1010000000000009</v>
      </c>
      <c r="D150" s="11">
        <v>29.789349999999999</v>
      </c>
      <c r="E150" s="12">
        <v>267.72435501789897</v>
      </c>
      <c r="F150" s="16"/>
      <c r="G150" s="11">
        <v>2485.5964000000004</v>
      </c>
      <c r="H150" s="11">
        <v>205.75800000000001</v>
      </c>
      <c r="I150" s="11">
        <v>462.42129999999997</v>
      </c>
      <c r="J150" s="12">
        <v>124.74037461483877</v>
      </c>
    </row>
    <row r="151" spans="1:13" ht="11.25" customHeight="1" x14ac:dyDescent="0.2">
      <c r="A151" s="221" t="s">
        <v>367</v>
      </c>
      <c r="B151" s="11">
        <v>0.84</v>
      </c>
      <c r="C151" s="11">
        <v>0.37</v>
      </c>
      <c r="D151" s="11">
        <v>0</v>
      </c>
      <c r="E151" s="12" t="s">
        <v>513</v>
      </c>
      <c r="F151" s="16"/>
      <c r="G151" s="11">
        <v>18.528449999999999</v>
      </c>
      <c r="H151" s="11">
        <v>6.8065800000000012</v>
      </c>
      <c r="I151" s="11">
        <v>0</v>
      </c>
      <c r="J151" s="12" t="s">
        <v>513</v>
      </c>
    </row>
    <row r="152" spans="1:13" ht="11.25" customHeight="1" x14ac:dyDescent="0.2">
      <c r="A152" s="221" t="s">
        <v>326</v>
      </c>
      <c r="B152" s="11">
        <v>108.60945000000001</v>
      </c>
      <c r="C152" s="11">
        <v>9.8079999999999998</v>
      </c>
      <c r="D152" s="11">
        <v>15.041</v>
      </c>
      <c r="E152" s="12">
        <v>53.354404567699845</v>
      </c>
      <c r="F152" s="16"/>
      <c r="G152" s="11">
        <v>2498.3476600000004</v>
      </c>
      <c r="H152" s="11">
        <v>159.96407000000002</v>
      </c>
      <c r="I152" s="11">
        <v>157.89323000000002</v>
      </c>
      <c r="J152" s="12">
        <v>-1.2945657109124511</v>
      </c>
    </row>
    <row r="153" spans="1:13" ht="11.25" customHeight="1" x14ac:dyDescent="0.2">
      <c r="A153" s="221"/>
      <c r="B153" s="11"/>
      <c r="C153" s="11"/>
      <c r="D153" s="11"/>
      <c r="E153" s="12"/>
      <c r="F153" s="16"/>
      <c r="G153" s="11"/>
      <c r="H153" s="11"/>
      <c r="I153" s="11"/>
      <c r="J153" s="12"/>
    </row>
    <row r="154" spans="1:13" s="20" customFormat="1" ht="11.25" customHeight="1" x14ac:dyDescent="0.2">
      <c r="A154" s="220" t="s">
        <v>357</v>
      </c>
      <c r="B154" s="18">
        <v>174.43188000000001</v>
      </c>
      <c r="C154" s="18">
        <v>16.782</v>
      </c>
      <c r="D154" s="18">
        <v>27.325200000000002</v>
      </c>
      <c r="E154" s="16">
        <v>62.824454772971052</v>
      </c>
      <c r="F154" s="16"/>
      <c r="G154" s="18">
        <v>779.64378999999985</v>
      </c>
      <c r="H154" s="18">
        <v>62.837309999999995</v>
      </c>
      <c r="I154" s="18">
        <v>120.80289999999999</v>
      </c>
      <c r="J154" s="16">
        <v>92.247090144374425</v>
      </c>
      <c r="L154" s="181"/>
    </row>
    <row r="155" spans="1:13" s="20" customFormat="1" ht="11.25" customHeight="1" x14ac:dyDescent="0.2">
      <c r="A155" s="220" t="s">
        <v>392</v>
      </c>
      <c r="B155" s="18">
        <v>0</v>
      </c>
      <c r="C155" s="18">
        <v>0</v>
      </c>
      <c r="D155" s="18">
        <v>0</v>
      </c>
      <c r="E155" s="16" t="s">
        <v>513</v>
      </c>
      <c r="F155" s="16"/>
      <c r="G155" s="18">
        <v>0</v>
      </c>
      <c r="H155" s="18">
        <v>0</v>
      </c>
      <c r="I155" s="18">
        <v>0</v>
      </c>
      <c r="J155" s="16" t="s">
        <v>513</v>
      </c>
      <c r="L155" s="181"/>
    </row>
    <row r="156" spans="1:13" x14ac:dyDescent="0.2">
      <c r="A156" s="88"/>
      <c r="B156" s="95"/>
      <c r="C156" s="95"/>
      <c r="D156" s="95"/>
      <c r="E156" s="95"/>
      <c r="F156" s="95"/>
      <c r="G156" s="95"/>
      <c r="H156" s="95"/>
      <c r="I156" s="95"/>
      <c r="J156" s="89"/>
    </row>
    <row r="157" spans="1:13" x14ac:dyDescent="0.2">
      <c r="A157" s="9" t="s">
        <v>473</v>
      </c>
      <c r="B157" s="9"/>
      <c r="C157" s="9"/>
      <c r="D157" s="9"/>
      <c r="E157" s="9"/>
      <c r="F157" s="9"/>
      <c r="G157" s="9"/>
      <c r="H157" s="9"/>
      <c r="I157" s="9"/>
      <c r="J157" s="9"/>
    </row>
    <row r="158" spans="1:13" ht="20.100000000000001" customHeight="1" x14ac:dyDescent="0.2">
      <c r="A158" s="319" t="s">
        <v>167</v>
      </c>
      <c r="B158" s="319"/>
      <c r="C158" s="319"/>
      <c r="D158" s="319"/>
      <c r="E158" s="319"/>
      <c r="F158" s="319"/>
      <c r="G158" s="319"/>
      <c r="H158" s="319"/>
      <c r="I158" s="319"/>
      <c r="J158" s="319"/>
    </row>
    <row r="159" spans="1:13" ht="19.5" customHeight="1" x14ac:dyDescent="0.2">
      <c r="A159" s="320" t="s">
        <v>161</v>
      </c>
      <c r="B159" s="320"/>
      <c r="C159" s="320"/>
      <c r="D159" s="320"/>
      <c r="E159" s="320"/>
      <c r="F159" s="320"/>
      <c r="G159" s="320"/>
      <c r="H159" s="320"/>
      <c r="I159" s="320"/>
      <c r="J159" s="320"/>
    </row>
    <row r="160" spans="1:13" s="20" customFormat="1" x14ac:dyDescent="0.2">
      <c r="A160" s="17"/>
      <c r="B160" s="321" t="s">
        <v>105</v>
      </c>
      <c r="C160" s="321"/>
      <c r="D160" s="321"/>
      <c r="E160" s="321"/>
      <c r="F160" s="277"/>
      <c r="G160" s="321" t="s">
        <v>484</v>
      </c>
      <c r="H160" s="321"/>
      <c r="I160" s="321"/>
      <c r="J160" s="321"/>
      <c r="K160" s="96"/>
      <c r="L160" s="180"/>
      <c r="M160" s="96"/>
    </row>
    <row r="161" spans="1:13" s="20" customFormat="1" x14ac:dyDescent="0.2">
      <c r="A161" s="17" t="s">
        <v>275</v>
      </c>
      <c r="B161" s="323">
        <v>2017</v>
      </c>
      <c r="C161" s="322" t="s">
        <v>499</v>
      </c>
      <c r="D161" s="322"/>
      <c r="E161" s="322"/>
      <c r="F161" s="277"/>
      <c r="G161" s="323">
        <v>2017</v>
      </c>
      <c r="H161" s="322" t="s">
        <v>499</v>
      </c>
      <c r="I161" s="322"/>
      <c r="J161" s="322"/>
      <c r="K161" s="96"/>
      <c r="L161" s="180"/>
      <c r="M161" s="96"/>
    </row>
    <row r="162" spans="1:13" s="20" customFormat="1" x14ac:dyDescent="0.2">
      <c r="A162" s="128"/>
      <c r="B162" s="324"/>
      <c r="C162" s="267">
        <v>2017</v>
      </c>
      <c r="D162" s="267">
        <v>2018</v>
      </c>
      <c r="E162" s="278" t="s">
        <v>510</v>
      </c>
      <c r="F162" s="130"/>
      <c r="G162" s="324"/>
      <c r="H162" s="267">
        <v>2017</v>
      </c>
      <c r="I162" s="267">
        <v>2018</v>
      </c>
      <c r="J162" s="278" t="s">
        <v>510</v>
      </c>
      <c r="L162" s="181"/>
    </row>
    <row r="163" spans="1:13" x14ac:dyDescent="0.2">
      <c r="A163" s="9"/>
      <c r="B163" s="9"/>
      <c r="C163" s="9"/>
      <c r="D163" s="9"/>
      <c r="E163" s="9"/>
      <c r="F163" s="9"/>
      <c r="G163" s="9"/>
      <c r="H163" s="9"/>
      <c r="I163" s="9"/>
      <c r="J163" s="9"/>
    </row>
    <row r="164" spans="1:13" s="21" customFormat="1" x14ac:dyDescent="0.2">
      <c r="A164" s="91" t="s">
        <v>309</v>
      </c>
      <c r="B164" s="91">
        <v>192288.62281500001</v>
      </c>
      <c r="C164" s="91">
        <v>26451.686820000003</v>
      </c>
      <c r="D164" s="91">
        <v>32224.972420000002</v>
      </c>
      <c r="E164" s="16">
        <v>21.825774814613496</v>
      </c>
      <c r="F164" s="91"/>
      <c r="G164" s="91">
        <v>230172.61254999999</v>
      </c>
      <c r="H164" s="91">
        <v>41452.195090000008</v>
      </c>
      <c r="I164" s="91">
        <v>47455.657670000001</v>
      </c>
      <c r="J164" s="16">
        <v>14.482858065695709</v>
      </c>
      <c r="L164" s="213"/>
    </row>
    <row r="165" spans="1:13" ht="11.25" customHeight="1" x14ac:dyDescent="0.2">
      <c r="A165" s="17"/>
      <c r="B165" s="11"/>
      <c r="C165" s="11"/>
      <c r="D165" s="11"/>
      <c r="E165" s="12"/>
      <c r="F165" s="12"/>
      <c r="G165" s="11"/>
      <c r="H165" s="11"/>
      <c r="I165" s="11"/>
      <c r="J165" s="12"/>
    </row>
    <row r="166" spans="1:13" s="20" customFormat="1" ht="11.25" customHeight="1" x14ac:dyDescent="0.2">
      <c r="A166" s="17" t="s">
        <v>272</v>
      </c>
      <c r="B166" s="18">
        <v>43106.366659999992</v>
      </c>
      <c r="C166" s="18">
        <v>7984.5870000000004</v>
      </c>
      <c r="D166" s="18">
        <v>10305.769</v>
      </c>
      <c r="E166" s="16">
        <v>29.070783498257327</v>
      </c>
      <c r="F166" s="16"/>
      <c r="G166" s="18">
        <v>49595.554080000009</v>
      </c>
      <c r="H166" s="18">
        <v>17586.49654</v>
      </c>
      <c r="I166" s="18">
        <v>15215.721480000002</v>
      </c>
      <c r="J166" s="16">
        <v>-13.480655766813669</v>
      </c>
      <c r="L166" s="181"/>
    </row>
    <row r="167" spans="1:13" ht="11.25" customHeight="1" x14ac:dyDescent="0.2">
      <c r="A167" s="17"/>
      <c r="B167" s="18"/>
      <c r="C167" s="18"/>
      <c r="D167" s="18"/>
      <c r="E167" s="16"/>
      <c r="F167" s="16"/>
      <c r="G167" s="18"/>
      <c r="H167" s="18"/>
      <c r="I167" s="18"/>
      <c r="J167" s="12"/>
    </row>
    <row r="168" spans="1:13" ht="11.25" customHeight="1" x14ac:dyDescent="0.2">
      <c r="A168" s="10" t="s">
        <v>120</v>
      </c>
      <c r="B168" s="11">
        <v>10.032</v>
      </c>
      <c r="C168" s="11">
        <v>0</v>
      </c>
      <c r="D168" s="11">
        <v>0</v>
      </c>
      <c r="E168" s="12" t="s">
        <v>513</v>
      </c>
      <c r="F168" s="12"/>
      <c r="G168" s="11">
        <v>4.2316400000000005</v>
      </c>
      <c r="H168" s="11">
        <v>0</v>
      </c>
      <c r="I168" s="11">
        <v>0</v>
      </c>
      <c r="J168" s="12" t="s">
        <v>513</v>
      </c>
    </row>
    <row r="169" spans="1:13" ht="11.25" customHeight="1" x14ac:dyDescent="0.2">
      <c r="A169" s="10" t="s">
        <v>111</v>
      </c>
      <c r="B169" s="11">
        <v>11197.933999999999</v>
      </c>
      <c r="C169" s="11">
        <v>5391.3379999999997</v>
      </c>
      <c r="D169" s="11">
        <v>8007.8649999999998</v>
      </c>
      <c r="E169" s="12">
        <v>48.532052711219364</v>
      </c>
      <c r="F169" s="12"/>
      <c r="G169" s="11">
        <v>30344.924749999995</v>
      </c>
      <c r="H169" s="11">
        <v>15717.161650000002</v>
      </c>
      <c r="I169" s="11">
        <v>13306.044230000001</v>
      </c>
      <c r="J169" s="12">
        <v>-15.340666932696465</v>
      </c>
    </row>
    <row r="170" spans="1:13" ht="11.25" customHeight="1" x14ac:dyDescent="0.2">
      <c r="A170" s="10" t="s">
        <v>348</v>
      </c>
      <c r="B170" s="11">
        <v>0</v>
      </c>
      <c r="C170" s="11">
        <v>0</v>
      </c>
      <c r="D170" s="11">
        <v>0</v>
      </c>
      <c r="E170" s="12" t="s">
        <v>513</v>
      </c>
      <c r="F170" s="12"/>
      <c r="G170" s="11">
        <v>0</v>
      </c>
      <c r="H170" s="11">
        <v>0</v>
      </c>
      <c r="I170" s="11">
        <v>0</v>
      </c>
      <c r="J170" s="12" t="s">
        <v>513</v>
      </c>
    </row>
    <row r="171" spans="1:13" ht="11.25" customHeight="1" x14ac:dyDescent="0.2">
      <c r="A171" s="10" t="s">
        <v>112</v>
      </c>
      <c r="B171" s="11">
        <v>21918.950999999997</v>
      </c>
      <c r="C171" s="11">
        <v>2508.4140000000002</v>
      </c>
      <c r="D171" s="11">
        <v>2238.86</v>
      </c>
      <c r="E171" s="12">
        <v>-10.745993285000011</v>
      </c>
      <c r="F171" s="12"/>
      <c r="G171" s="11">
        <v>9140.1755899999989</v>
      </c>
      <c r="H171" s="11">
        <v>1552.1314400000001</v>
      </c>
      <c r="I171" s="11">
        <v>1720.41724</v>
      </c>
      <c r="J171" s="12">
        <v>10.84223897945138</v>
      </c>
    </row>
    <row r="172" spans="1:13" ht="11.25" customHeight="1" x14ac:dyDescent="0.2">
      <c r="A172" s="10" t="s">
        <v>113</v>
      </c>
      <c r="B172" s="11">
        <v>0</v>
      </c>
      <c r="C172" s="11">
        <v>0</v>
      </c>
      <c r="D172" s="11">
        <v>0</v>
      </c>
      <c r="E172" s="12" t="s">
        <v>513</v>
      </c>
      <c r="F172" s="12"/>
      <c r="G172" s="11">
        <v>0</v>
      </c>
      <c r="H172" s="11">
        <v>0</v>
      </c>
      <c r="I172" s="11">
        <v>0</v>
      </c>
      <c r="J172" s="12" t="s">
        <v>513</v>
      </c>
    </row>
    <row r="173" spans="1:13" ht="11.25" customHeight="1" x14ac:dyDescent="0.2">
      <c r="A173" s="10" t="s">
        <v>114</v>
      </c>
      <c r="B173" s="11">
        <v>13.571</v>
      </c>
      <c r="C173" s="11">
        <v>0.42</v>
      </c>
      <c r="D173" s="11">
        <v>0</v>
      </c>
      <c r="E173" s="12" t="s">
        <v>513</v>
      </c>
      <c r="F173" s="12"/>
      <c r="G173" s="11">
        <v>47.783349999999999</v>
      </c>
      <c r="H173" s="11">
        <v>2.73</v>
      </c>
      <c r="I173" s="11">
        <v>0</v>
      </c>
      <c r="J173" s="12" t="s">
        <v>513</v>
      </c>
    </row>
    <row r="174" spans="1:13" ht="11.25" customHeight="1" x14ac:dyDescent="0.2">
      <c r="A174" s="10" t="s">
        <v>451</v>
      </c>
      <c r="B174" s="11">
        <v>0</v>
      </c>
      <c r="C174" s="11">
        <v>0</v>
      </c>
      <c r="D174" s="11">
        <v>0</v>
      </c>
      <c r="E174" s="12" t="s">
        <v>513</v>
      </c>
      <c r="F174" s="12"/>
      <c r="G174" s="11">
        <v>0</v>
      </c>
      <c r="H174" s="11">
        <v>0</v>
      </c>
      <c r="I174" s="11">
        <v>0</v>
      </c>
      <c r="J174" s="12" t="s">
        <v>513</v>
      </c>
    </row>
    <row r="175" spans="1:13" ht="11.25" customHeight="1" x14ac:dyDescent="0.2">
      <c r="A175" s="10" t="s">
        <v>115</v>
      </c>
      <c r="B175" s="11">
        <v>3.19</v>
      </c>
      <c r="C175" s="11">
        <v>0</v>
      </c>
      <c r="D175" s="11">
        <v>0</v>
      </c>
      <c r="E175" s="12" t="s">
        <v>513</v>
      </c>
      <c r="F175" s="12"/>
      <c r="G175" s="11">
        <v>10.08</v>
      </c>
      <c r="H175" s="11">
        <v>0</v>
      </c>
      <c r="I175" s="11">
        <v>0</v>
      </c>
      <c r="J175" s="12" t="s">
        <v>513</v>
      </c>
    </row>
    <row r="176" spans="1:13" ht="11.25" customHeight="1" x14ac:dyDescent="0.2">
      <c r="A176" s="10" t="s">
        <v>116</v>
      </c>
      <c r="B176" s="11">
        <v>1.37</v>
      </c>
      <c r="C176" s="11">
        <v>0.36</v>
      </c>
      <c r="D176" s="11">
        <v>0</v>
      </c>
      <c r="E176" s="12" t="s">
        <v>513</v>
      </c>
      <c r="F176" s="12"/>
      <c r="G176" s="11">
        <v>2.0975000000000001</v>
      </c>
      <c r="H176" s="11">
        <v>0.36</v>
      </c>
      <c r="I176" s="11">
        <v>0</v>
      </c>
      <c r="J176" s="12" t="s">
        <v>513</v>
      </c>
    </row>
    <row r="177" spans="1:12" ht="11.25" customHeight="1" x14ac:dyDescent="0.2">
      <c r="A177" s="10" t="s">
        <v>117</v>
      </c>
      <c r="B177" s="11">
        <v>548.971</v>
      </c>
      <c r="C177" s="11">
        <v>70.715000000000003</v>
      </c>
      <c r="D177" s="11">
        <v>56.97</v>
      </c>
      <c r="E177" s="12">
        <v>-19.437177402248466</v>
      </c>
      <c r="F177" s="12"/>
      <c r="G177" s="11">
        <v>2384.0717300000001</v>
      </c>
      <c r="H177" s="11">
        <v>279.30070999999998</v>
      </c>
      <c r="I177" s="11">
        <v>166.05701000000002</v>
      </c>
      <c r="J177" s="12">
        <v>-40.545439358174193</v>
      </c>
    </row>
    <row r="178" spans="1:12" ht="11.25" customHeight="1" x14ac:dyDescent="0.2">
      <c r="A178" s="10" t="s">
        <v>121</v>
      </c>
      <c r="B178" s="11">
        <v>8723.8349999999991</v>
      </c>
      <c r="C178" s="11">
        <v>0</v>
      </c>
      <c r="D178" s="11">
        <v>0</v>
      </c>
      <c r="E178" s="12" t="s">
        <v>513</v>
      </c>
      <c r="F178" s="12"/>
      <c r="G178" s="11">
        <v>1819.0809999999999</v>
      </c>
      <c r="H178" s="11">
        <v>0</v>
      </c>
      <c r="I178" s="11">
        <v>0</v>
      </c>
      <c r="J178" s="12" t="s">
        <v>513</v>
      </c>
    </row>
    <row r="179" spans="1:12" ht="11.25" customHeight="1" x14ac:dyDescent="0.2">
      <c r="A179" s="10" t="s">
        <v>368</v>
      </c>
      <c r="B179" s="11">
        <v>1.6922000000000001</v>
      </c>
      <c r="C179" s="11">
        <v>0</v>
      </c>
      <c r="D179" s="11">
        <v>1.2E-2</v>
      </c>
      <c r="E179" s="12" t="s">
        <v>513</v>
      </c>
      <c r="F179" s="12"/>
      <c r="G179" s="11">
        <v>10.559200000000001</v>
      </c>
      <c r="H179" s="11">
        <v>0</v>
      </c>
      <c r="I179" s="11">
        <v>9.6000000000000002E-2</v>
      </c>
      <c r="J179" s="12" t="s">
        <v>513</v>
      </c>
    </row>
    <row r="180" spans="1:12" x14ac:dyDescent="0.2">
      <c r="A180" s="219" t="s">
        <v>118</v>
      </c>
      <c r="B180" s="11">
        <v>342.02800000000002</v>
      </c>
      <c r="C180" s="11">
        <v>0</v>
      </c>
      <c r="D180" s="11">
        <v>0.18</v>
      </c>
      <c r="E180" s="12" t="s">
        <v>513</v>
      </c>
      <c r="F180" s="12"/>
      <c r="G180" s="11">
        <v>385.17500000000001</v>
      </c>
      <c r="H180" s="11">
        <v>0</v>
      </c>
      <c r="I180" s="11">
        <v>0.45</v>
      </c>
      <c r="J180" s="12" t="s">
        <v>513</v>
      </c>
    </row>
    <row r="181" spans="1:12" ht="11.25" customHeight="1" x14ac:dyDescent="0.2">
      <c r="A181" s="10" t="s">
        <v>119</v>
      </c>
      <c r="B181" s="11">
        <v>0.57499999999999996</v>
      </c>
      <c r="C181" s="11">
        <v>0.4</v>
      </c>
      <c r="D181" s="11">
        <v>0</v>
      </c>
      <c r="E181" s="12" t="s">
        <v>513</v>
      </c>
      <c r="F181" s="12"/>
      <c r="G181" s="11">
        <v>0.79</v>
      </c>
      <c r="H181" s="11">
        <v>0.44</v>
      </c>
      <c r="I181" s="11">
        <v>0</v>
      </c>
      <c r="J181" s="12" t="s">
        <v>513</v>
      </c>
    </row>
    <row r="182" spans="1:12" ht="11.25" customHeight="1" x14ac:dyDescent="0.2">
      <c r="A182" s="10" t="s">
        <v>338</v>
      </c>
      <c r="B182" s="11">
        <v>269.98400000000004</v>
      </c>
      <c r="C182" s="11">
        <v>0.27</v>
      </c>
      <c r="D182" s="11">
        <v>0</v>
      </c>
      <c r="E182" s="12" t="s">
        <v>513</v>
      </c>
      <c r="F182" s="12"/>
      <c r="G182" s="11">
        <v>5223.9412999999995</v>
      </c>
      <c r="H182" s="11">
        <v>0.24299999999999999</v>
      </c>
      <c r="I182" s="11">
        <v>0</v>
      </c>
      <c r="J182" s="12" t="s">
        <v>513</v>
      </c>
    </row>
    <row r="183" spans="1:12" ht="11.25" customHeight="1" x14ac:dyDescent="0.2">
      <c r="A183" s="10" t="s">
        <v>125</v>
      </c>
      <c r="B183" s="11">
        <v>74.233459999999994</v>
      </c>
      <c r="C183" s="11">
        <v>12.670000000000002</v>
      </c>
      <c r="D183" s="11">
        <v>1.8820000000000001</v>
      </c>
      <c r="E183" s="12">
        <v>-85.146014206787683</v>
      </c>
      <c r="F183" s="12"/>
      <c r="G183" s="11">
        <v>222.64302000000004</v>
      </c>
      <c r="H183" s="11">
        <v>34.129739999999998</v>
      </c>
      <c r="I183" s="11">
        <v>22.657</v>
      </c>
      <c r="J183" s="12">
        <v>-33.615081743957035</v>
      </c>
    </row>
    <row r="184" spans="1:12" ht="11.25" customHeight="1" x14ac:dyDescent="0.2">
      <c r="A184" s="10"/>
      <c r="B184" s="11"/>
      <c r="C184" s="11"/>
      <c r="D184" s="11"/>
      <c r="E184" s="12"/>
      <c r="F184" s="11"/>
      <c r="G184" s="11"/>
      <c r="H184" s="11"/>
      <c r="I184" s="11"/>
      <c r="J184" s="12"/>
    </row>
    <row r="185" spans="1:12" s="20" customFormat="1" ht="11.25" customHeight="1" x14ac:dyDescent="0.2">
      <c r="A185" s="94" t="s">
        <v>273</v>
      </c>
      <c r="B185" s="18">
        <v>149182.25615500001</v>
      </c>
      <c r="C185" s="18">
        <v>18467.099820000003</v>
      </c>
      <c r="D185" s="18">
        <v>21919.203420000002</v>
      </c>
      <c r="E185" s="16">
        <v>18.693263336679138</v>
      </c>
      <c r="F185" s="16"/>
      <c r="G185" s="18">
        <v>180577.05846999999</v>
      </c>
      <c r="H185" s="18">
        <v>23865.698550000005</v>
      </c>
      <c r="I185" s="18">
        <v>32239.936189999997</v>
      </c>
      <c r="J185" s="16">
        <v>35.089011211867472</v>
      </c>
      <c r="L185" s="181"/>
    </row>
    <row r="186" spans="1:12" ht="11.25" customHeight="1" x14ac:dyDescent="0.2">
      <c r="A186" s="17"/>
      <c r="B186" s="18"/>
      <c r="C186" s="18"/>
      <c r="D186" s="18"/>
      <c r="E186" s="12"/>
      <c r="F186" s="16"/>
      <c r="G186" s="18"/>
      <c r="H186" s="18"/>
      <c r="I186" s="18"/>
      <c r="J186" s="12"/>
    </row>
    <row r="187" spans="1:12" ht="11.25" customHeight="1" x14ac:dyDescent="0.2">
      <c r="A187" s="9" t="s">
        <v>226</v>
      </c>
      <c r="B187" s="11">
        <v>13447.098216000002</v>
      </c>
      <c r="C187" s="11">
        <v>2092.0189599999999</v>
      </c>
      <c r="D187" s="11">
        <v>3499.7850500000009</v>
      </c>
      <c r="E187" s="12">
        <v>67.29222425402881</v>
      </c>
      <c r="G187" s="11">
        <v>45032.441019999998</v>
      </c>
      <c r="H187" s="11">
        <v>7049.2958800000015</v>
      </c>
      <c r="I187" s="11">
        <v>12082.193029999997</v>
      </c>
      <c r="J187" s="12">
        <v>71.395742719200427</v>
      </c>
    </row>
    <row r="188" spans="1:12" ht="11.25" customHeight="1" x14ac:dyDescent="0.2">
      <c r="A188" s="9" t="s">
        <v>109</v>
      </c>
      <c r="B188" s="11">
        <v>2744.3471100000002</v>
      </c>
      <c r="C188" s="11">
        <v>628.7988600000001</v>
      </c>
      <c r="D188" s="11">
        <v>1400.6556799999998</v>
      </c>
      <c r="E188" s="12">
        <v>122.75098908417226</v>
      </c>
      <c r="G188" s="11">
        <v>10672.74273</v>
      </c>
      <c r="H188" s="11">
        <v>2068.9041500000003</v>
      </c>
      <c r="I188" s="11">
        <v>3697.9896899999999</v>
      </c>
      <c r="J188" s="12">
        <v>78.741469970950533</v>
      </c>
    </row>
    <row r="189" spans="1:12" ht="11.25" customHeight="1" x14ac:dyDescent="0.2">
      <c r="A189" s="9" t="s">
        <v>1</v>
      </c>
      <c r="B189" s="11">
        <v>1698.99191</v>
      </c>
      <c r="C189" s="11">
        <v>178.03294</v>
      </c>
      <c r="D189" s="11">
        <v>313.1354</v>
      </c>
      <c r="E189" s="12">
        <v>75.886215213881201</v>
      </c>
      <c r="G189" s="11">
        <v>7026.6972599999999</v>
      </c>
      <c r="H189" s="11">
        <v>841.00934000000007</v>
      </c>
      <c r="I189" s="11">
        <v>1529.7377100000001</v>
      </c>
      <c r="J189" s="12">
        <v>81.893070295747236</v>
      </c>
    </row>
    <row r="190" spans="1:12" ht="11.25" customHeight="1" x14ac:dyDescent="0.2">
      <c r="A190" s="9" t="s">
        <v>126</v>
      </c>
      <c r="B190" s="11">
        <v>131291.81891900001</v>
      </c>
      <c r="C190" s="11">
        <v>15568.249060000002</v>
      </c>
      <c r="D190" s="11">
        <v>16705.62729</v>
      </c>
      <c r="E190" s="12">
        <v>7.3057556159112522</v>
      </c>
      <c r="G190" s="11">
        <v>117845.17746000001</v>
      </c>
      <c r="H190" s="11">
        <v>13906.489180000002</v>
      </c>
      <c r="I190" s="11">
        <v>14930.015759999998</v>
      </c>
      <c r="J190" s="12">
        <v>7.360064547937867</v>
      </c>
    </row>
    <row r="191" spans="1:12" x14ac:dyDescent="0.2">
      <c r="A191" s="89"/>
      <c r="B191" s="95"/>
      <c r="C191" s="95"/>
      <c r="D191" s="95"/>
      <c r="E191" s="95"/>
      <c r="F191" s="95"/>
      <c r="G191" s="95"/>
      <c r="H191" s="95"/>
      <c r="I191" s="95"/>
      <c r="J191" s="89"/>
    </row>
    <row r="192" spans="1:12" x14ac:dyDescent="0.2">
      <c r="A192" s="9" t="s">
        <v>472</v>
      </c>
      <c r="B192" s="9"/>
      <c r="C192" s="9"/>
      <c r="D192" s="9"/>
      <c r="E192" s="9"/>
      <c r="F192" s="9"/>
      <c r="G192" s="9"/>
      <c r="H192" s="9"/>
      <c r="I192" s="9"/>
      <c r="J192" s="9"/>
    </row>
    <row r="193" spans="1:15" ht="20.100000000000001" customHeight="1" x14ac:dyDescent="0.2">
      <c r="A193" s="319" t="s">
        <v>168</v>
      </c>
      <c r="B193" s="319"/>
      <c r="C193" s="319"/>
      <c r="D193" s="319"/>
      <c r="E193" s="319"/>
      <c r="F193" s="319"/>
      <c r="G193" s="319"/>
      <c r="H193" s="319"/>
      <c r="I193" s="319"/>
      <c r="J193" s="319"/>
    </row>
    <row r="194" spans="1:15" ht="20.100000000000001" customHeight="1" x14ac:dyDescent="0.2">
      <c r="A194" s="320" t="s">
        <v>163</v>
      </c>
      <c r="B194" s="320"/>
      <c r="C194" s="320"/>
      <c r="D194" s="320"/>
      <c r="E194" s="320"/>
      <c r="F194" s="320"/>
      <c r="G194" s="320"/>
      <c r="H194" s="320"/>
      <c r="I194" s="320"/>
      <c r="J194" s="320"/>
    </row>
    <row r="195" spans="1:15" s="20" customFormat="1" x14ac:dyDescent="0.2">
      <c r="A195" s="17"/>
      <c r="B195" s="321" t="s">
        <v>130</v>
      </c>
      <c r="C195" s="321"/>
      <c r="D195" s="321"/>
      <c r="E195" s="321"/>
      <c r="F195" s="277"/>
      <c r="G195" s="321" t="s">
        <v>484</v>
      </c>
      <c r="H195" s="321"/>
      <c r="I195" s="321"/>
      <c r="J195" s="321"/>
      <c r="K195" s="96"/>
      <c r="L195" s="180"/>
      <c r="M195" s="96"/>
    </row>
    <row r="196" spans="1:15" s="20" customFormat="1" x14ac:dyDescent="0.2">
      <c r="A196" s="17" t="s">
        <v>275</v>
      </c>
      <c r="B196" s="323">
        <v>2017</v>
      </c>
      <c r="C196" s="322" t="s">
        <v>499</v>
      </c>
      <c r="D196" s="322"/>
      <c r="E196" s="322"/>
      <c r="F196" s="277"/>
      <c r="G196" s="323">
        <v>2017</v>
      </c>
      <c r="H196" s="322" t="s">
        <v>499</v>
      </c>
      <c r="I196" s="322"/>
      <c r="J196" s="322"/>
      <c r="K196" s="96"/>
      <c r="L196" s="180"/>
      <c r="M196" s="96"/>
    </row>
    <row r="197" spans="1:15" s="20" customFormat="1" x14ac:dyDescent="0.2">
      <c r="A197" s="128"/>
      <c r="B197" s="324"/>
      <c r="C197" s="267">
        <v>2017</v>
      </c>
      <c r="D197" s="267">
        <v>2018</v>
      </c>
      <c r="E197" s="278" t="s">
        <v>510</v>
      </c>
      <c r="F197" s="130"/>
      <c r="G197" s="324"/>
      <c r="H197" s="267">
        <v>2017</v>
      </c>
      <c r="I197" s="267">
        <v>2018</v>
      </c>
      <c r="J197" s="278" t="s">
        <v>510</v>
      </c>
      <c r="L197" s="181"/>
    </row>
    <row r="198" spans="1:15" ht="11.25" customHeight="1" x14ac:dyDescent="0.2">
      <c r="A198" s="9"/>
      <c r="B198" s="9"/>
      <c r="C198" s="9"/>
      <c r="D198" s="9"/>
      <c r="E198" s="9"/>
      <c r="F198" s="9"/>
      <c r="G198" s="9"/>
      <c r="H198" s="9"/>
      <c r="I198" s="9"/>
      <c r="J198" s="9"/>
    </row>
    <row r="199" spans="1:15" s="21" customFormat="1" x14ac:dyDescent="0.2">
      <c r="A199" s="91" t="s">
        <v>310</v>
      </c>
      <c r="B199" s="91">
        <v>952583.80695730005</v>
      </c>
      <c r="C199" s="91">
        <v>153932.28414529999</v>
      </c>
      <c r="D199" s="91">
        <v>144263.2562336</v>
      </c>
      <c r="E199" s="16">
        <v>-6.2813515471343209</v>
      </c>
      <c r="F199" s="91"/>
      <c r="G199" s="91">
        <v>2047241.6870600004</v>
      </c>
      <c r="H199" s="91">
        <v>301816.96316000016</v>
      </c>
      <c r="I199" s="91">
        <v>322850.30252000003</v>
      </c>
      <c r="J199" s="16">
        <v>6.9689056373049425</v>
      </c>
      <c r="L199" s="213"/>
    </row>
    <row r="200" spans="1:15" ht="11.25" customHeight="1" x14ac:dyDescent="0.2">
      <c r="A200" s="9"/>
      <c r="B200" s="11"/>
      <c r="C200" s="11"/>
      <c r="D200" s="11"/>
      <c r="E200" s="12"/>
      <c r="F200" s="12"/>
      <c r="G200" s="11"/>
      <c r="H200" s="11"/>
      <c r="I200" s="11"/>
      <c r="J200" s="12"/>
    </row>
    <row r="201" spans="1:15" s="20" customFormat="1" ht="24" customHeight="1" x14ac:dyDescent="0.2">
      <c r="A201" s="218" t="s">
        <v>102</v>
      </c>
      <c r="B201" s="18">
        <v>477166.95564270002</v>
      </c>
      <c r="C201" s="18">
        <v>68021.273557199995</v>
      </c>
      <c r="D201" s="18">
        <v>69132.179624199998</v>
      </c>
      <c r="E201" s="16">
        <v>1.6331744598487035</v>
      </c>
      <c r="F201" s="16"/>
      <c r="G201" s="18">
        <v>1521635.5560400002</v>
      </c>
      <c r="H201" s="18">
        <v>215539.4358700001</v>
      </c>
      <c r="I201" s="18">
        <v>231540.8272</v>
      </c>
      <c r="J201" s="16">
        <v>7.4238810477591244</v>
      </c>
      <c r="L201" s="214"/>
      <c r="M201" s="118"/>
      <c r="N201" s="118"/>
      <c r="O201" s="118"/>
    </row>
    <row r="202" spans="1:15" s="20" customFormat="1" ht="11.25" customHeight="1" x14ac:dyDescent="0.2">
      <c r="A202" s="17"/>
      <c r="B202" s="18"/>
      <c r="C202" s="18"/>
      <c r="D202" s="18"/>
      <c r="E202" s="16"/>
      <c r="F202" s="16"/>
      <c r="G202" s="18"/>
      <c r="H202" s="18"/>
      <c r="I202" s="18"/>
      <c r="J202" s="12"/>
      <c r="L202" s="271"/>
      <c r="M202" s="272"/>
      <c r="N202" s="272"/>
      <c r="O202" s="272"/>
    </row>
    <row r="203" spans="1:15" s="20" customFormat="1" ht="15" customHeight="1" x14ac:dyDescent="0.2">
      <c r="A203" s="219" t="s">
        <v>373</v>
      </c>
      <c r="B203" s="11">
        <v>34409.795815400001</v>
      </c>
      <c r="C203" s="11">
        <v>6030.3133079999998</v>
      </c>
      <c r="D203" s="11">
        <v>4648.3307201000007</v>
      </c>
      <c r="E203" s="12">
        <v>-22.91726013748935</v>
      </c>
      <c r="F203" s="16"/>
      <c r="G203" s="11">
        <v>107921.14377</v>
      </c>
      <c r="H203" s="11">
        <v>17923.433999999994</v>
      </c>
      <c r="I203" s="11">
        <v>15735.526919999998</v>
      </c>
      <c r="J203" s="12">
        <v>-12.206963687873625</v>
      </c>
      <c r="L203" s="271"/>
      <c r="M203" s="272"/>
      <c r="N203" s="272"/>
      <c r="O203" s="272"/>
    </row>
    <row r="204" spans="1:15" s="20" customFormat="1" ht="11.25" customHeight="1" x14ac:dyDescent="0.2">
      <c r="A204" s="219" t="s">
        <v>452</v>
      </c>
      <c r="B204" s="11">
        <v>2.4209999999999998</v>
      </c>
      <c r="C204" s="11">
        <v>0</v>
      </c>
      <c r="D204" s="11">
        <v>0.40500000000000003</v>
      </c>
      <c r="E204" s="12" t="s">
        <v>513</v>
      </c>
      <c r="F204" s="18"/>
      <c r="G204" s="11">
        <v>8.9954999999999998</v>
      </c>
      <c r="H204" s="11">
        <v>0</v>
      </c>
      <c r="I204" s="11">
        <v>1.71</v>
      </c>
      <c r="J204" s="12" t="s">
        <v>513</v>
      </c>
      <c r="L204" s="271"/>
      <c r="M204" s="272"/>
      <c r="N204" s="272"/>
      <c r="O204" s="272"/>
    </row>
    <row r="205" spans="1:15" s="20" customFormat="1" ht="11.25" customHeight="1" x14ac:dyDescent="0.2">
      <c r="A205" s="219" t="s">
        <v>453</v>
      </c>
      <c r="B205" s="11">
        <v>49.891500000000001</v>
      </c>
      <c r="C205" s="11">
        <v>12.3795</v>
      </c>
      <c r="D205" s="11">
        <v>13.077</v>
      </c>
      <c r="E205" s="12">
        <v>5.6343147946201384</v>
      </c>
      <c r="F205" s="16"/>
      <c r="G205" s="11">
        <v>173.79263999999998</v>
      </c>
      <c r="H205" s="11">
        <v>38.679199999999994</v>
      </c>
      <c r="I205" s="11">
        <v>48.332000000000001</v>
      </c>
      <c r="J205" s="12">
        <v>24.956048729032673</v>
      </c>
      <c r="L205" s="271"/>
      <c r="M205" s="272"/>
      <c r="N205" s="272"/>
      <c r="O205" s="272"/>
    </row>
    <row r="206" spans="1:15" s="20" customFormat="1" ht="11.25" customHeight="1" x14ac:dyDescent="0.2">
      <c r="A206" s="219" t="s">
        <v>454</v>
      </c>
      <c r="B206" s="11">
        <v>117.90900000000001</v>
      </c>
      <c r="C206" s="11">
        <v>8.5410000000000004</v>
      </c>
      <c r="D206" s="11">
        <v>17.010000000000002</v>
      </c>
      <c r="E206" s="12">
        <v>99.157007376185476</v>
      </c>
      <c r="F206" s="16"/>
      <c r="G206" s="11">
        <v>429.66831000000002</v>
      </c>
      <c r="H206" s="11">
        <v>19.413</v>
      </c>
      <c r="I206" s="11">
        <v>58.714919999999999</v>
      </c>
      <c r="J206" s="12">
        <v>202.45155308298564</v>
      </c>
      <c r="L206" s="271"/>
      <c r="M206" s="272"/>
      <c r="N206" s="272"/>
      <c r="O206" s="272"/>
    </row>
    <row r="207" spans="1:15" s="20" customFormat="1" ht="11.25" customHeight="1" x14ac:dyDescent="0.2">
      <c r="A207" s="219" t="s">
        <v>455</v>
      </c>
      <c r="B207" s="11">
        <v>1911.9576599999998</v>
      </c>
      <c r="C207" s="11">
        <v>268.45150000000001</v>
      </c>
      <c r="D207" s="11">
        <v>271.3005</v>
      </c>
      <c r="E207" s="12">
        <v>1.0612717753486294</v>
      </c>
      <c r="F207" s="16"/>
      <c r="G207" s="11">
        <v>6213.8861099999995</v>
      </c>
      <c r="H207" s="11">
        <v>875.8031400000001</v>
      </c>
      <c r="I207" s="11">
        <v>972.38102000000015</v>
      </c>
      <c r="J207" s="12">
        <v>11.027350278739576</v>
      </c>
      <c r="L207" s="271"/>
      <c r="M207" s="272"/>
      <c r="N207" s="272"/>
      <c r="O207" s="272"/>
    </row>
    <row r="208" spans="1:15" s="20" customFormat="1" ht="11.25" customHeight="1" x14ac:dyDescent="0.2">
      <c r="A208" s="219" t="s">
        <v>456</v>
      </c>
      <c r="B208" s="11">
        <v>46487.671121399995</v>
      </c>
      <c r="C208" s="11">
        <v>6857.4435100000001</v>
      </c>
      <c r="D208" s="11">
        <v>5774.2282013000013</v>
      </c>
      <c r="E208" s="12">
        <v>-15.796197330978799</v>
      </c>
      <c r="F208" s="16"/>
      <c r="G208" s="11">
        <v>130924.00383000005</v>
      </c>
      <c r="H208" s="11">
        <v>19210.831230000011</v>
      </c>
      <c r="I208" s="11">
        <v>17593.106870000003</v>
      </c>
      <c r="J208" s="12">
        <v>-8.4208972565108837</v>
      </c>
      <c r="L208" s="271"/>
      <c r="M208" s="272"/>
      <c r="N208" s="272"/>
      <c r="O208" s="272"/>
    </row>
    <row r="209" spans="1:17" s="20" customFormat="1" ht="11.25" customHeight="1" x14ac:dyDescent="0.2">
      <c r="A209" s="219" t="s">
        <v>374</v>
      </c>
      <c r="B209" s="11">
        <v>3755.26253</v>
      </c>
      <c r="C209" s="11">
        <v>561.42882000000009</v>
      </c>
      <c r="D209" s="11">
        <v>533.32304999999997</v>
      </c>
      <c r="E209" s="12">
        <v>-5.0061145774454729</v>
      </c>
      <c r="F209" s="16"/>
      <c r="G209" s="11">
        <v>11207.394759999999</v>
      </c>
      <c r="H209" s="11">
        <v>1725.3920700000001</v>
      </c>
      <c r="I209" s="11">
        <v>1683.2869800000003</v>
      </c>
      <c r="J209" s="12">
        <v>-2.4403201296734665</v>
      </c>
      <c r="L209" s="271"/>
      <c r="M209" s="272"/>
      <c r="N209" s="272"/>
      <c r="O209" s="272"/>
    </row>
    <row r="210" spans="1:17" s="20" customFormat="1" ht="11.25" customHeight="1" x14ac:dyDescent="0.2">
      <c r="A210" s="219" t="s">
        <v>327</v>
      </c>
      <c r="B210" s="11">
        <v>43830.46935420001</v>
      </c>
      <c r="C210" s="11">
        <v>5543.4070791000004</v>
      </c>
      <c r="D210" s="11">
        <v>7402.3994669999984</v>
      </c>
      <c r="E210" s="12">
        <v>33.535195257603476</v>
      </c>
      <c r="F210" s="16"/>
      <c r="G210" s="11">
        <v>117896.94979000003</v>
      </c>
      <c r="H210" s="11">
        <v>14824.074150000004</v>
      </c>
      <c r="I210" s="11">
        <v>20746.467890000007</v>
      </c>
      <c r="J210" s="12">
        <v>39.951188047720365</v>
      </c>
      <c r="L210" s="271"/>
      <c r="M210" s="272"/>
      <c r="N210" s="272"/>
      <c r="O210" s="272"/>
    </row>
    <row r="211" spans="1:17" s="20" customFormat="1" ht="11.25" customHeight="1" x14ac:dyDescent="0.2">
      <c r="A211" s="219" t="s">
        <v>457</v>
      </c>
      <c r="B211" s="11">
        <v>113.32599999999999</v>
      </c>
      <c r="C211" s="11">
        <v>14.9625</v>
      </c>
      <c r="D211" s="11">
        <v>14.750999999999999</v>
      </c>
      <c r="E211" s="12">
        <v>-1.4135338345864739</v>
      </c>
      <c r="F211" s="16"/>
      <c r="G211" s="11">
        <v>806.68103000000031</v>
      </c>
      <c r="H211" s="11">
        <v>114.99775</v>
      </c>
      <c r="I211" s="11">
        <v>148.08402000000001</v>
      </c>
      <c r="J211" s="12">
        <v>28.771232480635518</v>
      </c>
      <c r="L211" s="271"/>
      <c r="M211" s="272"/>
      <c r="N211" s="272"/>
      <c r="O211" s="272"/>
    </row>
    <row r="212" spans="1:17" s="20" customFormat="1" ht="11.25" customHeight="1" x14ac:dyDescent="0.2">
      <c r="A212" s="219" t="s">
        <v>458</v>
      </c>
      <c r="B212" s="11">
        <v>91295.878093499981</v>
      </c>
      <c r="C212" s="11">
        <v>13482.162856000001</v>
      </c>
      <c r="D212" s="11">
        <v>11433.317281200001</v>
      </c>
      <c r="E212" s="12">
        <v>-15.196712847065157</v>
      </c>
      <c r="F212" s="16"/>
      <c r="G212" s="11">
        <v>312453.11291999999</v>
      </c>
      <c r="H212" s="11">
        <v>47022.364400000035</v>
      </c>
      <c r="I212" s="11">
        <v>40677.256569999998</v>
      </c>
      <c r="J212" s="12">
        <v>-13.493808554637525</v>
      </c>
      <c r="L212" s="271"/>
      <c r="M212" s="272"/>
      <c r="N212" s="272"/>
      <c r="O212" s="272"/>
    </row>
    <row r="213" spans="1:17" s="20" customFormat="1" ht="11.25" customHeight="1" x14ac:dyDescent="0.2">
      <c r="A213" s="219" t="s">
        <v>459</v>
      </c>
      <c r="B213" s="11">
        <v>30709.463023100001</v>
      </c>
      <c r="C213" s="11">
        <v>3987.3268100000005</v>
      </c>
      <c r="D213" s="11">
        <v>4235.9358121999994</v>
      </c>
      <c r="E213" s="12">
        <v>6.2349793244060407</v>
      </c>
      <c r="F213" s="16"/>
      <c r="G213" s="11">
        <v>106575.09175000001</v>
      </c>
      <c r="H213" s="11">
        <v>14270.470560000002</v>
      </c>
      <c r="I213" s="11">
        <v>15483.113200000007</v>
      </c>
      <c r="J213" s="12">
        <v>8.4975658994667782</v>
      </c>
      <c r="L213" s="187"/>
      <c r="M213" s="188"/>
      <c r="N213" s="188"/>
      <c r="O213" s="188"/>
    </row>
    <row r="214" spans="1:17" ht="11.25" customHeight="1" x14ac:dyDescent="0.2">
      <c r="A214" s="219" t="s">
        <v>460</v>
      </c>
      <c r="B214" s="11">
        <v>3704.0685640000002</v>
      </c>
      <c r="C214" s="11">
        <v>557.11284999999998</v>
      </c>
      <c r="D214" s="11">
        <v>928.70311149999998</v>
      </c>
      <c r="E214" s="12">
        <v>66.699280316366782</v>
      </c>
      <c r="F214" s="12"/>
      <c r="G214" s="11">
        <v>13241.843180000002</v>
      </c>
      <c r="H214" s="11">
        <v>2119.2413099999999</v>
      </c>
      <c r="I214" s="11">
        <v>3135.8948600000008</v>
      </c>
      <c r="J214" s="12">
        <v>47.972524186025851</v>
      </c>
      <c r="L214" s="271"/>
      <c r="M214" s="272"/>
      <c r="N214" s="272"/>
      <c r="O214" s="272"/>
    </row>
    <row r="215" spans="1:17" ht="11.25" customHeight="1" x14ac:dyDescent="0.2">
      <c r="A215" s="219" t="s">
        <v>328</v>
      </c>
      <c r="B215" s="11">
        <v>37078.864057999992</v>
      </c>
      <c r="C215" s="11">
        <v>5406.315998</v>
      </c>
      <c r="D215" s="11">
        <v>5139.2069189000003</v>
      </c>
      <c r="E215" s="12">
        <v>-4.9406856572722262</v>
      </c>
      <c r="F215" s="12"/>
      <c r="G215" s="11">
        <v>99282.503180000029</v>
      </c>
      <c r="H215" s="11">
        <v>14987.561140000005</v>
      </c>
      <c r="I215" s="11">
        <v>14222.133120000002</v>
      </c>
      <c r="J215" s="12">
        <v>-5.1070885573048201</v>
      </c>
    </row>
    <row r="216" spans="1:17" ht="11.25" customHeight="1" x14ac:dyDescent="0.2">
      <c r="A216" s="219" t="s">
        <v>370</v>
      </c>
      <c r="B216" s="11">
        <v>11648.458697400001</v>
      </c>
      <c r="C216" s="11">
        <v>1752.6101899999999</v>
      </c>
      <c r="D216" s="11">
        <v>1572.8012813</v>
      </c>
      <c r="E216" s="12">
        <v>-10.259492368922025</v>
      </c>
      <c r="F216" s="12"/>
      <c r="G216" s="11">
        <v>41503.539779999977</v>
      </c>
      <c r="H216" s="11">
        <v>6540.4866299999985</v>
      </c>
      <c r="I216" s="11">
        <v>6885.0446699999993</v>
      </c>
      <c r="J216" s="12">
        <v>5.2680795710150505</v>
      </c>
      <c r="L216" s="271"/>
      <c r="M216" s="272"/>
      <c r="N216" s="272"/>
      <c r="O216" s="272"/>
      <c r="P216" s="272"/>
      <c r="Q216" s="272"/>
    </row>
    <row r="217" spans="1:17" ht="11.25" customHeight="1" x14ac:dyDescent="0.2">
      <c r="A217" s="219" t="s">
        <v>329</v>
      </c>
      <c r="B217" s="11">
        <v>7707.4778680000018</v>
      </c>
      <c r="C217" s="11">
        <v>1299.6403600000001</v>
      </c>
      <c r="D217" s="11">
        <v>984.9464559999999</v>
      </c>
      <c r="E217" s="12">
        <v>-24.213922073026424</v>
      </c>
      <c r="F217" s="12"/>
      <c r="G217" s="11">
        <v>33538.709509999986</v>
      </c>
      <c r="H217" s="11">
        <v>5880.9612100000031</v>
      </c>
      <c r="I217" s="11">
        <v>4459.3690700000006</v>
      </c>
      <c r="J217" s="12">
        <v>-24.172785523269951</v>
      </c>
      <c r="L217" s="189"/>
      <c r="M217" s="190"/>
      <c r="N217" s="190"/>
      <c r="O217" s="190"/>
      <c r="P217" s="190"/>
      <c r="Q217" s="190"/>
    </row>
    <row r="218" spans="1:17" ht="11.25" customHeight="1" x14ac:dyDescent="0.2">
      <c r="A218" s="219" t="s">
        <v>330</v>
      </c>
      <c r="B218" s="11">
        <v>2119.5311445000002</v>
      </c>
      <c r="C218" s="11">
        <v>279.25429199999996</v>
      </c>
      <c r="D218" s="11">
        <v>369.72551000000004</v>
      </c>
      <c r="E218" s="12">
        <v>32.397431513783175</v>
      </c>
      <c r="F218" s="12"/>
      <c r="G218" s="11">
        <v>9518.2091800000035</v>
      </c>
      <c r="H218" s="11">
        <v>1082.0162299999997</v>
      </c>
      <c r="I218" s="11">
        <v>1718.73369</v>
      </c>
      <c r="J218" s="12">
        <v>58.845462974247653</v>
      </c>
      <c r="L218" s="184"/>
      <c r="M218" s="13"/>
      <c r="N218" s="13"/>
      <c r="O218" s="13"/>
    </row>
    <row r="219" spans="1:17" ht="11.25" customHeight="1" x14ac:dyDescent="0.2">
      <c r="A219" s="219" t="s">
        <v>371</v>
      </c>
      <c r="B219" s="11">
        <v>153695.77813720005</v>
      </c>
      <c r="C219" s="11">
        <v>20959.805484100001</v>
      </c>
      <c r="D219" s="11">
        <v>24632.444253000001</v>
      </c>
      <c r="E219" s="12">
        <v>17.522294143836618</v>
      </c>
      <c r="F219" s="12"/>
      <c r="G219" s="11">
        <v>506976.69322000007</v>
      </c>
      <c r="H219" s="11">
        <v>66080.867360000018</v>
      </c>
      <c r="I219" s="11">
        <v>84643.497070000027</v>
      </c>
      <c r="J219" s="12">
        <v>28.090777938602429</v>
      </c>
    </row>
    <row r="220" spans="1:17" ht="11.25" customHeight="1" x14ac:dyDescent="0.2">
      <c r="A220" s="219" t="s">
        <v>393</v>
      </c>
      <c r="B220" s="11">
        <v>8528.7320760000021</v>
      </c>
      <c r="C220" s="11">
        <v>1000.1174999999999</v>
      </c>
      <c r="D220" s="11">
        <v>1160.2740616999999</v>
      </c>
      <c r="E220" s="12">
        <v>16.013774551490201</v>
      </c>
      <c r="F220" s="12"/>
      <c r="G220" s="11">
        <v>22963.337580000007</v>
      </c>
      <c r="H220" s="11">
        <v>2822.8424899999995</v>
      </c>
      <c r="I220" s="11">
        <v>3328.1743300000003</v>
      </c>
      <c r="J220" s="12">
        <v>17.901524501992341</v>
      </c>
    </row>
    <row r="221" spans="1:17" ht="11.25" customHeight="1" x14ac:dyDescent="0.2">
      <c r="A221" s="9"/>
      <c r="B221" s="11"/>
      <c r="C221" s="11"/>
      <c r="D221" s="11"/>
      <c r="E221" s="12"/>
      <c r="F221" s="12"/>
      <c r="G221" s="11"/>
      <c r="H221" s="11"/>
      <c r="I221" s="11"/>
      <c r="J221" s="12"/>
      <c r="L221" s="184"/>
      <c r="M221" s="13"/>
      <c r="N221" s="13"/>
      <c r="O221" s="13"/>
    </row>
    <row r="222" spans="1:17" s="20" customFormat="1" ht="11.25" customHeight="1" x14ac:dyDescent="0.2">
      <c r="A222" s="17" t="s">
        <v>182</v>
      </c>
      <c r="B222" s="18">
        <v>475416.85131459998</v>
      </c>
      <c r="C222" s="18">
        <v>85911.010588099991</v>
      </c>
      <c r="D222" s="18">
        <v>75131.076609399999</v>
      </c>
      <c r="E222" s="16">
        <v>-12.547790911672934</v>
      </c>
      <c r="F222" s="16"/>
      <c r="G222" s="18">
        <v>525606.13102000009</v>
      </c>
      <c r="H222" s="18">
        <v>86277.527290000027</v>
      </c>
      <c r="I222" s="18">
        <v>91309.475320000012</v>
      </c>
      <c r="J222" s="16">
        <v>5.8322812301821756</v>
      </c>
      <c r="L222" s="181"/>
    </row>
    <row r="223" spans="1:17" ht="11.25" customHeight="1" x14ac:dyDescent="0.2">
      <c r="A223" s="9" t="s">
        <v>103</v>
      </c>
      <c r="B223" s="11">
        <v>393929.50050000002</v>
      </c>
      <c r="C223" s="11">
        <v>74469.183000000005</v>
      </c>
      <c r="D223" s="11">
        <v>61089.661</v>
      </c>
      <c r="E223" s="12">
        <v>-17.966521802716713</v>
      </c>
      <c r="F223" s="12"/>
      <c r="G223" s="11">
        <v>340153.49003000004</v>
      </c>
      <c r="H223" s="11">
        <v>60510.22646000002</v>
      </c>
      <c r="I223" s="11">
        <v>60395.758090000018</v>
      </c>
      <c r="J223" s="12">
        <v>-0.18917194116878022</v>
      </c>
      <c r="L223" s="184"/>
    </row>
    <row r="224" spans="1:17" ht="11.25" customHeight="1" x14ac:dyDescent="0.2">
      <c r="A224" s="9" t="s">
        <v>487</v>
      </c>
      <c r="B224" s="11">
        <v>19624.073</v>
      </c>
      <c r="C224" s="11">
        <v>2663.5079999999998</v>
      </c>
      <c r="D224" s="11">
        <v>3148.7620000000002</v>
      </c>
      <c r="E224" s="12">
        <v>18.218604937548548</v>
      </c>
      <c r="F224" s="12"/>
      <c r="G224" s="11">
        <v>36869.372360000008</v>
      </c>
      <c r="H224" s="11">
        <v>4946.6226300000008</v>
      </c>
      <c r="I224" s="11">
        <v>6375.8826000000017</v>
      </c>
      <c r="J224" s="12">
        <v>28.893652839654777</v>
      </c>
      <c r="L224" s="184"/>
    </row>
    <row r="225" spans="1:12" ht="11.25" customHeight="1" x14ac:dyDescent="0.2">
      <c r="A225" s="9" t="s">
        <v>372</v>
      </c>
      <c r="B225" s="11">
        <v>43374.8425278</v>
      </c>
      <c r="C225" s="11">
        <v>6409.3062999999993</v>
      </c>
      <c r="D225" s="11">
        <v>8059.3585000000003</v>
      </c>
      <c r="E225" s="12">
        <v>25.74463011699099</v>
      </c>
      <c r="F225" s="12"/>
      <c r="G225" s="11">
        <v>87133.253760000051</v>
      </c>
      <c r="H225" s="11">
        <v>12177.336020000001</v>
      </c>
      <c r="I225" s="11">
        <v>15519.569439999999</v>
      </c>
      <c r="J225" s="12">
        <v>27.446343063135743</v>
      </c>
      <c r="L225" s="184"/>
    </row>
    <row r="226" spans="1:12" ht="11.25" customHeight="1" x14ac:dyDescent="0.2">
      <c r="A226" s="9" t="s">
        <v>54</v>
      </c>
      <c r="B226" s="11">
        <v>5444.7751401999994</v>
      </c>
      <c r="C226" s="11">
        <v>785.14742999999999</v>
      </c>
      <c r="D226" s="11">
        <v>503.68583000000001</v>
      </c>
      <c r="E226" s="12">
        <v>-35.848248271028538</v>
      </c>
      <c r="F226" s="12"/>
      <c r="G226" s="11">
        <v>21909.907539999993</v>
      </c>
      <c r="H226" s="11">
        <v>3171.4772199999998</v>
      </c>
      <c r="I226" s="11">
        <v>2357.79405</v>
      </c>
      <c r="J226" s="12">
        <v>-25.65628297339623</v>
      </c>
    </row>
    <row r="227" spans="1:12" ht="11.25" customHeight="1" x14ac:dyDescent="0.2">
      <c r="A227" s="9" t="s">
        <v>55</v>
      </c>
      <c r="B227" s="11">
        <v>411.69547999999998</v>
      </c>
      <c r="C227" s="11">
        <v>83.495519999999999</v>
      </c>
      <c r="D227" s="11">
        <v>74.426780000000008</v>
      </c>
      <c r="E227" s="12">
        <v>-10.861349207717964</v>
      </c>
      <c r="F227" s="12"/>
      <c r="G227" s="11">
        <v>2799.9796200000005</v>
      </c>
      <c r="H227" s="11">
        <v>611.40263999999991</v>
      </c>
      <c r="I227" s="11">
        <v>547.96412999999984</v>
      </c>
      <c r="J227" s="12">
        <v>-10.375897297401281</v>
      </c>
    </row>
    <row r="228" spans="1:12" ht="11.25" customHeight="1" x14ac:dyDescent="0.2">
      <c r="A228" s="9" t="s">
        <v>0</v>
      </c>
      <c r="B228" s="11">
        <v>12631.964666599999</v>
      </c>
      <c r="C228" s="11">
        <v>1500.3703381</v>
      </c>
      <c r="D228" s="11">
        <v>2255.1824993999999</v>
      </c>
      <c r="E228" s="12">
        <v>50.308390010952849</v>
      </c>
      <c r="F228" s="12"/>
      <c r="G228" s="11">
        <v>36740.127710000008</v>
      </c>
      <c r="H228" s="11">
        <v>4860.4623200000005</v>
      </c>
      <c r="I228" s="11">
        <v>6112.5070099999994</v>
      </c>
      <c r="J228" s="12">
        <v>25.75978595385962</v>
      </c>
    </row>
    <row r="229" spans="1:12" x14ac:dyDescent="0.2">
      <c r="A229" s="89"/>
      <c r="B229" s="95"/>
      <c r="C229" s="95"/>
      <c r="D229" s="95"/>
      <c r="E229" s="95"/>
      <c r="F229" s="95"/>
      <c r="G229" s="95"/>
      <c r="H229" s="95"/>
      <c r="I229" s="95"/>
      <c r="J229" s="89"/>
    </row>
    <row r="230" spans="1:12" x14ac:dyDescent="0.2">
      <c r="A230" s="9" t="s">
        <v>472</v>
      </c>
      <c r="B230" s="9"/>
      <c r="C230" s="9"/>
      <c r="D230" s="9"/>
      <c r="E230" s="9"/>
      <c r="F230" s="9"/>
      <c r="G230" s="9"/>
      <c r="H230" s="9"/>
      <c r="I230" s="9"/>
      <c r="J230" s="9"/>
    </row>
    <row r="231" spans="1:12" ht="20.100000000000001" customHeight="1" x14ac:dyDescent="0.2">
      <c r="A231" s="319" t="s">
        <v>207</v>
      </c>
      <c r="B231" s="319"/>
      <c r="C231" s="319"/>
      <c r="D231" s="319"/>
      <c r="E231" s="319"/>
      <c r="F231" s="319"/>
      <c r="G231" s="319"/>
      <c r="H231" s="319"/>
      <c r="I231" s="319"/>
      <c r="J231" s="319"/>
    </row>
    <row r="232" spans="1:12" ht="20.100000000000001" customHeight="1" x14ac:dyDescent="0.2">
      <c r="A232" s="320" t="s">
        <v>165</v>
      </c>
      <c r="B232" s="320"/>
      <c r="C232" s="320"/>
      <c r="D232" s="320"/>
      <c r="E232" s="320"/>
      <c r="F232" s="320"/>
      <c r="G232" s="320"/>
      <c r="H232" s="320"/>
      <c r="I232" s="320"/>
      <c r="J232" s="320"/>
      <c r="L232" s="255"/>
    </row>
    <row r="233" spans="1:12" s="20" customFormat="1" x14ac:dyDescent="0.2">
      <c r="A233" s="17"/>
      <c r="B233" s="321" t="s">
        <v>105</v>
      </c>
      <c r="C233" s="321"/>
      <c r="D233" s="321"/>
      <c r="E233" s="321"/>
      <c r="F233" s="277"/>
      <c r="G233" s="321" t="s">
        <v>484</v>
      </c>
      <c r="H233" s="321"/>
      <c r="I233" s="321"/>
      <c r="J233" s="321"/>
      <c r="K233" s="96"/>
    </row>
    <row r="234" spans="1:12" s="20" customFormat="1" x14ac:dyDescent="0.2">
      <c r="A234" s="17" t="s">
        <v>275</v>
      </c>
      <c r="B234" s="323">
        <v>2017</v>
      </c>
      <c r="C234" s="322" t="s">
        <v>499</v>
      </c>
      <c r="D234" s="322"/>
      <c r="E234" s="322"/>
      <c r="F234" s="277"/>
      <c r="G234" s="323">
        <v>2017</v>
      </c>
      <c r="H234" s="322" t="s">
        <v>499</v>
      </c>
      <c r="I234" s="322"/>
      <c r="J234" s="322"/>
      <c r="K234" s="96"/>
    </row>
    <row r="235" spans="1:12" s="20" customFormat="1" x14ac:dyDescent="0.2">
      <c r="A235" s="128"/>
      <c r="B235" s="324"/>
      <c r="C235" s="267">
        <v>2017</v>
      </c>
      <c r="D235" s="267">
        <v>2018</v>
      </c>
      <c r="E235" s="278" t="s">
        <v>510</v>
      </c>
      <c r="F235" s="130"/>
      <c r="G235" s="324"/>
      <c r="H235" s="267">
        <v>2017</v>
      </c>
      <c r="I235" s="267">
        <v>2018</v>
      </c>
      <c r="J235" s="278" t="s">
        <v>510</v>
      </c>
    </row>
    <row r="236" spans="1:12" x14ac:dyDescent="0.2">
      <c r="A236" s="9"/>
      <c r="B236" s="9"/>
      <c r="C236" s="9"/>
      <c r="D236" s="9"/>
      <c r="E236" s="9"/>
      <c r="F236" s="9"/>
      <c r="G236" s="9"/>
      <c r="H236" s="9"/>
      <c r="I236" s="9"/>
      <c r="J236" s="9"/>
    </row>
    <row r="237" spans="1:12" s="20" customFormat="1" ht="11.25" customHeight="1" x14ac:dyDescent="0.2">
      <c r="A237" s="17" t="s">
        <v>272</v>
      </c>
      <c r="B237" s="18"/>
      <c r="C237" s="18"/>
      <c r="D237" s="18"/>
      <c r="E237" s="12" t="s">
        <v>513</v>
      </c>
      <c r="F237" s="16"/>
      <c r="G237" s="18">
        <v>93138</v>
      </c>
      <c r="H237" s="18">
        <v>11533</v>
      </c>
      <c r="I237" s="18">
        <v>17680</v>
      </c>
      <c r="J237" s="16">
        <v>53.299228301395999</v>
      </c>
      <c r="L237" s="181"/>
    </row>
    <row r="238" spans="1:12" ht="11.25" customHeight="1" x14ac:dyDescent="0.2">
      <c r="A238" s="17"/>
      <c r="B238" s="11"/>
      <c r="C238" s="11"/>
      <c r="D238" s="11"/>
      <c r="E238" s="12"/>
      <c r="F238" s="12"/>
      <c r="G238" s="11"/>
      <c r="H238" s="11"/>
      <c r="I238" s="11"/>
      <c r="J238" s="12"/>
    </row>
    <row r="239" spans="1:12" ht="11.25" customHeight="1" x14ac:dyDescent="0.2">
      <c r="A239" s="9" t="s">
        <v>56</v>
      </c>
      <c r="B239" s="11">
        <v>0</v>
      </c>
      <c r="C239" s="11">
        <v>0</v>
      </c>
      <c r="D239" s="11">
        <v>0</v>
      </c>
      <c r="E239" s="12" t="s">
        <v>513</v>
      </c>
      <c r="F239" s="12"/>
      <c r="G239" s="11">
        <v>0</v>
      </c>
      <c r="H239" s="11">
        <v>0</v>
      </c>
      <c r="I239" s="11">
        <v>0</v>
      </c>
      <c r="J239" s="12" t="s">
        <v>513</v>
      </c>
    </row>
    <row r="240" spans="1:12" ht="11.25" customHeight="1" x14ac:dyDescent="0.2">
      <c r="A240" s="9" t="s">
        <v>57</v>
      </c>
      <c r="B240" s="11">
        <v>2598.0000000000005</v>
      </c>
      <c r="C240" s="11">
        <v>2509</v>
      </c>
      <c r="D240" s="11">
        <v>18</v>
      </c>
      <c r="E240" s="12">
        <v>-99.282582702271824</v>
      </c>
      <c r="F240" s="12"/>
      <c r="G240" s="11">
        <v>4334.1749499999996</v>
      </c>
      <c r="H240" s="11">
        <v>249.68159</v>
      </c>
      <c r="I240" s="11">
        <v>124.2</v>
      </c>
      <c r="J240" s="12">
        <v>-50.25664487317627</v>
      </c>
    </row>
    <row r="241" spans="1:14" ht="11.25" customHeight="1" x14ac:dyDescent="0.2">
      <c r="A241" s="9" t="s">
        <v>58</v>
      </c>
      <c r="B241" s="11">
        <v>172</v>
      </c>
      <c r="C241" s="11">
        <v>0</v>
      </c>
      <c r="D241" s="11">
        <v>14</v>
      </c>
      <c r="E241" s="12" t="s">
        <v>513</v>
      </c>
      <c r="F241" s="12"/>
      <c r="G241" s="11">
        <v>584.69799999999998</v>
      </c>
      <c r="H241" s="11">
        <v>0</v>
      </c>
      <c r="I241" s="11">
        <v>18.5</v>
      </c>
      <c r="J241" s="12" t="s">
        <v>513</v>
      </c>
    </row>
    <row r="242" spans="1:14" ht="11.25" customHeight="1" x14ac:dyDescent="0.2">
      <c r="A242" s="9" t="s">
        <v>59</v>
      </c>
      <c r="B242" s="11">
        <v>3236.4409999999998</v>
      </c>
      <c r="C242" s="11">
        <v>341.19</v>
      </c>
      <c r="D242" s="11">
        <v>1074.1579999999999</v>
      </c>
      <c r="E242" s="12">
        <v>214.82692927694245</v>
      </c>
      <c r="F242" s="12"/>
      <c r="G242" s="11">
        <v>12841.869159999998</v>
      </c>
      <c r="H242" s="11">
        <v>1729.0534499999999</v>
      </c>
      <c r="I242" s="11">
        <v>5848.2401399999999</v>
      </c>
      <c r="J242" s="12">
        <v>238.23362372053913</v>
      </c>
      <c r="L242" s="255"/>
      <c r="M242" s="255"/>
      <c r="N242" s="13"/>
    </row>
    <row r="243" spans="1:14" ht="11.25" customHeight="1" x14ac:dyDescent="0.2">
      <c r="A243" s="9" t="s">
        <v>60</v>
      </c>
      <c r="B243" s="11">
        <v>5211.5070019999994</v>
      </c>
      <c r="C243" s="11">
        <v>412.66167200000001</v>
      </c>
      <c r="D243" s="11">
        <v>509.51995999999997</v>
      </c>
      <c r="E243" s="12">
        <v>23.471597817788108</v>
      </c>
      <c r="F243" s="12"/>
      <c r="G243" s="11">
        <v>16434.041269999994</v>
      </c>
      <c r="H243" s="11">
        <v>1170.5931600000001</v>
      </c>
      <c r="I243" s="11">
        <v>1689.70147</v>
      </c>
      <c r="J243" s="12">
        <v>44.345749466022824</v>
      </c>
      <c r="L243" s="184"/>
      <c r="M243" s="13"/>
      <c r="N243" s="13"/>
    </row>
    <row r="244" spans="1:14" ht="11.25" customHeight="1" x14ac:dyDescent="0.2">
      <c r="A244" s="9" t="s">
        <v>61</v>
      </c>
      <c r="B244" s="11"/>
      <c r="C244" s="11"/>
      <c r="D244" s="11"/>
      <c r="E244" s="12"/>
      <c r="F244" s="12"/>
      <c r="G244" s="11">
        <v>58943.216620000007</v>
      </c>
      <c r="H244" s="11">
        <v>8383.6718000000001</v>
      </c>
      <c r="I244" s="11">
        <v>9999.3583900000012</v>
      </c>
      <c r="J244" s="12">
        <v>19.271825383240795</v>
      </c>
    </row>
    <row r="245" spans="1:14" ht="11.25" customHeight="1" x14ac:dyDescent="0.2">
      <c r="A245" s="9"/>
      <c r="B245" s="11"/>
      <c r="C245" s="11"/>
      <c r="D245" s="11"/>
      <c r="E245" s="12"/>
      <c r="F245" s="12"/>
      <c r="G245" s="11"/>
      <c r="H245" s="11"/>
      <c r="I245" s="11"/>
      <c r="J245" s="12"/>
    </row>
    <row r="246" spans="1:14" s="20" customFormat="1" ht="11.25" customHeight="1" x14ac:dyDescent="0.2">
      <c r="A246" s="17" t="s">
        <v>273</v>
      </c>
      <c r="B246" s="18"/>
      <c r="C246" s="18"/>
      <c r="D246" s="18"/>
      <c r="E246" s="12"/>
      <c r="F246" s="16"/>
      <c r="G246" s="18">
        <v>1090087</v>
      </c>
      <c r="H246" s="18">
        <v>158342</v>
      </c>
      <c r="I246" s="18">
        <v>234892</v>
      </c>
      <c r="J246" s="16">
        <v>48.344722183627852</v>
      </c>
    </row>
    <row r="247" spans="1:14" ht="11.25" customHeight="1" x14ac:dyDescent="0.2">
      <c r="A247" s="17"/>
      <c r="B247" s="11"/>
      <c r="C247" s="11"/>
      <c r="D247" s="11"/>
      <c r="E247" s="12"/>
      <c r="F247" s="12"/>
      <c r="G247" s="11"/>
      <c r="H247" s="11"/>
      <c r="I247" s="11"/>
      <c r="J247" s="12"/>
    </row>
    <row r="248" spans="1:14" s="20" customFormat="1" ht="11.25" customHeight="1" x14ac:dyDescent="0.2">
      <c r="A248" s="17" t="s">
        <v>62</v>
      </c>
      <c r="B248" s="18">
        <v>85121.899865199986</v>
      </c>
      <c r="C248" s="18">
        <v>16072.457506199999</v>
      </c>
      <c r="D248" s="18">
        <v>15547.555574</v>
      </c>
      <c r="E248" s="16">
        <v>-3.2658473789556837</v>
      </c>
      <c r="F248" s="16"/>
      <c r="G248" s="18">
        <v>204538.10495000001</v>
      </c>
      <c r="H248" s="18">
        <v>36483.365170000005</v>
      </c>
      <c r="I248" s="18">
        <v>41732.810410000006</v>
      </c>
      <c r="J248" s="16">
        <v>14.388599339834428</v>
      </c>
      <c r="L248" s="182"/>
      <c r="M248" s="14"/>
      <c r="N248" s="14"/>
    </row>
    <row r="249" spans="1:14" ht="11.25" customHeight="1" x14ac:dyDescent="0.2">
      <c r="A249" s="9" t="s">
        <v>63</v>
      </c>
      <c r="B249" s="11">
        <v>1463.1930800000002</v>
      </c>
      <c r="C249" s="11">
        <v>375.839</v>
      </c>
      <c r="D249" s="11">
        <v>47.735999999999997</v>
      </c>
      <c r="E249" s="12">
        <v>-87.298816780589561</v>
      </c>
      <c r="F249" s="12"/>
      <c r="G249" s="11">
        <v>2423.4768300000001</v>
      </c>
      <c r="H249" s="11">
        <v>792.40448000000004</v>
      </c>
      <c r="I249" s="11">
        <v>51.993319999999997</v>
      </c>
      <c r="J249" s="12">
        <v>-93.438537853799119</v>
      </c>
    </row>
    <row r="250" spans="1:14" ht="11.25" customHeight="1" x14ac:dyDescent="0.2">
      <c r="A250" s="9" t="s">
        <v>64</v>
      </c>
      <c r="B250" s="11">
        <v>1143.7261811999999</v>
      </c>
      <c r="C250" s="11">
        <v>124.30362119999999</v>
      </c>
      <c r="D250" s="11">
        <v>610.12319000000002</v>
      </c>
      <c r="E250" s="12">
        <v>390.83299755067793</v>
      </c>
      <c r="F250" s="12"/>
      <c r="G250" s="11">
        <v>3067.4046400000007</v>
      </c>
      <c r="H250" s="11">
        <v>321.00722000000002</v>
      </c>
      <c r="I250" s="11">
        <v>1604.1379100000001</v>
      </c>
      <c r="J250" s="12">
        <v>399.72019632455618</v>
      </c>
    </row>
    <row r="251" spans="1:14" ht="11.25" customHeight="1" x14ac:dyDescent="0.2">
      <c r="A251" s="9" t="s">
        <v>65</v>
      </c>
      <c r="B251" s="11">
        <v>3847.6214000000004</v>
      </c>
      <c r="C251" s="11">
        <v>1150.0288</v>
      </c>
      <c r="D251" s="11">
        <v>978.38080000000002</v>
      </c>
      <c r="E251" s="12">
        <v>-14.925539256060375</v>
      </c>
      <c r="F251" s="12"/>
      <c r="G251" s="11">
        <v>12735.258379999999</v>
      </c>
      <c r="H251" s="11">
        <v>3403.2656999999999</v>
      </c>
      <c r="I251" s="11">
        <v>4940.9999800000005</v>
      </c>
      <c r="J251" s="12">
        <v>45.184079515155133</v>
      </c>
    </row>
    <row r="252" spans="1:14" ht="11.25" customHeight="1" x14ac:dyDescent="0.2">
      <c r="A252" s="9" t="s">
        <v>66</v>
      </c>
      <c r="B252" s="11">
        <v>326.83792</v>
      </c>
      <c r="C252" s="11">
        <v>69.445040000000006</v>
      </c>
      <c r="D252" s="11">
        <v>96.500889999999998</v>
      </c>
      <c r="E252" s="12">
        <v>38.960089878269201</v>
      </c>
      <c r="F252" s="12"/>
      <c r="G252" s="11">
        <v>998.34792000000004</v>
      </c>
      <c r="H252" s="11">
        <v>231.21667000000002</v>
      </c>
      <c r="I252" s="11">
        <v>336.11079999999998</v>
      </c>
      <c r="J252" s="12">
        <v>45.366162396508827</v>
      </c>
    </row>
    <row r="253" spans="1:14" ht="11.25" customHeight="1" x14ac:dyDescent="0.2">
      <c r="A253" s="9" t="s">
        <v>67</v>
      </c>
      <c r="B253" s="11">
        <v>9345.2141300000021</v>
      </c>
      <c r="C253" s="11">
        <v>1487.7435799999998</v>
      </c>
      <c r="D253" s="11">
        <v>1394.2156</v>
      </c>
      <c r="E253" s="12">
        <v>-6.286565861033651</v>
      </c>
      <c r="F253" s="12"/>
      <c r="G253" s="11">
        <v>38071.532770000005</v>
      </c>
      <c r="H253" s="11">
        <v>5704.8005300000004</v>
      </c>
      <c r="I253" s="11">
        <v>5715.6017099999999</v>
      </c>
      <c r="J253" s="12">
        <v>0.18933492842035093</v>
      </c>
    </row>
    <row r="254" spans="1:14" ht="11.25" customHeight="1" x14ac:dyDescent="0.2">
      <c r="A254" s="9" t="s">
        <v>104</v>
      </c>
      <c r="B254" s="11">
        <v>28659.933352</v>
      </c>
      <c r="C254" s="11">
        <v>5678.5996449999993</v>
      </c>
      <c r="D254" s="11">
        <v>5400.2701239999988</v>
      </c>
      <c r="E254" s="12">
        <v>-4.9013760152130033</v>
      </c>
      <c r="F254" s="12"/>
      <c r="G254" s="11">
        <v>45765.745919999994</v>
      </c>
      <c r="H254" s="11">
        <v>8617.17886</v>
      </c>
      <c r="I254" s="11">
        <v>9020.014320000002</v>
      </c>
      <c r="J254" s="12">
        <v>4.6747951567991635</v>
      </c>
    </row>
    <row r="255" spans="1:14" ht="11.25" customHeight="1" x14ac:dyDescent="0.2">
      <c r="A255" s="9" t="s">
        <v>68</v>
      </c>
      <c r="B255" s="11">
        <v>5657.7023479999998</v>
      </c>
      <c r="C255" s="11">
        <v>821.65273999999999</v>
      </c>
      <c r="D255" s="11">
        <v>1163.8686400000001</v>
      </c>
      <c r="E255" s="12">
        <v>41.649699847650993</v>
      </c>
      <c r="F255" s="12"/>
      <c r="G255" s="11">
        <v>8039.7493599999989</v>
      </c>
      <c r="H255" s="11">
        <v>1225.57294</v>
      </c>
      <c r="I255" s="11">
        <v>1804.7031200000004</v>
      </c>
      <c r="J255" s="12">
        <v>47.253832154616617</v>
      </c>
    </row>
    <row r="256" spans="1:14" ht="11.25" customHeight="1" x14ac:dyDescent="0.2">
      <c r="A256" s="9" t="s">
        <v>369</v>
      </c>
      <c r="B256" s="11">
        <v>34677.671453999996</v>
      </c>
      <c r="C256" s="11">
        <v>6364.8450799999991</v>
      </c>
      <c r="D256" s="11">
        <v>5856.4603299999999</v>
      </c>
      <c r="E256" s="12">
        <v>-7.987386081045031</v>
      </c>
      <c r="F256" s="12"/>
      <c r="G256" s="11">
        <v>93436.589130000008</v>
      </c>
      <c r="H256" s="11">
        <v>16187.91877</v>
      </c>
      <c r="I256" s="11">
        <v>18259.249250000001</v>
      </c>
      <c r="J256" s="12">
        <v>12.795532949168617</v>
      </c>
    </row>
    <row r="257" spans="1:19" ht="11.25" customHeight="1" x14ac:dyDescent="0.2">
      <c r="A257" s="9"/>
      <c r="B257" s="11"/>
      <c r="C257" s="11"/>
      <c r="D257" s="11"/>
      <c r="E257" s="12"/>
      <c r="F257" s="12"/>
      <c r="G257" s="11"/>
      <c r="H257" s="11"/>
      <c r="I257" s="11"/>
      <c r="J257" s="12"/>
    </row>
    <row r="258" spans="1:19" s="20" customFormat="1" ht="11.25" customHeight="1" x14ac:dyDescent="0.2">
      <c r="A258" s="17" t="s">
        <v>69</v>
      </c>
      <c r="B258" s="18">
        <v>281627.89109809999</v>
      </c>
      <c r="C258" s="18">
        <v>39743.31594</v>
      </c>
      <c r="D258" s="18">
        <v>54448.534704100006</v>
      </c>
      <c r="E258" s="16">
        <v>37.00048276369364</v>
      </c>
      <c r="F258" s="16"/>
      <c r="G258" s="18">
        <v>777017.27747999993</v>
      </c>
      <c r="H258" s="18">
        <v>108243.04218</v>
      </c>
      <c r="I258" s="18">
        <v>168508.15229999999</v>
      </c>
      <c r="J258" s="16">
        <v>55.675735739008189</v>
      </c>
      <c r="L258" s="181"/>
    </row>
    <row r="259" spans="1:19" ht="11.25" customHeight="1" x14ac:dyDescent="0.2">
      <c r="A259" s="9" t="s">
        <v>70</v>
      </c>
      <c r="B259" s="11">
        <v>7516.9727299999995</v>
      </c>
      <c r="C259" s="11">
        <v>1140.1087199999999</v>
      </c>
      <c r="D259" s="11">
        <v>1405.2833500000002</v>
      </c>
      <c r="E259" s="12">
        <v>23.258714309280975</v>
      </c>
      <c r="F259" s="12"/>
      <c r="G259" s="11">
        <v>31846.307049999999</v>
      </c>
      <c r="H259" s="11">
        <v>4793.3910999999998</v>
      </c>
      <c r="I259" s="11">
        <v>6074.8415600000008</v>
      </c>
      <c r="J259" s="12">
        <v>26.733692979903111</v>
      </c>
    </row>
    <row r="260" spans="1:19" ht="11.25" customHeight="1" x14ac:dyDescent="0.2">
      <c r="A260" s="9" t="s">
        <v>71</v>
      </c>
      <c r="B260" s="11">
        <v>95948.233973099996</v>
      </c>
      <c r="C260" s="11">
        <v>13115.978359999999</v>
      </c>
      <c r="D260" s="11">
        <v>22228.446357100001</v>
      </c>
      <c r="E260" s="12">
        <v>69.476082889023616</v>
      </c>
      <c r="F260" s="12"/>
      <c r="G260" s="11">
        <v>274217.01757999999</v>
      </c>
      <c r="H260" s="11">
        <v>36831.27487999999</v>
      </c>
      <c r="I260" s="11">
        <v>65000.189119999995</v>
      </c>
      <c r="J260" s="12">
        <v>76.480964429760235</v>
      </c>
    </row>
    <row r="261" spans="1:19" ht="11.25" customHeight="1" x14ac:dyDescent="0.2">
      <c r="A261" s="9" t="s">
        <v>72</v>
      </c>
      <c r="B261" s="11">
        <v>5385.4571399999995</v>
      </c>
      <c r="C261" s="11">
        <v>360.12978000000004</v>
      </c>
      <c r="D261" s="11">
        <v>201.88829999999996</v>
      </c>
      <c r="E261" s="12">
        <v>-43.940126251153146</v>
      </c>
      <c r="F261" s="12"/>
      <c r="G261" s="11">
        <v>30558.267509999994</v>
      </c>
      <c r="H261" s="11">
        <v>2130.2180500000004</v>
      </c>
      <c r="I261" s="11">
        <v>1253.1357699999999</v>
      </c>
      <c r="J261" s="12">
        <v>-41.173356877714951</v>
      </c>
      <c r="O261" s="13"/>
      <c r="P261" s="13"/>
      <c r="Q261" s="13"/>
      <c r="R261" s="13"/>
      <c r="S261" s="13"/>
    </row>
    <row r="262" spans="1:19" ht="11.25" customHeight="1" x14ac:dyDescent="0.2">
      <c r="A262" s="9" t="s">
        <v>73</v>
      </c>
      <c r="B262" s="11">
        <v>127470.15548400002</v>
      </c>
      <c r="C262" s="11">
        <v>18359.360840000001</v>
      </c>
      <c r="D262" s="11">
        <v>22717.716900000003</v>
      </c>
      <c r="E262" s="12">
        <v>23.739149189248153</v>
      </c>
      <c r="F262" s="12"/>
      <c r="G262" s="11">
        <v>383688.50211</v>
      </c>
      <c r="H262" s="11">
        <v>56063.859130000004</v>
      </c>
      <c r="I262" s="11">
        <v>87737.506049999996</v>
      </c>
      <c r="J262" s="12">
        <v>56.495659434637957</v>
      </c>
    </row>
    <row r="263" spans="1:19" ht="11.25" customHeight="1" x14ac:dyDescent="0.2">
      <c r="A263" s="9" t="s">
        <v>74</v>
      </c>
      <c r="B263" s="11">
        <v>45307.071771000003</v>
      </c>
      <c r="C263" s="11">
        <v>6767.7382400000006</v>
      </c>
      <c r="D263" s="11">
        <v>7895.1997969999993</v>
      </c>
      <c r="E263" s="12">
        <v>16.659355267853854</v>
      </c>
      <c r="F263" s="12"/>
      <c r="G263" s="11">
        <v>56707.183229999981</v>
      </c>
      <c r="H263" s="11">
        <v>8424.2990200000022</v>
      </c>
      <c r="I263" s="11">
        <v>8442.479800000001</v>
      </c>
      <c r="J263" s="12">
        <v>0.21581356450948874</v>
      </c>
      <c r="O263" s="13"/>
      <c r="P263" s="13"/>
      <c r="Q263" s="13"/>
    </row>
    <row r="264" spans="1:19" ht="11.25" customHeight="1" x14ac:dyDescent="0.2">
      <c r="A264" s="9"/>
      <c r="B264" s="11"/>
      <c r="C264" s="11"/>
      <c r="D264" s="11"/>
      <c r="E264" s="12"/>
      <c r="F264" s="12"/>
      <c r="G264" s="11"/>
      <c r="H264" s="11"/>
      <c r="I264" s="11"/>
      <c r="J264" s="12"/>
      <c r="K264" s="135"/>
      <c r="L264" s="185"/>
      <c r="M264" s="136"/>
      <c r="N264" s="136"/>
      <c r="O264" s="13"/>
      <c r="P264" s="13"/>
      <c r="Q264" s="13"/>
    </row>
    <row r="265" spans="1:19" s="20" customFormat="1" ht="11.25" customHeight="1" x14ac:dyDescent="0.2">
      <c r="A265" s="17" t="s">
        <v>75</v>
      </c>
      <c r="B265" s="18"/>
      <c r="C265" s="18"/>
      <c r="D265" s="18"/>
      <c r="E265" s="16"/>
      <c r="F265" s="16"/>
      <c r="G265" s="18">
        <v>108531.61757</v>
      </c>
      <c r="H265" s="18">
        <v>13615.592650000006</v>
      </c>
      <c r="I265" s="18">
        <v>24651.037290000007</v>
      </c>
      <c r="J265" s="16">
        <v>81.050049921991416</v>
      </c>
      <c r="K265" s="215"/>
      <c r="L265" s="175"/>
      <c r="M265" s="143"/>
      <c r="N265" s="143"/>
      <c r="O265" s="143"/>
      <c r="P265" s="143"/>
      <c r="Q265" s="143"/>
      <c r="R265" s="143"/>
    </row>
    <row r="266" spans="1:19" ht="11.25" customHeight="1" x14ac:dyDescent="0.2">
      <c r="A266" s="88" t="s">
        <v>398</v>
      </c>
      <c r="B266" s="11">
        <v>287.12132000000003</v>
      </c>
      <c r="C266" s="11">
        <v>22.5792</v>
      </c>
      <c r="D266" s="11">
        <v>22.609919999999999</v>
      </c>
      <c r="E266" s="12">
        <v>0.13605442176869076</v>
      </c>
      <c r="F266" s="12"/>
      <c r="G266" s="11">
        <v>474.40838000000002</v>
      </c>
      <c r="H266" s="11">
        <v>33.496870000000001</v>
      </c>
      <c r="I266" s="11">
        <v>32.758510000000001</v>
      </c>
      <c r="J266" s="12">
        <v>-2.2042656522833397</v>
      </c>
      <c r="K266" s="135"/>
      <c r="L266" s="228"/>
      <c r="M266" s="134"/>
      <c r="N266" s="134"/>
      <c r="O266" s="134"/>
      <c r="P266" s="134"/>
      <c r="Q266" s="134"/>
      <c r="R266" s="134"/>
    </row>
    <row r="267" spans="1:19" ht="15" x14ac:dyDescent="0.2">
      <c r="A267" s="9" t="s">
        <v>0</v>
      </c>
      <c r="B267" s="11"/>
      <c r="C267" s="11"/>
      <c r="D267" s="11"/>
      <c r="E267" s="12" t="s">
        <v>513</v>
      </c>
      <c r="F267" s="11"/>
      <c r="G267" s="11">
        <v>108057.20919000001</v>
      </c>
      <c r="H267" s="11">
        <v>13582.095780000005</v>
      </c>
      <c r="I267" s="11">
        <v>24618.278780000008</v>
      </c>
      <c r="J267" s="12">
        <v>81.255376038881082</v>
      </c>
      <c r="K267" s="135"/>
      <c r="L267" s="185"/>
      <c r="M267" s="134"/>
      <c r="N267" s="134"/>
      <c r="O267" s="134"/>
      <c r="P267" s="134"/>
      <c r="Q267" s="134"/>
      <c r="R267" s="134"/>
    </row>
    <row r="268" spans="1:19" ht="15" x14ac:dyDescent="0.2">
      <c r="A268" s="89"/>
      <c r="B268" s="95"/>
      <c r="C268" s="95"/>
      <c r="D268" s="95"/>
      <c r="E268" s="95"/>
      <c r="F268" s="95"/>
      <c r="G268" s="95"/>
      <c r="H268" s="95"/>
      <c r="I268" s="95"/>
      <c r="J268" s="89"/>
      <c r="K268" s="135"/>
      <c r="L268" s="186"/>
      <c r="M268" s="134"/>
      <c r="N268" s="134"/>
      <c r="O268" s="134"/>
      <c r="P268" s="134"/>
      <c r="Q268" s="134"/>
      <c r="R268" s="134"/>
    </row>
    <row r="269" spans="1:19" ht="15" x14ac:dyDescent="0.2">
      <c r="A269" s="9" t="s">
        <v>472</v>
      </c>
      <c r="B269" s="9"/>
      <c r="C269" s="9"/>
      <c r="D269" s="9"/>
      <c r="E269" s="9"/>
      <c r="F269" s="9"/>
      <c r="G269" s="9"/>
      <c r="H269" s="9"/>
      <c r="I269" s="9"/>
      <c r="J269" s="9"/>
      <c r="K269" s="135"/>
      <c r="L269" s="186"/>
      <c r="M269" s="134"/>
      <c r="N269" s="134"/>
      <c r="O269" s="134"/>
      <c r="P269" s="134"/>
      <c r="Q269" s="134"/>
      <c r="R269" s="134"/>
    </row>
    <row r="270" spans="1:19" ht="15" x14ac:dyDescent="0.2">
      <c r="A270" s="9" t="s">
        <v>461</v>
      </c>
      <c r="B270" s="9"/>
      <c r="C270" s="9"/>
      <c r="D270" s="9"/>
      <c r="E270" s="9"/>
      <c r="F270" s="9"/>
      <c r="G270" s="9"/>
      <c r="H270" s="9"/>
      <c r="I270" s="9"/>
      <c r="J270" s="9"/>
      <c r="K270" s="135"/>
      <c r="L270" s="186"/>
      <c r="M270" s="134"/>
      <c r="N270" s="134"/>
      <c r="O270" s="134"/>
      <c r="P270" s="134"/>
      <c r="Q270" s="134"/>
      <c r="R270" s="134"/>
    </row>
    <row r="271" spans="1:19" ht="20.100000000000001" customHeight="1" x14ac:dyDescent="0.2">
      <c r="A271" s="319" t="s">
        <v>208</v>
      </c>
      <c r="B271" s="319"/>
      <c r="C271" s="319"/>
      <c r="D271" s="319"/>
      <c r="E271" s="319"/>
      <c r="F271" s="319"/>
      <c r="G271" s="319"/>
      <c r="H271" s="319"/>
      <c r="I271" s="319"/>
      <c r="J271" s="319"/>
      <c r="K271" s="135"/>
      <c r="L271" s="186"/>
      <c r="M271" s="134"/>
      <c r="N271" s="134"/>
      <c r="O271" s="134"/>
      <c r="P271" s="134"/>
      <c r="Q271" s="134"/>
      <c r="R271" s="134"/>
    </row>
    <row r="272" spans="1:19" ht="20.100000000000001" customHeight="1" x14ac:dyDescent="0.2">
      <c r="A272" s="320" t="s">
        <v>166</v>
      </c>
      <c r="B272" s="320"/>
      <c r="C272" s="320"/>
      <c r="D272" s="320"/>
      <c r="E272" s="320"/>
      <c r="F272" s="320"/>
      <c r="G272" s="320"/>
      <c r="H272" s="320"/>
      <c r="I272" s="320"/>
      <c r="J272" s="320"/>
      <c r="K272" s="135"/>
      <c r="Q272" s="134"/>
      <c r="R272" s="134"/>
    </row>
    <row r="273" spans="1:18" s="20" customFormat="1" ht="15.75" x14ac:dyDescent="0.2">
      <c r="A273" s="17"/>
      <c r="B273" s="321" t="s">
        <v>105</v>
      </c>
      <c r="C273" s="321"/>
      <c r="D273" s="321"/>
      <c r="E273" s="321"/>
      <c r="F273" s="277"/>
      <c r="G273" s="321" t="s">
        <v>484</v>
      </c>
      <c r="H273" s="321"/>
      <c r="I273" s="321"/>
      <c r="J273" s="321"/>
      <c r="K273" s="142"/>
      <c r="Q273" s="143"/>
      <c r="R273" s="143"/>
    </row>
    <row r="274" spans="1:18" s="20" customFormat="1" ht="15.75" x14ac:dyDescent="0.2">
      <c r="A274" s="17" t="s">
        <v>275</v>
      </c>
      <c r="B274" s="323">
        <v>2017</v>
      </c>
      <c r="C274" s="322" t="s">
        <v>499</v>
      </c>
      <c r="D274" s="322"/>
      <c r="E274" s="322"/>
      <c r="F274" s="277"/>
      <c r="G274" s="323">
        <v>2017</v>
      </c>
      <c r="H274" s="322" t="s">
        <v>499</v>
      </c>
      <c r="I274" s="322"/>
      <c r="J274" s="322"/>
      <c r="K274" s="142"/>
      <c r="L274" s="22"/>
      <c r="M274" s="22"/>
      <c r="N274" s="22"/>
      <c r="Q274" s="143"/>
      <c r="R274" s="143"/>
    </row>
    <row r="275" spans="1:18" s="20" customFormat="1" ht="12.75" x14ac:dyDescent="0.2">
      <c r="A275" s="128"/>
      <c r="B275" s="324"/>
      <c r="C275" s="267">
        <v>2017</v>
      </c>
      <c r="D275" s="267">
        <v>2018</v>
      </c>
      <c r="E275" s="278" t="s">
        <v>510</v>
      </c>
      <c r="F275" s="130"/>
      <c r="G275" s="324"/>
      <c r="H275" s="267">
        <v>2017</v>
      </c>
      <c r="I275" s="267">
        <v>2018</v>
      </c>
      <c r="J275" s="278" t="s">
        <v>510</v>
      </c>
      <c r="L275" s="255"/>
      <c r="M275" s="255"/>
      <c r="N275" s="255"/>
    </row>
    <row r="276" spans="1:18" ht="12.75" x14ac:dyDescent="0.2">
      <c r="A276" s="9"/>
      <c r="B276" s="11"/>
      <c r="C276" s="11"/>
      <c r="D276" s="11"/>
      <c r="E276" s="12"/>
      <c r="F276" s="12"/>
      <c r="G276" s="11"/>
      <c r="H276" s="11"/>
      <c r="I276" s="11"/>
      <c r="J276" s="12"/>
      <c r="L276" s="255"/>
      <c r="M276" s="255"/>
      <c r="N276" s="255"/>
    </row>
    <row r="277" spans="1:18" s="20" customFormat="1" ht="15" customHeight="1" x14ac:dyDescent="0.2">
      <c r="A277" s="17" t="s">
        <v>272</v>
      </c>
      <c r="B277" s="18"/>
      <c r="C277" s="18"/>
      <c r="D277" s="18"/>
      <c r="E277" s="16"/>
      <c r="F277" s="16"/>
      <c r="G277" s="18">
        <v>385401</v>
      </c>
      <c r="H277" s="18">
        <v>75845</v>
      </c>
      <c r="I277" s="18">
        <v>87520</v>
      </c>
      <c r="J277" s="16">
        <v>15.393236205418944</v>
      </c>
      <c r="L277" s="22"/>
      <c r="M277" s="22"/>
      <c r="N277" s="22"/>
    </row>
    <row r="278" spans="1:18" ht="12.75" x14ac:dyDescent="0.2">
      <c r="A278" s="17"/>
      <c r="B278" s="11"/>
      <c r="C278" s="11"/>
      <c r="D278" s="11"/>
      <c r="E278" s="12"/>
      <c r="F278" s="12"/>
      <c r="G278" s="11"/>
      <c r="H278" s="11"/>
      <c r="I278" s="11"/>
      <c r="J278" s="12"/>
      <c r="L278" s="255"/>
      <c r="M278" s="255"/>
      <c r="N278" s="255"/>
    </row>
    <row r="279" spans="1:18" s="20" customFormat="1" ht="14.25" customHeight="1" x14ac:dyDescent="0.2">
      <c r="A279" s="17" t="s">
        <v>77</v>
      </c>
      <c r="B279" s="18">
        <v>5744267.5870632995</v>
      </c>
      <c r="C279" s="18">
        <v>1089717.44573</v>
      </c>
      <c r="D279" s="18">
        <v>1286690.7110000001</v>
      </c>
      <c r="E279" s="16">
        <v>18.075627406152805</v>
      </c>
      <c r="F279" s="18"/>
      <c r="G279" s="18">
        <v>364459.07568000013</v>
      </c>
      <c r="H279" s="18">
        <v>74250.26473000001</v>
      </c>
      <c r="I279" s="18">
        <v>82474.24688999998</v>
      </c>
      <c r="J279" s="16">
        <v>11.07603075881984</v>
      </c>
      <c r="L279" s="22"/>
      <c r="M279" s="22"/>
      <c r="N279" s="22"/>
    </row>
    <row r="280" spans="1:18" ht="11.25" customHeight="1" x14ac:dyDescent="0.2">
      <c r="A280" s="9" t="s">
        <v>377</v>
      </c>
      <c r="B280" s="11">
        <v>57036.53</v>
      </c>
      <c r="C280" s="11">
        <v>0</v>
      </c>
      <c r="D280" s="11">
        <v>17067.3</v>
      </c>
      <c r="E280" s="12" t="s">
        <v>513</v>
      </c>
      <c r="F280" s="12"/>
      <c r="G280" s="11">
        <v>3026.1520800000003</v>
      </c>
      <c r="H280" s="11">
        <v>0</v>
      </c>
      <c r="I280" s="11">
        <v>976.85599999999999</v>
      </c>
      <c r="J280" s="12" t="s">
        <v>513</v>
      </c>
      <c r="L280" s="255"/>
      <c r="M280" s="255"/>
      <c r="N280" s="255"/>
    </row>
    <row r="281" spans="1:18" ht="11.25" customHeight="1" x14ac:dyDescent="0.2">
      <c r="A281" s="9" t="s">
        <v>92</v>
      </c>
      <c r="B281" s="11">
        <v>5687231.0570632992</v>
      </c>
      <c r="C281" s="11">
        <v>1089717.44573</v>
      </c>
      <c r="D281" s="11">
        <v>1269623.4110000001</v>
      </c>
      <c r="E281" s="12">
        <v>16.509414066458433</v>
      </c>
      <c r="F281" s="12"/>
      <c r="G281" s="11">
        <v>361432.9236000001</v>
      </c>
      <c r="H281" s="11">
        <v>74250.26473000001</v>
      </c>
      <c r="I281" s="11">
        <v>81497.390889999981</v>
      </c>
      <c r="J281" s="12">
        <v>9.7604044731059929</v>
      </c>
      <c r="L281" s="255"/>
      <c r="M281" s="255"/>
      <c r="N281" s="255"/>
    </row>
    <row r="282" spans="1:18" s="20" customFormat="1" ht="12.75" x14ac:dyDescent="0.2">
      <c r="A282" s="17" t="s">
        <v>404</v>
      </c>
      <c r="B282" s="18"/>
      <c r="C282" s="18"/>
      <c r="D282" s="18"/>
      <c r="E282" s="16"/>
      <c r="F282" s="16"/>
      <c r="G282" s="18">
        <v>20978.690060000001</v>
      </c>
      <c r="H282" s="18">
        <v>1944.0185300000003</v>
      </c>
      <c r="I282" s="18">
        <v>5549.4137299999993</v>
      </c>
      <c r="J282" s="16">
        <v>185.46094825546743</v>
      </c>
      <c r="L282" s="22"/>
      <c r="M282" s="22"/>
      <c r="N282" s="22"/>
    </row>
    <row r="283" spans="1:18" ht="11.25" customHeight="1" x14ac:dyDescent="0.2">
      <c r="A283" s="9" t="s">
        <v>377</v>
      </c>
      <c r="B283" s="11"/>
      <c r="C283" s="11"/>
      <c r="D283" s="11"/>
      <c r="E283" s="12"/>
      <c r="F283" s="12"/>
      <c r="G283" s="11">
        <v>17581.779450000002</v>
      </c>
      <c r="H283" s="11">
        <v>1572.5465900000002</v>
      </c>
      <c r="I283" s="11">
        <v>4572.9543799999992</v>
      </c>
      <c r="J283" s="12">
        <v>190.79929390200124</v>
      </c>
      <c r="L283" s="255"/>
      <c r="M283" s="255"/>
    </row>
    <row r="284" spans="1:18" ht="11.25" customHeight="1" x14ac:dyDescent="0.2">
      <c r="A284" s="9" t="s">
        <v>92</v>
      </c>
      <c r="B284" s="11"/>
      <c r="C284" s="11"/>
      <c r="D284" s="11"/>
      <c r="E284" s="12"/>
      <c r="F284" s="12"/>
      <c r="G284" s="11">
        <v>3396.9106099999999</v>
      </c>
      <c r="H284" s="11">
        <v>371.47194000000002</v>
      </c>
      <c r="I284" s="11">
        <v>976.45935000000009</v>
      </c>
      <c r="J284" s="12">
        <v>162.86220972706582</v>
      </c>
      <c r="L284" s="255"/>
      <c r="M284" s="255"/>
      <c r="N284" s="13"/>
    </row>
    <row r="285" spans="1:18" s="20" customFormat="1" ht="11.25" customHeight="1" x14ac:dyDescent="0.2">
      <c r="A285" s="17" t="s">
        <v>78</v>
      </c>
      <c r="B285" s="18"/>
      <c r="C285" s="18"/>
      <c r="D285" s="18"/>
      <c r="E285" s="16" t="s">
        <v>513</v>
      </c>
      <c r="F285" s="16"/>
      <c r="G285" s="18">
        <v>-36.765740000118967</v>
      </c>
      <c r="H285" s="18">
        <v>-349.28326000001107</v>
      </c>
      <c r="I285" s="18">
        <v>-503.66061999998055</v>
      </c>
      <c r="J285" s="16">
        <v>44.198327741204821</v>
      </c>
      <c r="L285" s="181"/>
      <c r="M285" s="188"/>
    </row>
    <row r="286" spans="1:18" ht="11.25" customHeight="1" x14ac:dyDescent="0.2">
      <c r="A286" s="9"/>
      <c r="B286" s="11"/>
      <c r="C286" s="11"/>
      <c r="D286" s="11"/>
      <c r="E286" s="12"/>
      <c r="F286" s="12"/>
      <c r="G286" s="11"/>
      <c r="H286" s="11"/>
      <c r="I286" s="11"/>
      <c r="J286" s="12"/>
    </row>
    <row r="287" spans="1:18" s="20" customFormat="1" ht="11.25" customHeight="1" x14ac:dyDescent="0.2">
      <c r="A287" s="17" t="s">
        <v>273</v>
      </c>
      <c r="B287" s="18"/>
      <c r="C287" s="18"/>
      <c r="D287" s="18"/>
      <c r="E287" s="12" t="s">
        <v>513</v>
      </c>
      <c r="F287" s="16"/>
      <c r="G287" s="18">
        <v>4513186</v>
      </c>
      <c r="H287" s="18">
        <v>675812</v>
      </c>
      <c r="I287" s="18">
        <v>882854</v>
      </c>
      <c r="J287" s="16">
        <v>30.636034873603904</v>
      </c>
      <c r="L287" s="181"/>
    </row>
    <row r="288" spans="1:18" ht="11.25" customHeight="1" x14ac:dyDescent="0.2">
      <c r="A288" s="9"/>
      <c r="B288" s="11"/>
      <c r="C288" s="11"/>
      <c r="D288" s="11"/>
      <c r="E288" s="12"/>
      <c r="F288" s="12"/>
      <c r="G288" s="11"/>
      <c r="H288" s="11"/>
      <c r="I288" s="11"/>
      <c r="J288" s="12"/>
    </row>
    <row r="289" spans="1:14" s="20" customFormat="1" x14ac:dyDescent="0.2">
      <c r="A289" s="17" t="s">
        <v>79</v>
      </c>
      <c r="B289" s="18">
        <v>4489228.4679769995</v>
      </c>
      <c r="C289" s="18">
        <v>686412.77</v>
      </c>
      <c r="D289" s="18">
        <v>761763.02199999988</v>
      </c>
      <c r="E289" s="16">
        <v>10.977396588935818</v>
      </c>
      <c r="F289" s="16"/>
      <c r="G289" s="18">
        <v>2630551.1083299997</v>
      </c>
      <c r="H289" s="18">
        <v>357948.47748999996</v>
      </c>
      <c r="I289" s="18">
        <v>543530.14158000005</v>
      </c>
      <c r="J289" s="16">
        <v>51.845915197441997</v>
      </c>
      <c r="L289" s="181"/>
      <c r="M289" s="188"/>
      <c r="N289" s="188"/>
    </row>
    <row r="290" spans="1:14" ht="12.75" x14ac:dyDescent="0.2">
      <c r="A290" s="9" t="s">
        <v>302</v>
      </c>
      <c r="B290" s="11">
        <v>451769.62099999998</v>
      </c>
      <c r="C290" s="11">
        <v>78369.987999999998</v>
      </c>
      <c r="D290" s="11">
        <v>65754.937000000005</v>
      </c>
      <c r="E290" s="12">
        <v>-16.096788224594334</v>
      </c>
      <c r="F290" s="12"/>
      <c r="G290" s="11">
        <v>279277.21547000005</v>
      </c>
      <c r="H290" s="11">
        <v>43285.569160000014</v>
      </c>
      <c r="I290" s="11">
        <v>50971.199909999996</v>
      </c>
      <c r="J290" s="12">
        <v>17.755642120797702</v>
      </c>
      <c r="L290" s="177"/>
    </row>
    <row r="291" spans="1:14" x14ac:dyDescent="0.2">
      <c r="A291" s="9" t="s">
        <v>303</v>
      </c>
      <c r="B291" s="11">
        <v>0</v>
      </c>
      <c r="C291" s="11">
        <v>0</v>
      </c>
      <c r="D291" s="11">
        <v>0</v>
      </c>
      <c r="E291" s="12" t="s">
        <v>513</v>
      </c>
      <c r="F291" s="12"/>
      <c r="G291" s="11">
        <v>0</v>
      </c>
      <c r="H291" s="11">
        <v>0</v>
      </c>
      <c r="I291" s="11">
        <v>0</v>
      </c>
      <c r="J291" s="12" t="s">
        <v>513</v>
      </c>
    </row>
    <row r="292" spans="1:14" x14ac:dyDescent="0.2">
      <c r="A292" s="9" t="s">
        <v>462</v>
      </c>
      <c r="B292" s="11">
        <v>1896876.5159769999</v>
      </c>
      <c r="C292" s="11">
        <v>302112.522</v>
      </c>
      <c r="D292" s="11">
        <v>356842.38799999998</v>
      </c>
      <c r="E292" s="12">
        <v>18.115722459196832</v>
      </c>
      <c r="F292" s="12"/>
      <c r="G292" s="11">
        <v>1143010.1218699999</v>
      </c>
      <c r="H292" s="11">
        <v>167026.99069999997</v>
      </c>
      <c r="I292" s="11">
        <v>266780.23424999998</v>
      </c>
      <c r="J292" s="12">
        <v>59.722828706869592</v>
      </c>
    </row>
    <row r="293" spans="1:14" x14ac:dyDescent="0.2">
      <c r="A293" s="9" t="s">
        <v>463</v>
      </c>
      <c r="B293" s="11">
        <v>2140582.3309999998</v>
      </c>
      <c r="C293" s="11">
        <v>305930.26</v>
      </c>
      <c r="D293" s="11">
        <v>339165.69699999999</v>
      </c>
      <c r="E293" s="12">
        <v>10.863729857909448</v>
      </c>
      <c r="F293" s="12"/>
      <c r="G293" s="11">
        <v>1208213.8589899999</v>
      </c>
      <c r="H293" s="11">
        <v>147635.91762999995</v>
      </c>
      <c r="I293" s="11">
        <v>225778.70742000005</v>
      </c>
      <c r="J293" s="12">
        <v>52.929389436139019</v>
      </c>
    </row>
    <row r="294" spans="1:14" x14ac:dyDescent="0.2">
      <c r="A294" s="9" t="s">
        <v>359</v>
      </c>
      <c r="B294" s="11">
        <v>71.762</v>
      </c>
      <c r="C294" s="11">
        <v>0</v>
      </c>
      <c r="D294" s="11">
        <v>0</v>
      </c>
      <c r="E294" s="12" t="s">
        <v>513</v>
      </c>
      <c r="F294" s="12"/>
      <c r="G294" s="11">
        <v>49.911999999999999</v>
      </c>
      <c r="H294" s="11">
        <v>0</v>
      </c>
      <c r="I294" s="11">
        <v>0</v>
      </c>
      <c r="J294" s="12" t="s">
        <v>513</v>
      </c>
      <c r="L294" s="184"/>
    </row>
    <row r="295" spans="1:14" x14ac:dyDescent="0.2">
      <c r="A295" s="9"/>
      <c r="B295" s="11"/>
      <c r="C295" s="11"/>
      <c r="D295" s="11"/>
      <c r="E295" s="12"/>
      <c r="F295" s="12"/>
      <c r="G295" s="11"/>
      <c r="H295" s="11"/>
      <c r="I295" s="11"/>
      <c r="J295" s="12"/>
    </row>
    <row r="296" spans="1:14" s="20" customFormat="1" ht="12.75" x14ac:dyDescent="0.2">
      <c r="A296" s="17" t="s">
        <v>464</v>
      </c>
      <c r="B296" s="18"/>
      <c r="C296" s="18"/>
      <c r="D296" s="18"/>
      <c r="E296" s="16" t="s">
        <v>513</v>
      </c>
      <c r="F296" s="16"/>
      <c r="G296" s="18">
        <v>805066.1906999998</v>
      </c>
      <c r="H296" s="18">
        <v>146545.48186999996</v>
      </c>
      <c r="I296" s="18">
        <v>147933.13666000002</v>
      </c>
      <c r="J296" s="16">
        <v>0.94691066028977389</v>
      </c>
      <c r="L296" s="175"/>
    </row>
    <row r="297" spans="1:14" x14ac:dyDescent="0.2">
      <c r="A297" s="9" t="s">
        <v>304</v>
      </c>
      <c r="B297" s="11"/>
      <c r="C297" s="11"/>
      <c r="D297" s="11"/>
      <c r="E297" s="12"/>
      <c r="F297" s="12"/>
      <c r="G297" s="11">
        <v>799024.70084999991</v>
      </c>
      <c r="H297" s="11">
        <v>145523.29001999996</v>
      </c>
      <c r="I297" s="11">
        <v>147175.54131</v>
      </c>
      <c r="J297" s="12">
        <v>1.135386156932654</v>
      </c>
    </row>
    <row r="298" spans="1:14" x14ac:dyDescent="0.2">
      <c r="A298" s="9" t="s">
        <v>305</v>
      </c>
      <c r="B298" s="11"/>
      <c r="C298" s="11"/>
      <c r="D298" s="11"/>
      <c r="E298" s="12"/>
      <c r="F298" s="12"/>
      <c r="G298" s="11">
        <v>4013.09573</v>
      </c>
      <c r="H298" s="11">
        <v>715.35825999999997</v>
      </c>
      <c r="I298" s="11">
        <v>562.13517999999999</v>
      </c>
      <c r="J298" s="12">
        <v>-21.419069096930528</v>
      </c>
    </row>
    <row r="299" spans="1:14" x14ac:dyDescent="0.2">
      <c r="A299" s="9" t="s">
        <v>93</v>
      </c>
      <c r="B299" s="11"/>
      <c r="C299" s="11"/>
      <c r="D299" s="11"/>
      <c r="E299" s="12" t="s">
        <v>513</v>
      </c>
      <c r="F299" s="12"/>
      <c r="G299" s="11">
        <v>2028.3941199999999</v>
      </c>
      <c r="H299" s="11">
        <v>306.83359000000002</v>
      </c>
      <c r="I299" s="11">
        <v>195.46017000000001</v>
      </c>
      <c r="J299" s="12">
        <v>-36.297662195328748</v>
      </c>
    </row>
    <row r="300" spans="1:14" ht="12.75" x14ac:dyDescent="0.2">
      <c r="A300" s="9"/>
      <c r="B300" s="11"/>
      <c r="C300" s="11"/>
      <c r="D300" s="11"/>
      <c r="E300" s="12"/>
      <c r="F300" s="12"/>
      <c r="G300" s="11"/>
      <c r="H300" s="11"/>
      <c r="I300" s="11"/>
      <c r="J300" s="12"/>
      <c r="L300" s="177"/>
      <c r="M300" s="255"/>
    </row>
    <row r="301" spans="1:14" s="20" customFormat="1" x14ac:dyDescent="0.2">
      <c r="A301" s="17" t="s">
        <v>384</v>
      </c>
      <c r="B301" s="18"/>
      <c r="C301" s="18"/>
      <c r="D301" s="18"/>
      <c r="E301" s="16" t="s">
        <v>513</v>
      </c>
      <c r="F301" s="16"/>
      <c r="G301" s="18">
        <v>1041966.2480900001</v>
      </c>
      <c r="H301" s="18">
        <v>164670.37948999996</v>
      </c>
      <c r="I301" s="18">
        <v>184008.47315999999</v>
      </c>
      <c r="J301" s="16">
        <v>11.743516793907901</v>
      </c>
      <c r="L301" s="181"/>
    </row>
    <row r="302" spans="1:14" x14ac:dyDescent="0.2">
      <c r="A302" s="9" t="s">
        <v>385</v>
      </c>
      <c r="B302" s="11"/>
      <c r="C302" s="11"/>
      <c r="D302" s="11"/>
      <c r="E302" s="12"/>
      <c r="F302" s="12"/>
      <c r="G302" s="11">
        <v>260531.52541999999</v>
      </c>
      <c r="H302" s="11">
        <v>42942.297769999997</v>
      </c>
      <c r="I302" s="11">
        <v>50218.604629999994</v>
      </c>
      <c r="J302" s="12">
        <v>16.944381735164882</v>
      </c>
      <c r="M302" s="13"/>
    </row>
    <row r="303" spans="1:14" x14ac:dyDescent="0.2">
      <c r="A303" s="9" t="s">
        <v>386</v>
      </c>
      <c r="B303" s="11"/>
      <c r="C303" s="11"/>
      <c r="D303" s="11"/>
      <c r="E303" s="12"/>
      <c r="F303" s="12"/>
      <c r="G303" s="11">
        <v>310939.70190000004</v>
      </c>
      <c r="H303" s="11">
        <v>48110.335189999991</v>
      </c>
      <c r="I303" s="11">
        <v>54835.476530000014</v>
      </c>
      <c r="J303" s="12">
        <v>13.978579266680896</v>
      </c>
    </row>
    <row r="304" spans="1:14" x14ac:dyDescent="0.2">
      <c r="A304" s="9" t="s">
        <v>358</v>
      </c>
      <c r="B304" s="11"/>
      <c r="C304" s="11"/>
      <c r="D304" s="11"/>
      <c r="E304" s="12"/>
      <c r="F304" s="12"/>
      <c r="G304" s="11">
        <v>470495.02077</v>
      </c>
      <c r="H304" s="11">
        <v>73617.746529999989</v>
      </c>
      <c r="I304" s="11">
        <v>78954.391999999993</v>
      </c>
      <c r="J304" s="12">
        <v>7.2491290776270461</v>
      </c>
    </row>
    <row r="305" spans="1:13" s="20" customFormat="1" x14ac:dyDescent="0.2">
      <c r="A305" s="17" t="s">
        <v>11</v>
      </c>
      <c r="B305" s="18">
        <v>57619.048000000003</v>
      </c>
      <c r="C305" s="18">
        <v>11416.453</v>
      </c>
      <c r="D305" s="18">
        <v>12202.459000000001</v>
      </c>
      <c r="E305" s="16">
        <v>6.8848529398754579</v>
      </c>
      <c r="F305" s="16"/>
      <c r="G305" s="18">
        <v>28706.85715</v>
      </c>
      <c r="H305" s="18">
        <v>5662.3167899999999</v>
      </c>
      <c r="I305" s="18">
        <v>6273.6796400000003</v>
      </c>
      <c r="J305" s="16">
        <v>10.797044260746858</v>
      </c>
      <c r="L305" s="181"/>
    </row>
    <row r="306" spans="1:13" s="20" customFormat="1" x14ac:dyDescent="0.2">
      <c r="A306" s="17" t="s">
        <v>78</v>
      </c>
      <c r="B306" s="18"/>
      <c r="C306" s="18"/>
      <c r="D306" s="18"/>
      <c r="E306" s="16" t="s">
        <v>513</v>
      </c>
      <c r="F306" s="16"/>
      <c r="G306" s="18">
        <v>6895.5957300011069</v>
      </c>
      <c r="H306" s="18">
        <v>985.34436000010464</v>
      </c>
      <c r="I306" s="18">
        <v>1108.5689599998295</v>
      </c>
      <c r="J306" s="16">
        <v>12.505739617742549</v>
      </c>
      <c r="L306" s="181"/>
    </row>
    <row r="307" spans="1:13" x14ac:dyDescent="0.2">
      <c r="A307" s="89"/>
      <c r="B307" s="95"/>
      <c r="C307" s="95"/>
      <c r="D307" s="95"/>
      <c r="E307" s="95"/>
      <c r="F307" s="95"/>
      <c r="G307" s="95"/>
      <c r="H307" s="95"/>
      <c r="I307" s="95"/>
      <c r="J307" s="95"/>
    </row>
    <row r="308" spans="1:13" x14ac:dyDescent="0.2">
      <c r="A308" s="9" t="s">
        <v>472</v>
      </c>
      <c r="B308" s="9"/>
      <c r="C308" s="9"/>
      <c r="D308" s="9"/>
      <c r="E308" s="9"/>
      <c r="F308" s="9"/>
      <c r="G308" s="9"/>
      <c r="H308" s="9"/>
      <c r="I308" s="9"/>
      <c r="J308" s="9"/>
    </row>
    <row r="309" spans="1:13" x14ac:dyDescent="0.2">
      <c r="A309" s="9" t="s">
        <v>405</v>
      </c>
      <c r="B309" s="9"/>
      <c r="C309" s="9"/>
      <c r="D309" s="9"/>
      <c r="E309" s="9"/>
      <c r="F309" s="9"/>
      <c r="G309" s="9"/>
      <c r="H309" s="9"/>
      <c r="I309" s="9"/>
      <c r="J309" s="9"/>
    </row>
    <row r="310" spans="1:13" ht="20.100000000000001" customHeight="1" x14ac:dyDescent="0.2">
      <c r="A310" s="319" t="s">
        <v>209</v>
      </c>
      <c r="B310" s="319"/>
      <c r="C310" s="319"/>
      <c r="D310" s="319"/>
      <c r="E310" s="319"/>
      <c r="F310" s="319"/>
      <c r="G310" s="319"/>
      <c r="H310" s="319"/>
      <c r="I310" s="319"/>
      <c r="J310" s="319"/>
    </row>
    <row r="311" spans="1:13" ht="20.100000000000001" customHeight="1" x14ac:dyDescent="0.2">
      <c r="A311" s="320" t="s">
        <v>298</v>
      </c>
      <c r="B311" s="320"/>
      <c r="C311" s="320"/>
      <c r="D311" s="320"/>
      <c r="E311" s="320"/>
      <c r="F311" s="320"/>
      <c r="G311" s="320"/>
      <c r="H311" s="320"/>
      <c r="I311" s="320"/>
      <c r="J311" s="320"/>
      <c r="L311" s="184"/>
    </row>
    <row r="312" spans="1:13" s="20" customFormat="1" ht="12.75" x14ac:dyDescent="0.2">
      <c r="A312" s="17"/>
      <c r="B312" s="321" t="s">
        <v>105</v>
      </c>
      <c r="C312" s="321"/>
      <c r="D312" s="321"/>
      <c r="E312" s="321"/>
      <c r="F312" s="277"/>
      <c r="G312" s="321" t="s">
        <v>484</v>
      </c>
      <c r="H312" s="321"/>
      <c r="I312" s="321"/>
      <c r="J312" s="321"/>
      <c r="K312" s="96"/>
      <c r="L312" s="175"/>
      <c r="M312" s="96"/>
    </row>
    <row r="313" spans="1:13" s="20" customFormat="1" x14ac:dyDescent="0.2">
      <c r="A313" s="17" t="s">
        <v>275</v>
      </c>
      <c r="B313" s="323">
        <v>2017</v>
      </c>
      <c r="C313" s="322" t="s">
        <v>499</v>
      </c>
      <c r="D313" s="322"/>
      <c r="E313" s="322"/>
      <c r="F313" s="277"/>
      <c r="G313" s="323">
        <v>2017</v>
      </c>
      <c r="H313" s="322" t="s">
        <v>499</v>
      </c>
      <c r="I313" s="322"/>
      <c r="J313" s="322"/>
      <c r="K313" s="96"/>
      <c r="L313" s="181"/>
    </row>
    <row r="314" spans="1:13" s="20" customFormat="1" x14ac:dyDescent="0.2">
      <c r="A314" s="128"/>
      <c r="B314" s="324"/>
      <c r="C314" s="267">
        <v>2017</v>
      </c>
      <c r="D314" s="267">
        <v>2018</v>
      </c>
      <c r="E314" s="278" t="s">
        <v>510</v>
      </c>
      <c r="F314" s="130"/>
      <c r="G314" s="324"/>
      <c r="H314" s="267">
        <v>2017</v>
      </c>
      <c r="I314" s="267">
        <v>2018</v>
      </c>
      <c r="J314" s="278" t="s">
        <v>510</v>
      </c>
      <c r="L314" s="181"/>
    </row>
    <row r="315" spans="1:13" s="20" customFormat="1" x14ac:dyDescent="0.2">
      <c r="A315" s="17"/>
      <c r="B315" s="17"/>
      <c r="C315" s="266"/>
      <c r="D315" s="266"/>
      <c r="E315" s="277"/>
      <c r="F315" s="277"/>
      <c r="G315" s="17"/>
      <c r="H315" s="266"/>
      <c r="I315" s="266"/>
      <c r="J315" s="277"/>
      <c r="L315" s="181"/>
    </row>
    <row r="316" spans="1:13" s="20" customFormat="1" x14ac:dyDescent="0.2">
      <c r="A316" s="17" t="s">
        <v>442</v>
      </c>
      <c r="B316" s="17"/>
      <c r="C316" s="266"/>
      <c r="D316" s="266"/>
      <c r="E316" s="277"/>
      <c r="F316" s="277"/>
      <c r="G316" s="18">
        <v>665674.20840999996</v>
      </c>
      <c r="H316" s="18">
        <v>108224.09379000001</v>
      </c>
      <c r="I316" s="18">
        <v>113064.54015</v>
      </c>
      <c r="J316" s="16">
        <v>4.4726143601557595</v>
      </c>
      <c r="L316" s="181"/>
    </row>
    <row r="317" spans="1:13" s="20" customFormat="1" x14ac:dyDescent="0.2">
      <c r="A317" s="17"/>
      <c r="B317" s="17"/>
      <c r="C317" s="266"/>
      <c r="D317" s="266"/>
      <c r="E317" s="277"/>
      <c r="F317" s="277"/>
      <c r="G317" s="17"/>
      <c r="H317" s="266"/>
      <c r="I317" s="266"/>
      <c r="J317" s="277"/>
      <c r="L317" s="181"/>
    </row>
    <row r="318" spans="1:13" s="21" customFormat="1" x14ac:dyDescent="0.2">
      <c r="A318" s="91" t="s">
        <v>274</v>
      </c>
      <c r="B318" s="91"/>
      <c r="C318" s="91"/>
      <c r="D318" s="91"/>
      <c r="E318" s="91"/>
      <c r="F318" s="91"/>
      <c r="G318" s="91">
        <v>643514.92443999997</v>
      </c>
      <c r="H318" s="91">
        <v>103488.57325000002</v>
      </c>
      <c r="I318" s="91">
        <v>108663.7595</v>
      </c>
      <c r="J318" s="16">
        <v>5.0007320494197529</v>
      </c>
      <c r="L318" s="213"/>
    </row>
    <row r="319" spans="1:13" x14ac:dyDescent="0.2">
      <c r="A319" s="88"/>
      <c r="B319" s="93"/>
      <c r="C319" s="93"/>
      <c r="E319" s="93"/>
      <c r="F319" s="93"/>
      <c r="G319" s="93"/>
      <c r="I319" s="97"/>
      <c r="J319" s="12"/>
    </row>
    <row r="320" spans="1:13" s="20" customFormat="1" x14ac:dyDescent="0.2">
      <c r="A320" s="96" t="s">
        <v>187</v>
      </c>
      <c r="B320" s="21">
        <v>1800645.83654</v>
      </c>
      <c r="C320" s="21">
        <v>304095.65016000002</v>
      </c>
      <c r="D320" s="21">
        <v>232470.38549999997</v>
      </c>
      <c r="E320" s="16">
        <v>-23.553531470218132</v>
      </c>
      <c r="F320" s="21"/>
      <c r="G320" s="21">
        <v>561306.1791999999</v>
      </c>
      <c r="H320" s="21">
        <v>93061.402050000004</v>
      </c>
      <c r="I320" s="21">
        <v>100797.42314</v>
      </c>
      <c r="J320" s="16">
        <v>8.3128138192497829</v>
      </c>
      <c r="L320" s="181"/>
    </row>
    <row r="321" spans="1:12" x14ac:dyDescent="0.2">
      <c r="A321" s="88" t="s">
        <v>188</v>
      </c>
      <c r="B321" s="93">
        <v>1503.3256000000001</v>
      </c>
      <c r="C321" s="93">
        <v>68.852000000000004</v>
      </c>
      <c r="D321" s="93">
        <v>492.73599999999999</v>
      </c>
      <c r="E321" s="12">
        <v>615.64515192006036</v>
      </c>
      <c r="F321" s="93"/>
      <c r="G321" s="93">
        <v>529.57762000000014</v>
      </c>
      <c r="H321" s="93">
        <v>25.356739999999999</v>
      </c>
      <c r="I321" s="93">
        <v>179.96698000000001</v>
      </c>
      <c r="J321" s="12">
        <v>609.74021108391707</v>
      </c>
    </row>
    <row r="322" spans="1:12" x14ac:dyDescent="0.2">
      <c r="A322" s="88" t="s">
        <v>189</v>
      </c>
      <c r="B322" s="93">
        <v>6.0000000000000001E-3</v>
      </c>
      <c r="C322" s="93">
        <v>0</v>
      </c>
      <c r="D322" s="93">
        <v>0</v>
      </c>
      <c r="E322" s="12" t="s">
        <v>513</v>
      </c>
      <c r="F322" s="98"/>
      <c r="G322" s="93">
        <v>4.8229999999999995E-2</v>
      </c>
      <c r="H322" s="93">
        <v>0</v>
      </c>
      <c r="I322" s="93">
        <v>0</v>
      </c>
      <c r="J322" s="12" t="s">
        <v>513</v>
      </c>
      <c r="L322" s="14"/>
    </row>
    <row r="323" spans="1:12" x14ac:dyDescent="0.2">
      <c r="A323" s="88" t="s">
        <v>443</v>
      </c>
      <c r="B323" s="93">
        <v>173587.12150000001</v>
      </c>
      <c r="C323" s="93">
        <v>15303.25</v>
      </c>
      <c r="D323" s="93">
        <v>20298.95</v>
      </c>
      <c r="E323" s="12">
        <v>32.644699655301991</v>
      </c>
      <c r="F323" s="98"/>
      <c r="G323" s="93">
        <v>53915.561689999995</v>
      </c>
      <c r="H323" s="93">
        <v>4529.6600499999995</v>
      </c>
      <c r="I323" s="93">
        <v>7215.4112800000003</v>
      </c>
      <c r="J323" s="12">
        <v>59.292556182003125</v>
      </c>
      <c r="L323" s="14"/>
    </row>
    <row r="324" spans="1:12" x14ac:dyDescent="0.2">
      <c r="A324" s="88" t="s">
        <v>444</v>
      </c>
      <c r="B324" s="93">
        <v>21</v>
      </c>
      <c r="C324" s="93">
        <v>6</v>
      </c>
      <c r="D324" s="93">
        <v>4</v>
      </c>
      <c r="E324" s="12">
        <v>-33.333333333333343</v>
      </c>
      <c r="F324" s="98"/>
      <c r="G324" s="93">
        <v>27.614570000000001</v>
      </c>
      <c r="H324" s="93">
        <v>7.4496599999999997</v>
      </c>
      <c r="I324" s="93">
        <v>5.9</v>
      </c>
      <c r="J324" s="12">
        <v>-20.801754710953247</v>
      </c>
      <c r="L324" s="14"/>
    </row>
    <row r="325" spans="1:12" x14ac:dyDescent="0.2">
      <c r="A325" s="88" t="s">
        <v>190</v>
      </c>
      <c r="B325" s="93">
        <v>1625534.38344</v>
      </c>
      <c r="C325" s="93">
        <v>288717.54816000001</v>
      </c>
      <c r="D325" s="93">
        <v>211674.69949999999</v>
      </c>
      <c r="E325" s="12">
        <v>-26.684505029567802</v>
      </c>
      <c r="F325" s="98"/>
      <c r="G325" s="93">
        <v>506833.37708999991</v>
      </c>
      <c r="H325" s="93">
        <v>88498.935600000012</v>
      </c>
      <c r="I325" s="93">
        <v>93396.144879999993</v>
      </c>
      <c r="J325" s="12">
        <v>5.5336363616106325</v>
      </c>
      <c r="L325" s="14"/>
    </row>
    <row r="326" spans="1:12" x14ac:dyDescent="0.2">
      <c r="A326" s="88"/>
      <c r="B326" s="93"/>
      <c r="C326" s="93"/>
      <c r="D326" s="93"/>
      <c r="E326" s="12"/>
      <c r="F326" s="93"/>
      <c r="G326" s="93"/>
      <c r="H326" s="93"/>
      <c r="I326" s="99"/>
      <c r="J326" s="12"/>
      <c r="L326" s="14"/>
    </row>
    <row r="327" spans="1:12" s="20" customFormat="1" x14ac:dyDescent="0.2">
      <c r="A327" s="96" t="s">
        <v>347</v>
      </c>
      <c r="B327" s="21">
        <v>20532.603377300002</v>
      </c>
      <c r="C327" s="21">
        <v>3346.3499674999998</v>
      </c>
      <c r="D327" s="21">
        <v>2063.6433700000002</v>
      </c>
      <c r="E327" s="16">
        <v>-38.331513737586974</v>
      </c>
      <c r="F327" s="21"/>
      <c r="G327" s="21">
        <v>74342.510049999997</v>
      </c>
      <c r="H327" s="21">
        <v>9516.457150000002</v>
      </c>
      <c r="I327" s="21">
        <v>6862.5158200000005</v>
      </c>
      <c r="J327" s="16">
        <v>-27.88791341323909</v>
      </c>
    </row>
    <row r="328" spans="1:12" x14ac:dyDescent="0.2">
      <c r="A328" s="88" t="s">
        <v>183</v>
      </c>
      <c r="B328" s="13">
        <v>96.523899999999998</v>
      </c>
      <c r="C328" s="98">
        <v>2.609</v>
      </c>
      <c r="D328" s="98">
        <v>66.825999999999993</v>
      </c>
      <c r="E328" s="12">
        <v>2461.364507474128</v>
      </c>
      <c r="F328" s="13"/>
      <c r="G328" s="98">
        <v>944.52130999999986</v>
      </c>
      <c r="H328" s="98">
        <v>34.123530000000002</v>
      </c>
      <c r="I328" s="98">
        <v>216.81778</v>
      </c>
      <c r="J328" s="12">
        <v>535.39082855730328</v>
      </c>
      <c r="L328" s="14"/>
    </row>
    <row r="329" spans="1:12" x14ac:dyDescent="0.2">
      <c r="A329" s="88" t="s">
        <v>184</v>
      </c>
      <c r="B329" s="13">
        <v>15087.2222943</v>
      </c>
      <c r="C329" s="98">
        <v>2798.0179874999999</v>
      </c>
      <c r="D329" s="98">
        <v>1386.0330799999999</v>
      </c>
      <c r="E329" s="12">
        <v>-50.463753764556529</v>
      </c>
      <c r="F329" s="98"/>
      <c r="G329" s="98">
        <v>53577.261810000004</v>
      </c>
      <c r="H329" s="98">
        <v>6683.7559500000016</v>
      </c>
      <c r="I329" s="98">
        <v>4618.7714599999999</v>
      </c>
      <c r="J329" s="12">
        <v>-30.895569877891802</v>
      </c>
      <c r="L329" s="14"/>
    </row>
    <row r="330" spans="1:12" x14ac:dyDescent="0.2">
      <c r="A330" s="88" t="s">
        <v>185</v>
      </c>
      <c r="B330" s="13">
        <v>648.79913729999998</v>
      </c>
      <c r="C330" s="98">
        <v>111.31820999999999</v>
      </c>
      <c r="D330" s="98">
        <v>69.554900000000004</v>
      </c>
      <c r="E330" s="12">
        <v>-37.517051343171971</v>
      </c>
      <c r="F330" s="98"/>
      <c r="G330" s="98">
        <v>7922.331979999999</v>
      </c>
      <c r="H330" s="98">
        <v>1360.5684800000001</v>
      </c>
      <c r="I330" s="98">
        <v>893.82094999999993</v>
      </c>
      <c r="J330" s="12">
        <v>-34.305331694880962</v>
      </c>
      <c r="L330" s="14"/>
    </row>
    <row r="331" spans="1:12" x14ac:dyDescent="0.2">
      <c r="A331" s="88" t="s">
        <v>186</v>
      </c>
      <c r="B331" s="13">
        <v>4700.0580456999996</v>
      </c>
      <c r="C331" s="98">
        <v>434.40476999999998</v>
      </c>
      <c r="D331" s="98">
        <v>541.22939000000008</v>
      </c>
      <c r="E331" s="12">
        <v>24.59103292074812</v>
      </c>
      <c r="F331" s="98"/>
      <c r="G331" s="98">
        <v>11898.39495</v>
      </c>
      <c r="H331" s="98">
        <v>1438.00919</v>
      </c>
      <c r="I331" s="98">
        <v>1133.10563</v>
      </c>
      <c r="J331" s="12">
        <v>-21.203171865681881</v>
      </c>
      <c r="L331" s="14"/>
    </row>
    <row r="332" spans="1:12" x14ac:dyDescent="0.2">
      <c r="A332" s="88"/>
      <c r="B332" s="98"/>
      <c r="C332" s="98"/>
      <c r="D332" s="98"/>
      <c r="E332" s="12"/>
      <c r="F332" s="98"/>
      <c r="G332" s="98"/>
      <c r="H332" s="98"/>
      <c r="I332" s="98"/>
      <c r="J332" s="12"/>
      <c r="L332" s="14"/>
    </row>
    <row r="333" spans="1:12" s="20" customFormat="1" x14ac:dyDescent="0.2">
      <c r="A333" s="96" t="s">
        <v>191</v>
      </c>
      <c r="B333" s="21">
        <v>2023.5607699999998</v>
      </c>
      <c r="C333" s="21">
        <v>275.63521999999995</v>
      </c>
      <c r="D333" s="21">
        <v>317.5378</v>
      </c>
      <c r="E333" s="16">
        <v>15.202186425958203</v>
      </c>
      <c r="F333" s="21"/>
      <c r="G333" s="21">
        <v>6351.3081099999999</v>
      </c>
      <c r="H333" s="21">
        <v>776.90410999999995</v>
      </c>
      <c r="I333" s="21">
        <v>736.91992000000005</v>
      </c>
      <c r="J333" s="16">
        <v>-5.1466055444088141</v>
      </c>
    </row>
    <row r="334" spans="1:12" x14ac:dyDescent="0.2">
      <c r="A334" s="88" t="s">
        <v>192</v>
      </c>
      <c r="B334" s="98">
        <v>132.85103000000004</v>
      </c>
      <c r="C334" s="98">
        <v>11.12271</v>
      </c>
      <c r="D334" s="98">
        <v>4.6198999999999995</v>
      </c>
      <c r="E334" s="12">
        <v>-58.464259159863026</v>
      </c>
      <c r="F334" s="98"/>
      <c r="G334" s="98">
        <v>2046.3337300000003</v>
      </c>
      <c r="H334" s="98">
        <v>209.07180999999997</v>
      </c>
      <c r="I334" s="98">
        <v>217.52472</v>
      </c>
      <c r="J334" s="12">
        <v>4.0430653946125261</v>
      </c>
      <c r="L334" s="14"/>
    </row>
    <row r="335" spans="1:12" x14ac:dyDescent="0.2">
      <c r="A335" s="88" t="s">
        <v>193</v>
      </c>
      <c r="B335" s="98">
        <v>1.0715999999999999</v>
      </c>
      <c r="C335" s="98">
        <v>0.3</v>
      </c>
      <c r="D335" s="98">
        <v>0.25850000000000001</v>
      </c>
      <c r="E335" s="12">
        <v>-13.833333333333329</v>
      </c>
      <c r="F335" s="98"/>
      <c r="G335" s="98">
        <v>363.39645999999999</v>
      </c>
      <c r="H335" s="98">
        <v>113.2016</v>
      </c>
      <c r="I335" s="98">
        <v>16.428000000000001</v>
      </c>
      <c r="J335" s="12">
        <v>-85.48783762773671</v>
      </c>
      <c r="L335" s="14"/>
    </row>
    <row r="336" spans="1:12" x14ac:dyDescent="0.2">
      <c r="A336" s="88" t="s">
        <v>446</v>
      </c>
      <c r="B336" s="98">
        <v>1889.6381399999998</v>
      </c>
      <c r="C336" s="98">
        <v>264.21250999999995</v>
      </c>
      <c r="D336" s="98">
        <v>312.65940000000001</v>
      </c>
      <c r="E336" s="12">
        <v>18.336334642140926</v>
      </c>
      <c r="F336" s="98"/>
      <c r="G336" s="98">
        <v>3941.5779200000002</v>
      </c>
      <c r="H336" s="98">
        <v>454.63069999999999</v>
      </c>
      <c r="I336" s="98">
        <v>502.96719999999999</v>
      </c>
      <c r="J336" s="12">
        <v>10.632036067955823</v>
      </c>
      <c r="L336" s="14"/>
    </row>
    <row r="337" spans="1:15" x14ac:dyDescent="0.2">
      <c r="A337" s="88"/>
      <c r="B337" s="93"/>
      <c r="C337" s="93"/>
      <c r="D337" s="93"/>
      <c r="E337" s="12"/>
      <c r="F337" s="93"/>
      <c r="G337" s="93"/>
      <c r="H337" s="93"/>
      <c r="I337" s="98"/>
      <c r="J337" s="12"/>
      <c r="L337" s="14"/>
    </row>
    <row r="338" spans="1:15" s="20" customFormat="1" x14ac:dyDescent="0.2">
      <c r="A338" s="96" t="s">
        <v>375</v>
      </c>
      <c r="B338" s="21"/>
      <c r="C338" s="21"/>
      <c r="D338" s="21"/>
      <c r="E338" s="16"/>
      <c r="F338" s="21"/>
      <c r="G338" s="21">
        <v>1514.9270799999999</v>
      </c>
      <c r="H338" s="21">
        <v>133.80994000000001</v>
      </c>
      <c r="I338" s="21">
        <v>266.90062</v>
      </c>
      <c r="J338" s="16">
        <v>99.462476404966623</v>
      </c>
      <c r="L338" s="181"/>
    </row>
    <row r="339" spans="1:15" ht="22.5" x14ac:dyDescent="0.2">
      <c r="A339" s="100" t="s">
        <v>194</v>
      </c>
      <c r="B339" s="98">
        <v>15.2435607</v>
      </c>
      <c r="C339" s="98">
        <v>0.60599600000000009</v>
      </c>
      <c r="D339" s="98">
        <v>0.45412340000000001</v>
      </c>
      <c r="E339" s="12">
        <v>-25.061650571950977</v>
      </c>
      <c r="F339" s="98"/>
      <c r="G339" s="98">
        <v>398.96778999999998</v>
      </c>
      <c r="H339" s="98">
        <v>45.863610000000001</v>
      </c>
      <c r="I339" s="98">
        <v>82.665189999999996</v>
      </c>
      <c r="J339" s="12">
        <v>80.241350386504649</v>
      </c>
    </row>
    <row r="340" spans="1:15" x14ac:dyDescent="0.2">
      <c r="A340" s="88" t="s">
        <v>195</v>
      </c>
      <c r="B340" s="98">
        <v>323.8483354</v>
      </c>
      <c r="C340" s="98">
        <v>25.554000000000002</v>
      </c>
      <c r="D340" s="98">
        <v>52.843966199999997</v>
      </c>
      <c r="E340" s="12">
        <v>106.7933247241136</v>
      </c>
      <c r="F340" s="98"/>
      <c r="G340" s="98">
        <v>1115.95929</v>
      </c>
      <c r="H340" s="98">
        <v>87.946330000000003</v>
      </c>
      <c r="I340" s="98">
        <v>184.23542999999998</v>
      </c>
      <c r="J340" s="12">
        <v>109.48620596220442</v>
      </c>
    </row>
    <row r="341" spans="1:15" x14ac:dyDescent="0.2">
      <c r="A341" s="88"/>
      <c r="B341" s="93"/>
      <c r="C341" s="93"/>
      <c r="D341" s="93"/>
      <c r="E341" s="12"/>
      <c r="F341" s="93"/>
      <c r="G341" s="93"/>
      <c r="H341" s="93"/>
      <c r="J341" s="12"/>
    </row>
    <row r="342" spans="1:15" s="21" customFormat="1" x14ac:dyDescent="0.2">
      <c r="A342" s="91" t="s">
        <v>423</v>
      </c>
      <c r="B342" s="91"/>
      <c r="C342" s="91"/>
      <c r="D342" s="91"/>
      <c r="E342" s="16"/>
      <c r="F342" s="91"/>
      <c r="G342" s="91">
        <v>22159.283970000004</v>
      </c>
      <c r="H342" s="91">
        <v>4735.5205399999995</v>
      </c>
      <c r="I342" s="91">
        <v>4400.7806500000006</v>
      </c>
      <c r="J342" s="16">
        <v>-7.0687031588717133</v>
      </c>
      <c r="L342" s="213"/>
    </row>
    <row r="343" spans="1:15" x14ac:dyDescent="0.2">
      <c r="A343" s="88" t="s">
        <v>196</v>
      </c>
      <c r="B343" s="98">
        <v>46</v>
      </c>
      <c r="C343" s="98">
        <v>2</v>
      </c>
      <c r="D343" s="98">
        <v>8</v>
      </c>
      <c r="E343" s="12">
        <v>300</v>
      </c>
      <c r="F343" s="98"/>
      <c r="G343" s="98">
        <v>598.26979000000006</v>
      </c>
      <c r="H343" s="98">
        <v>31.205349999999999</v>
      </c>
      <c r="I343" s="98">
        <v>134.39882999999998</v>
      </c>
      <c r="J343" s="12">
        <v>330.69162819836981</v>
      </c>
    </row>
    <row r="344" spans="1:15" x14ac:dyDescent="0.2">
      <c r="A344" s="88" t="s">
        <v>197</v>
      </c>
      <c r="B344" s="98">
        <v>2</v>
      </c>
      <c r="C344" s="98">
        <v>0</v>
      </c>
      <c r="D344" s="98">
        <v>1</v>
      </c>
      <c r="E344" s="12" t="s">
        <v>513</v>
      </c>
      <c r="F344" s="98"/>
      <c r="G344" s="98">
        <v>206.74348000000001</v>
      </c>
      <c r="H344" s="98">
        <v>0</v>
      </c>
      <c r="I344" s="98">
        <v>0.93</v>
      </c>
      <c r="J344" s="12" t="s">
        <v>513</v>
      </c>
    </row>
    <row r="345" spans="1:15" ht="11.25" customHeight="1" x14ac:dyDescent="0.2">
      <c r="A345" s="100" t="s">
        <v>198</v>
      </c>
      <c r="B345" s="98">
        <v>0</v>
      </c>
      <c r="C345" s="98">
        <v>0</v>
      </c>
      <c r="D345" s="98">
        <v>0</v>
      </c>
      <c r="E345" s="12" t="s">
        <v>513</v>
      </c>
      <c r="F345" s="98"/>
      <c r="G345" s="98">
        <v>0</v>
      </c>
      <c r="H345" s="98">
        <v>0</v>
      </c>
      <c r="I345" s="98">
        <v>0</v>
      </c>
      <c r="J345" s="12" t="s">
        <v>513</v>
      </c>
      <c r="L345" s="175"/>
      <c r="M345" s="22"/>
    </row>
    <row r="346" spans="1:15" ht="12.75" x14ac:dyDescent="0.2">
      <c r="A346" s="88" t="s">
        <v>199</v>
      </c>
      <c r="B346" s="98"/>
      <c r="C346" s="98"/>
      <c r="D346" s="98"/>
      <c r="E346" s="12"/>
      <c r="F346" s="93"/>
      <c r="G346" s="98">
        <v>21354.270700000005</v>
      </c>
      <c r="H346" s="98">
        <v>4704.3151899999993</v>
      </c>
      <c r="I346" s="98">
        <v>4265.4518200000002</v>
      </c>
      <c r="J346" s="12">
        <v>-9.3289533603720827</v>
      </c>
      <c r="L346" s="177"/>
      <c r="M346" s="255"/>
    </row>
    <row r="347" spans="1:15" ht="12.75" x14ac:dyDescent="0.2">
      <c r="B347" s="98"/>
      <c r="C347" s="98"/>
      <c r="D347" s="98"/>
      <c r="F347" s="93"/>
      <c r="G347" s="93"/>
      <c r="H347" s="93"/>
      <c r="I347" s="98"/>
      <c r="L347" s="177"/>
      <c r="M347" s="255"/>
    </row>
    <row r="348" spans="1:15" ht="12.75" x14ac:dyDescent="0.2">
      <c r="A348" s="101"/>
      <c r="B348" s="101"/>
      <c r="C348" s="102"/>
      <c r="D348" s="102"/>
      <c r="E348" s="102"/>
      <c r="F348" s="102"/>
      <c r="G348" s="102"/>
      <c r="H348" s="102"/>
      <c r="I348" s="102"/>
      <c r="J348" s="102"/>
      <c r="L348" s="177"/>
      <c r="M348" s="255"/>
    </row>
    <row r="349" spans="1:15" ht="12.75" x14ac:dyDescent="0.2">
      <c r="A349" s="9" t="s">
        <v>474</v>
      </c>
      <c r="B349" s="93"/>
      <c r="C349" s="93"/>
      <c r="E349" s="93"/>
      <c r="F349" s="93"/>
      <c r="G349" s="93"/>
      <c r="I349" s="97"/>
      <c r="J349" s="93"/>
      <c r="L349" s="175"/>
      <c r="M349" s="22"/>
    </row>
    <row r="350" spans="1:15" ht="20.100000000000001" customHeight="1" x14ac:dyDescent="0.2">
      <c r="A350" s="319" t="s">
        <v>210</v>
      </c>
      <c r="B350" s="319"/>
      <c r="C350" s="319"/>
      <c r="D350" s="319"/>
      <c r="E350" s="319"/>
      <c r="F350" s="319"/>
      <c r="G350" s="319"/>
      <c r="H350" s="319"/>
      <c r="I350" s="319"/>
      <c r="J350" s="319"/>
      <c r="K350" s="113"/>
      <c r="L350" s="177"/>
      <c r="M350" s="255"/>
      <c r="N350" s="113"/>
    </row>
    <row r="351" spans="1:15" ht="20.100000000000001" customHeight="1" x14ac:dyDescent="0.2">
      <c r="A351" s="320" t="s">
        <v>236</v>
      </c>
      <c r="B351" s="320"/>
      <c r="C351" s="320"/>
      <c r="D351" s="320"/>
      <c r="E351" s="320"/>
      <c r="F351" s="320"/>
      <c r="G351" s="320"/>
      <c r="H351" s="320"/>
      <c r="I351" s="320"/>
      <c r="J351" s="320"/>
      <c r="K351" s="113"/>
      <c r="L351" s="177"/>
      <c r="M351" s="255"/>
      <c r="N351" s="113"/>
      <c r="O351" s="113"/>
    </row>
    <row r="352" spans="1:15" s="20" customFormat="1" ht="12.75" x14ac:dyDescent="0.2">
      <c r="A352" s="17"/>
      <c r="B352" s="321" t="s">
        <v>105</v>
      </c>
      <c r="C352" s="321"/>
      <c r="D352" s="321"/>
      <c r="E352" s="321"/>
      <c r="F352" s="277"/>
      <c r="G352" s="321" t="s">
        <v>485</v>
      </c>
      <c r="H352" s="321"/>
      <c r="I352" s="321"/>
      <c r="J352" s="321"/>
      <c r="K352" s="113"/>
      <c r="L352" s="22"/>
      <c r="M352" s="22"/>
      <c r="N352" s="22"/>
      <c r="O352" s="113"/>
    </row>
    <row r="353" spans="1:17" s="20" customFormat="1" ht="12.75" x14ac:dyDescent="0.2">
      <c r="A353" s="17" t="s">
        <v>275</v>
      </c>
      <c r="B353" s="323">
        <v>2017</v>
      </c>
      <c r="C353" s="322" t="s">
        <v>499</v>
      </c>
      <c r="D353" s="322"/>
      <c r="E353" s="322"/>
      <c r="F353" s="277"/>
      <c r="G353" s="323">
        <v>2017</v>
      </c>
      <c r="H353" s="322" t="s">
        <v>499</v>
      </c>
      <c r="I353" s="322"/>
      <c r="J353" s="322"/>
      <c r="K353" s="113"/>
      <c r="L353" s="255"/>
      <c r="M353" s="255"/>
      <c r="N353" s="255"/>
      <c r="O353" s="27"/>
      <c r="P353" s="27"/>
    </row>
    <row r="354" spans="1:17" s="20" customFormat="1" ht="12.75" x14ac:dyDescent="0.2">
      <c r="A354" s="128"/>
      <c r="B354" s="324"/>
      <c r="C354" s="267">
        <v>2017</v>
      </c>
      <c r="D354" s="267">
        <v>2018</v>
      </c>
      <c r="E354" s="278" t="s">
        <v>510</v>
      </c>
      <c r="F354" s="130"/>
      <c r="G354" s="324"/>
      <c r="H354" s="267">
        <v>2017</v>
      </c>
      <c r="I354" s="267">
        <v>2018</v>
      </c>
      <c r="J354" s="278" t="s">
        <v>510</v>
      </c>
      <c r="K354" s="113"/>
      <c r="L354" s="255"/>
      <c r="M354" s="255"/>
      <c r="N354" s="255"/>
      <c r="O354" s="273"/>
      <c r="P354" s="273"/>
    </row>
    <row r="355" spans="1:17" ht="12.75" x14ac:dyDescent="0.2">
      <c r="A355" s="9"/>
      <c r="B355" s="9"/>
      <c r="C355" s="9"/>
      <c r="D355" s="9"/>
      <c r="E355" s="9"/>
      <c r="F355" s="9"/>
      <c r="G355" s="9"/>
      <c r="H355" s="9"/>
      <c r="I355" s="9"/>
      <c r="J355" s="9"/>
      <c r="K355" s="113"/>
      <c r="L355" s="255"/>
      <c r="M355" s="255"/>
      <c r="N355" s="255"/>
      <c r="O355" s="273"/>
      <c r="P355" s="273"/>
    </row>
    <row r="356" spans="1:17" s="21" customFormat="1" ht="12.75" x14ac:dyDescent="0.2">
      <c r="A356" s="91" t="s">
        <v>465</v>
      </c>
      <c r="B356" s="91"/>
      <c r="C356" s="91"/>
      <c r="D356" s="91"/>
      <c r="E356" s="91"/>
      <c r="F356" s="91"/>
      <c r="G356" s="91">
        <v>5839748</v>
      </c>
      <c r="H356" s="91">
        <v>856837</v>
      </c>
      <c r="I356" s="91">
        <v>987707</v>
      </c>
      <c r="J356" s="16">
        <v>15.273616802262268</v>
      </c>
      <c r="K356" s="113"/>
      <c r="L356" s="229"/>
      <c r="M356" s="229"/>
      <c r="N356" s="22"/>
      <c r="O356" s="27"/>
      <c r="P356" s="27"/>
    </row>
    <row r="357" spans="1:17" ht="12.75" x14ac:dyDescent="0.2">
      <c r="A357" s="9"/>
      <c r="B357" s="11"/>
      <c r="C357" s="11"/>
      <c r="D357" s="11"/>
      <c r="E357" s="12"/>
      <c r="F357" s="12"/>
      <c r="G357" s="11"/>
      <c r="H357" s="11"/>
      <c r="I357" s="11"/>
      <c r="J357" s="12"/>
      <c r="K357" s="113"/>
      <c r="L357" s="230"/>
      <c r="M357" s="230"/>
      <c r="N357" s="255"/>
      <c r="O357" s="27"/>
      <c r="P357" s="27"/>
    </row>
    <row r="358" spans="1:17" s="20" customFormat="1" ht="12.75" x14ac:dyDescent="0.2">
      <c r="A358" s="17" t="s">
        <v>272</v>
      </c>
      <c r="B358" s="18"/>
      <c r="C358" s="18"/>
      <c r="D358" s="18"/>
      <c r="E358" s="16"/>
      <c r="F358" s="16"/>
      <c r="G358" s="18">
        <v>1203952</v>
      </c>
      <c r="H358" s="18">
        <v>185134</v>
      </c>
      <c r="I358" s="18">
        <v>206157</v>
      </c>
      <c r="J358" s="16">
        <v>11.355558676418156</v>
      </c>
      <c r="K358" s="113"/>
      <c r="L358" s="229"/>
      <c r="M358" s="229"/>
      <c r="N358" s="22"/>
      <c r="O358" s="27"/>
      <c r="P358" s="27"/>
    </row>
    <row r="359" spans="1:17" ht="12.75" x14ac:dyDescent="0.2">
      <c r="A359" s="17"/>
      <c r="B359" s="11"/>
      <c r="C359" s="11"/>
      <c r="D359" s="11"/>
      <c r="E359" s="12"/>
      <c r="F359" s="12"/>
      <c r="G359" s="11"/>
      <c r="H359" s="11"/>
      <c r="I359" s="11"/>
      <c r="J359" s="12"/>
      <c r="K359" s="113"/>
      <c r="L359" s="230"/>
      <c r="M359" s="230"/>
      <c r="N359" s="255"/>
      <c r="O359" s="273"/>
      <c r="P359" s="273"/>
    </row>
    <row r="360" spans="1:17" ht="12.75" x14ac:dyDescent="0.2">
      <c r="A360" s="9" t="s">
        <v>80</v>
      </c>
      <c r="B360" s="11">
        <v>1594332.9312811003</v>
      </c>
      <c r="C360" s="11">
        <v>246231.05952769998</v>
      </c>
      <c r="D360" s="11">
        <v>295314.95182309998</v>
      </c>
      <c r="E360" s="12">
        <v>19.934078336643907</v>
      </c>
      <c r="F360" s="12"/>
      <c r="G360" s="98">
        <v>287108.50027000002</v>
      </c>
      <c r="H360" s="98">
        <v>47029.779309999998</v>
      </c>
      <c r="I360" s="98">
        <v>54039.026350000007</v>
      </c>
      <c r="J360" s="12">
        <v>14.903848461201747</v>
      </c>
      <c r="K360" s="113"/>
      <c r="L360" s="230"/>
      <c r="M360" s="230"/>
      <c r="N360" s="255"/>
      <c r="O360" s="273"/>
      <c r="P360" s="273"/>
      <c r="Q360" s="22"/>
    </row>
    <row r="361" spans="1:17" ht="12.75" x14ac:dyDescent="0.2">
      <c r="A361" s="9" t="s">
        <v>466</v>
      </c>
      <c r="B361" s="11">
        <v>1422553.4691499998</v>
      </c>
      <c r="C361" s="11">
        <v>248980.17199999999</v>
      </c>
      <c r="D361" s="11">
        <v>180415.72</v>
      </c>
      <c r="E361" s="12">
        <v>-27.538117372655677</v>
      </c>
      <c r="F361" s="12"/>
      <c r="G361" s="98">
        <v>304962.73136000009</v>
      </c>
      <c r="H361" s="98">
        <v>49416.655639999997</v>
      </c>
      <c r="I361" s="98">
        <v>38833.894370000002</v>
      </c>
      <c r="J361" s="12">
        <v>-21.415373284455626</v>
      </c>
      <c r="K361" s="113"/>
      <c r="L361" s="230"/>
      <c r="M361" s="230"/>
      <c r="N361" s="255"/>
      <c r="O361" s="202"/>
      <c r="P361" s="202"/>
      <c r="Q361" s="255"/>
    </row>
    <row r="362" spans="1:17" ht="12.75" x14ac:dyDescent="0.2">
      <c r="A362" s="9" t="s">
        <v>314</v>
      </c>
      <c r="B362" s="11">
        <v>3467.6089999999999</v>
      </c>
      <c r="C362" s="11">
        <v>0</v>
      </c>
      <c r="D362" s="11">
        <v>141.18</v>
      </c>
      <c r="E362" s="12" t="s">
        <v>513</v>
      </c>
      <c r="F362" s="12"/>
      <c r="G362" s="98">
        <v>1004.99122</v>
      </c>
      <c r="H362" s="98">
        <v>0</v>
      </c>
      <c r="I362" s="98">
        <v>39.733699999999999</v>
      </c>
      <c r="J362" s="12" t="s">
        <v>513</v>
      </c>
      <c r="K362" s="113"/>
      <c r="L362" s="230"/>
      <c r="M362" s="230"/>
      <c r="N362" s="255"/>
      <c r="O362" s="273"/>
      <c r="P362" s="28"/>
      <c r="Q362" s="255"/>
    </row>
    <row r="363" spans="1:17" ht="12.75" x14ac:dyDescent="0.2">
      <c r="A363" s="9" t="s">
        <v>81</v>
      </c>
      <c r="B363" s="11">
        <v>11255.974</v>
      </c>
      <c r="C363" s="11">
        <v>0</v>
      </c>
      <c r="D363" s="11">
        <v>20631.21</v>
      </c>
      <c r="E363" s="12" t="s">
        <v>513</v>
      </c>
      <c r="F363" s="12"/>
      <c r="G363" s="98">
        <v>2441.4951500000002</v>
      </c>
      <c r="H363" s="98">
        <v>0</v>
      </c>
      <c r="I363" s="98">
        <v>4743.4222300000001</v>
      </c>
      <c r="J363" s="12" t="s">
        <v>513</v>
      </c>
      <c r="K363" s="116"/>
      <c r="L363" s="255"/>
      <c r="M363" s="255"/>
      <c r="N363" s="255"/>
      <c r="O363" s="27"/>
      <c r="P363" s="27"/>
      <c r="Q363" s="255"/>
    </row>
    <row r="364" spans="1:17" ht="12.75" x14ac:dyDescent="0.2">
      <c r="A364" s="10" t="s">
        <v>30</v>
      </c>
      <c r="B364" s="11">
        <v>111038.07983439999</v>
      </c>
      <c r="C364" s="11">
        <v>16835.065317000001</v>
      </c>
      <c r="D364" s="11">
        <v>17951.631430000001</v>
      </c>
      <c r="E364" s="12">
        <v>6.6323836110840233</v>
      </c>
      <c r="F364" s="12"/>
      <c r="G364" s="98">
        <v>46095.53375000001</v>
      </c>
      <c r="H364" s="98">
        <v>7218.9946499999996</v>
      </c>
      <c r="I364" s="98">
        <v>7788.37003</v>
      </c>
      <c r="J364" s="12">
        <v>7.8871838476843834</v>
      </c>
      <c r="K364" s="116"/>
      <c r="L364" s="255"/>
      <c r="M364" s="255"/>
      <c r="N364" s="255"/>
      <c r="O364" s="273"/>
      <c r="P364" s="273"/>
      <c r="Q364" s="22"/>
    </row>
    <row r="365" spans="1:17" ht="12.75" x14ac:dyDescent="0.2">
      <c r="A365" s="9" t="s">
        <v>82</v>
      </c>
      <c r="B365" s="11"/>
      <c r="C365" s="11"/>
      <c r="D365" s="11"/>
      <c r="E365" s="12"/>
      <c r="F365" s="12"/>
      <c r="G365" s="98">
        <v>562338.74824999995</v>
      </c>
      <c r="H365" s="98">
        <v>81468.570400000011</v>
      </c>
      <c r="I365" s="98">
        <v>100712.55331999999</v>
      </c>
      <c r="J365" s="12">
        <v>23.621358304821769</v>
      </c>
      <c r="K365" s="116"/>
      <c r="L365" s="255"/>
      <c r="M365" s="255"/>
      <c r="N365" s="255"/>
      <c r="O365" s="273"/>
      <c r="P365" s="273"/>
      <c r="Q365" s="255"/>
    </row>
    <row r="366" spans="1:17" ht="12.75" x14ac:dyDescent="0.2">
      <c r="A366" s="9"/>
      <c r="B366" s="11"/>
      <c r="C366" s="11"/>
      <c r="D366" s="11"/>
      <c r="E366" s="12"/>
      <c r="F366" s="12"/>
      <c r="G366" s="11"/>
      <c r="H366" s="11"/>
      <c r="I366" s="11"/>
      <c r="J366" s="12"/>
      <c r="K366" s="116"/>
      <c r="L366" s="255"/>
      <c r="M366" s="255"/>
      <c r="N366" s="255"/>
      <c r="O366" s="273"/>
      <c r="P366" s="273"/>
      <c r="Q366" s="255"/>
    </row>
    <row r="367" spans="1:17" s="20" customFormat="1" ht="12.75" x14ac:dyDescent="0.2">
      <c r="A367" s="17" t="s">
        <v>273</v>
      </c>
      <c r="B367" s="18"/>
      <c r="C367" s="18"/>
      <c r="D367" s="18"/>
      <c r="E367" s="16"/>
      <c r="F367" s="16"/>
      <c r="G367" s="18">
        <v>4635795</v>
      </c>
      <c r="H367" s="18">
        <v>671703</v>
      </c>
      <c r="I367" s="18">
        <v>781551</v>
      </c>
      <c r="J367" s="16">
        <v>16.353656303455551</v>
      </c>
      <c r="K367" s="188"/>
      <c r="L367" s="22"/>
      <c r="M367" s="22"/>
      <c r="N367" s="22"/>
      <c r="O367" s="27"/>
      <c r="P367" s="27"/>
      <c r="Q367" s="22"/>
    </row>
    <row r="368" spans="1:17" ht="12.75" x14ac:dyDescent="0.2">
      <c r="A368" s="9"/>
      <c r="B368" s="11"/>
      <c r="C368" s="11"/>
      <c r="D368" s="11"/>
      <c r="E368" s="12"/>
      <c r="F368" s="12"/>
      <c r="G368" s="11"/>
      <c r="H368" s="11"/>
      <c r="I368" s="11"/>
      <c r="J368" s="12"/>
      <c r="K368" s="13"/>
      <c r="L368" s="255"/>
      <c r="M368" s="255"/>
      <c r="N368" s="255"/>
      <c r="O368" s="273"/>
      <c r="P368" s="273"/>
    </row>
    <row r="369" spans="1:17" ht="11.25" customHeight="1" x14ac:dyDescent="0.2">
      <c r="A369" s="9" t="s">
        <v>83</v>
      </c>
      <c r="B369" s="216">
        <v>250.99538769999998</v>
      </c>
      <c r="C369" s="216">
        <v>20.409003200000004</v>
      </c>
      <c r="D369" s="216">
        <v>1.2539899999999999</v>
      </c>
      <c r="E369" s="12">
        <v>-93.855701879648876</v>
      </c>
      <c r="F369" s="12"/>
      <c r="G369" s="217">
        <v>159.08241000000001</v>
      </c>
      <c r="H369" s="217">
        <v>20.61129</v>
      </c>
      <c r="I369" s="217">
        <v>1.93676</v>
      </c>
      <c r="J369" s="12">
        <v>-90.603402310093159</v>
      </c>
      <c r="K369" s="13"/>
      <c r="L369" s="255"/>
      <c r="M369" s="255"/>
      <c r="N369" s="255"/>
      <c r="O369" s="273"/>
      <c r="P369" s="273"/>
      <c r="Q369" s="13"/>
    </row>
    <row r="370" spans="1:17" ht="12.75" x14ac:dyDescent="0.2">
      <c r="A370" s="9" t="s">
        <v>84</v>
      </c>
      <c r="B370" s="216">
        <v>131188.39096630001</v>
      </c>
      <c r="C370" s="216">
        <v>20428.997487000001</v>
      </c>
      <c r="D370" s="216">
        <v>21507.960063099999</v>
      </c>
      <c r="E370" s="12">
        <v>5.2815248363831842</v>
      </c>
      <c r="F370" s="12"/>
      <c r="G370" s="217">
        <v>66392.261539999992</v>
      </c>
      <c r="H370" s="217">
        <v>10433.890440000001</v>
      </c>
      <c r="I370" s="217">
        <v>10916.437780000004</v>
      </c>
      <c r="J370" s="12">
        <v>4.6248074270559698</v>
      </c>
      <c r="L370" s="255"/>
      <c r="M370" s="255"/>
      <c r="N370" s="255"/>
      <c r="O370" s="273"/>
      <c r="P370" s="273"/>
    </row>
    <row r="371" spans="1:17" ht="12.75" x14ac:dyDescent="0.2">
      <c r="A371" s="9" t="s">
        <v>85</v>
      </c>
      <c r="B371" s="216">
        <v>24552.224134799999</v>
      </c>
      <c r="C371" s="216">
        <v>3992.1</v>
      </c>
      <c r="D371" s="216">
        <v>4572.29</v>
      </c>
      <c r="E371" s="12">
        <v>14.533453570802337</v>
      </c>
      <c r="F371" s="12"/>
      <c r="G371" s="217">
        <v>9541.1164700000008</v>
      </c>
      <c r="H371" s="217">
        <v>1497.4626499999999</v>
      </c>
      <c r="I371" s="217">
        <v>1757.6638499999999</v>
      </c>
      <c r="J371" s="12">
        <v>17.376139565150424</v>
      </c>
      <c r="K371" s="13"/>
      <c r="L371" s="255"/>
      <c r="M371" s="255"/>
      <c r="N371" s="255"/>
    </row>
    <row r="372" spans="1:17" ht="12.75" x14ac:dyDescent="0.2">
      <c r="A372" s="9" t="s">
        <v>86</v>
      </c>
      <c r="B372" s="216">
        <v>15051.593035900001</v>
      </c>
      <c r="C372" s="216">
        <v>2461.2583</v>
      </c>
      <c r="D372" s="216">
        <v>2265.5238999999997</v>
      </c>
      <c r="E372" s="12">
        <v>-7.9526151318616343</v>
      </c>
      <c r="F372" s="12"/>
      <c r="G372" s="217">
        <v>3480.4022300000001</v>
      </c>
      <c r="H372" s="217">
        <v>543.12878000000001</v>
      </c>
      <c r="I372" s="217">
        <v>586.97788000000003</v>
      </c>
      <c r="J372" s="12">
        <v>8.0734259745911459</v>
      </c>
      <c r="L372" s="255"/>
      <c r="M372" s="255"/>
      <c r="N372" s="255"/>
    </row>
    <row r="373" spans="1:17" ht="12.75" x14ac:dyDescent="0.2">
      <c r="A373" s="9" t="s">
        <v>468</v>
      </c>
      <c r="B373" s="216">
        <v>28631.46804</v>
      </c>
      <c r="C373" s="216">
        <v>2500.7527999999998</v>
      </c>
      <c r="D373" s="216">
        <v>4066.2410399999999</v>
      </c>
      <c r="E373" s="12">
        <v>62.600679283454184</v>
      </c>
      <c r="F373" s="12"/>
      <c r="G373" s="217">
        <v>25351.491520000003</v>
      </c>
      <c r="H373" s="217">
        <v>2326.1392000000001</v>
      </c>
      <c r="I373" s="217">
        <v>3649.5191600000003</v>
      </c>
      <c r="J373" s="12">
        <v>56.89169246621185</v>
      </c>
      <c r="L373" s="255"/>
      <c r="M373" s="255"/>
      <c r="N373" s="255"/>
    </row>
    <row r="374" spans="1:17" ht="12.75" x14ac:dyDescent="0.2">
      <c r="A374" s="9" t="s">
        <v>467</v>
      </c>
      <c r="B374" s="216">
        <v>110072.25164459999</v>
      </c>
      <c r="C374" s="216">
        <v>10923.671264600001</v>
      </c>
      <c r="D374" s="216">
        <v>19538.7417919</v>
      </c>
      <c r="E374" s="12">
        <v>78.866072757229404</v>
      </c>
      <c r="F374" s="12"/>
      <c r="G374" s="217">
        <v>118373.22901000002</v>
      </c>
      <c r="H374" s="217">
        <v>11641.190859999999</v>
      </c>
      <c r="I374" s="217">
        <v>21677.777259999999</v>
      </c>
      <c r="J374" s="12">
        <v>86.216148508366615</v>
      </c>
      <c r="L374" s="177"/>
      <c r="M374" s="13"/>
      <c r="N374" s="13"/>
    </row>
    <row r="375" spans="1:17" x14ac:dyDescent="0.2">
      <c r="A375" s="9" t="s">
        <v>87</v>
      </c>
      <c r="B375" s="216">
        <v>11815.39</v>
      </c>
      <c r="C375" s="216">
        <v>3836.7</v>
      </c>
      <c r="D375" s="216">
        <v>224.8</v>
      </c>
      <c r="E375" s="12">
        <v>-94.140798081684778</v>
      </c>
      <c r="F375" s="12"/>
      <c r="G375" s="217">
        <v>10023.189560000001</v>
      </c>
      <c r="H375" s="217">
        <v>3436.6421399999999</v>
      </c>
      <c r="I375" s="217">
        <v>194.25371999999999</v>
      </c>
      <c r="J375" s="12">
        <v>-94.34757207510701</v>
      </c>
      <c r="L375" s="184"/>
      <c r="M375" s="13"/>
      <c r="N375" s="13"/>
    </row>
    <row r="376" spans="1:17" x14ac:dyDescent="0.2">
      <c r="A376" s="9" t="s">
        <v>88</v>
      </c>
      <c r="B376" s="216">
        <v>77773.4216399</v>
      </c>
      <c r="C376" s="216">
        <v>17268.396079999999</v>
      </c>
      <c r="D376" s="216">
        <v>7830.2109809999993</v>
      </c>
      <c r="E376" s="12">
        <v>-54.655829384937292</v>
      </c>
      <c r="F376" s="12"/>
      <c r="G376" s="217">
        <v>81854.186760000011</v>
      </c>
      <c r="H376" s="217">
        <v>18618.97956</v>
      </c>
      <c r="I376" s="217">
        <v>8155.0122699999993</v>
      </c>
      <c r="J376" s="12">
        <v>-56.200541261027091</v>
      </c>
      <c r="L376" s="184"/>
    </row>
    <row r="377" spans="1:17" x14ac:dyDescent="0.2">
      <c r="A377" s="9" t="s">
        <v>89</v>
      </c>
      <c r="B377" s="216">
        <v>98601.154207800006</v>
      </c>
      <c r="C377" s="216">
        <v>13771.063615900004</v>
      </c>
      <c r="D377" s="216">
        <v>15110.1979455</v>
      </c>
      <c r="E377" s="12">
        <v>9.7242621699447938</v>
      </c>
      <c r="F377" s="12"/>
      <c r="G377" s="217">
        <v>94863.908619999958</v>
      </c>
      <c r="H377" s="217">
        <v>13593.03537</v>
      </c>
      <c r="I377" s="217">
        <v>15065.140899999999</v>
      </c>
      <c r="J377" s="12">
        <v>10.829851390285896</v>
      </c>
    </row>
    <row r="378" spans="1:17" x14ac:dyDescent="0.2">
      <c r="A378" s="9" t="s">
        <v>3</v>
      </c>
      <c r="B378" s="216">
        <v>288105.9035282</v>
      </c>
      <c r="C378" s="216">
        <v>60223.554380199996</v>
      </c>
      <c r="D378" s="216">
        <v>96644.746670000008</v>
      </c>
      <c r="E378" s="12">
        <v>60.476656790909033</v>
      </c>
      <c r="F378" s="12"/>
      <c r="G378" s="217">
        <v>146065.67934</v>
      </c>
      <c r="H378" s="217">
        <v>33029.774709999998</v>
      </c>
      <c r="I378" s="217">
        <v>41164.803990000008</v>
      </c>
      <c r="J378" s="12">
        <v>24.62938167585223</v>
      </c>
    </row>
    <row r="379" spans="1:17" x14ac:dyDescent="0.2">
      <c r="A379" s="9" t="s">
        <v>64</v>
      </c>
      <c r="B379" s="216">
        <v>15245.788013200001</v>
      </c>
      <c r="C379" s="216">
        <v>1849.9223154000001</v>
      </c>
      <c r="D379" s="216">
        <v>1506.9942693</v>
      </c>
      <c r="E379" s="12">
        <v>-18.537429558270418</v>
      </c>
      <c r="F379" s="12"/>
      <c r="G379" s="217">
        <v>33676.576840000002</v>
      </c>
      <c r="H379" s="217">
        <v>4289.168819999999</v>
      </c>
      <c r="I379" s="217">
        <v>2940.8127600000003</v>
      </c>
      <c r="J379" s="12">
        <v>-31.436301917349084</v>
      </c>
    </row>
    <row r="380" spans="1:17" x14ac:dyDescent="0.2">
      <c r="A380" s="9" t="s">
        <v>65</v>
      </c>
      <c r="B380" s="216">
        <v>11797.605303899998</v>
      </c>
      <c r="C380" s="216">
        <v>3867.9332999999997</v>
      </c>
      <c r="D380" s="216">
        <v>1827.3510000000001</v>
      </c>
      <c r="E380" s="12">
        <v>-52.756398358782448</v>
      </c>
      <c r="F380" s="16"/>
      <c r="G380" s="217">
        <v>35306.736989999998</v>
      </c>
      <c r="H380" s="217">
        <v>9888.5145700000012</v>
      </c>
      <c r="I380" s="217">
        <v>5630.5504099999989</v>
      </c>
      <c r="J380" s="12">
        <v>-43.059694455200685</v>
      </c>
    </row>
    <row r="381" spans="1:17" x14ac:dyDescent="0.2">
      <c r="A381" s="9" t="s">
        <v>67</v>
      </c>
      <c r="B381" s="216">
        <v>44425.579375999994</v>
      </c>
      <c r="C381" s="216">
        <v>5365.4288834999998</v>
      </c>
      <c r="D381" s="216">
        <v>8728.3163124999992</v>
      </c>
      <c r="E381" s="12">
        <v>62.676954666973529</v>
      </c>
      <c r="F381" s="12"/>
      <c r="G381" s="217">
        <v>179779.40085000003</v>
      </c>
      <c r="H381" s="217">
        <v>21228.63422</v>
      </c>
      <c r="I381" s="217">
        <v>33538.157100000004</v>
      </c>
      <c r="J381" s="12">
        <v>57.985467894128163</v>
      </c>
    </row>
    <row r="382" spans="1:17" x14ac:dyDescent="0.2">
      <c r="A382" s="9" t="s">
        <v>469</v>
      </c>
      <c r="B382" s="216">
        <v>176768.38285519998</v>
      </c>
      <c r="C382" s="216">
        <v>25112.585590900002</v>
      </c>
      <c r="D382" s="216">
        <v>26871.920167900003</v>
      </c>
      <c r="E382" s="12">
        <v>7.0057882754913408</v>
      </c>
      <c r="F382" s="12"/>
      <c r="G382" s="217">
        <v>900942.96751999995</v>
      </c>
      <c r="H382" s="217">
        <v>129979.12964999997</v>
      </c>
      <c r="I382" s="217">
        <v>140514.40424</v>
      </c>
      <c r="J382" s="12">
        <v>8.1053586205483725</v>
      </c>
    </row>
    <row r="383" spans="1:17" x14ac:dyDescent="0.2">
      <c r="A383" s="9" t="s">
        <v>470</v>
      </c>
      <c r="B383" s="216">
        <v>22074.817270299998</v>
      </c>
      <c r="C383" s="216">
        <v>2444.6845901000002</v>
      </c>
      <c r="D383" s="216">
        <v>4420.4439399999992</v>
      </c>
      <c r="E383" s="12">
        <v>80.818579128818413</v>
      </c>
      <c r="F383" s="12"/>
      <c r="G383" s="217">
        <v>86493.553960000019</v>
      </c>
      <c r="H383" s="217">
        <v>9944.8357799999994</v>
      </c>
      <c r="I383" s="217">
        <v>18165.421729999998</v>
      </c>
      <c r="J383" s="12">
        <v>82.661857187550254</v>
      </c>
      <c r="K383" s="13"/>
    </row>
    <row r="384" spans="1:17" x14ac:dyDescent="0.2">
      <c r="A384" s="9" t="s">
        <v>73</v>
      </c>
      <c r="B384" s="216">
        <v>90493.036570199998</v>
      </c>
      <c r="C384" s="216">
        <v>9894.7816605000007</v>
      </c>
      <c r="D384" s="216">
        <v>9065.5513574999986</v>
      </c>
      <c r="E384" s="12">
        <v>-8.3804810601358923</v>
      </c>
      <c r="F384" s="12"/>
      <c r="G384" s="217">
        <v>182102.38260000001</v>
      </c>
      <c r="H384" s="217">
        <v>24667.494760000001</v>
      </c>
      <c r="I384" s="217">
        <v>22983.115470000004</v>
      </c>
      <c r="J384" s="12">
        <v>-6.8283354527405464</v>
      </c>
      <c r="K384" s="13"/>
    </row>
    <row r="385" spans="1:13" x14ac:dyDescent="0.2">
      <c r="A385" s="9" t="s">
        <v>471</v>
      </c>
      <c r="B385" s="216">
        <v>139755.4610787</v>
      </c>
      <c r="C385" s="216">
        <v>25397.873997499999</v>
      </c>
      <c r="D385" s="216">
        <v>19625.271065299996</v>
      </c>
      <c r="E385" s="12">
        <v>-22.728685608756933</v>
      </c>
      <c r="F385" s="12"/>
      <c r="G385" s="217">
        <v>212991.73392</v>
      </c>
      <c r="H385" s="217">
        <v>33153.249889999999</v>
      </c>
      <c r="I385" s="217">
        <v>28820.625540000001</v>
      </c>
      <c r="J385" s="12">
        <v>-13.068475532188614</v>
      </c>
    </row>
    <row r="386" spans="1:13" x14ac:dyDescent="0.2">
      <c r="A386" s="9" t="s">
        <v>82</v>
      </c>
      <c r="B386" s="11"/>
      <c r="C386" s="11"/>
      <c r="D386" s="11"/>
      <c r="E386" s="12"/>
      <c r="F386" s="12"/>
      <c r="G386" s="217">
        <v>2448397.09986</v>
      </c>
      <c r="H386" s="217">
        <v>343411.11731</v>
      </c>
      <c r="I386" s="217">
        <v>425788.38918</v>
      </c>
      <c r="J386" s="12">
        <v>23.98794556078316</v>
      </c>
      <c r="L386" s="184"/>
      <c r="M386" s="13"/>
    </row>
    <row r="387" spans="1:13" x14ac:dyDescent="0.2">
      <c r="A387" s="89"/>
      <c r="B387" s="95"/>
      <c r="C387" s="95"/>
      <c r="D387" s="95"/>
      <c r="E387" s="95"/>
      <c r="F387" s="95"/>
      <c r="G387" s="95"/>
      <c r="H387" s="95"/>
      <c r="I387" s="95"/>
      <c r="J387" s="89"/>
    </row>
    <row r="388" spans="1:13" x14ac:dyDescent="0.2">
      <c r="A388" s="9" t="s">
        <v>475</v>
      </c>
      <c r="B388" s="9"/>
      <c r="C388" s="9"/>
      <c r="D388" s="9"/>
      <c r="E388" s="9"/>
      <c r="F388" s="9"/>
      <c r="G388" s="9"/>
      <c r="H388" s="9"/>
      <c r="I388" s="9"/>
      <c r="J388" s="9"/>
    </row>
    <row r="390" spans="1:13" ht="20.100000000000001" customHeight="1" x14ac:dyDescent="0.2">
      <c r="A390" s="319" t="s">
        <v>297</v>
      </c>
      <c r="B390" s="319"/>
      <c r="C390" s="319"/>
      <c r="D390" s="319"/>
      <c r="E390" s="319"/>
      <c r="F390" s="319"/>
      <c r="G390" s="319"/>
      <c r="H390" s="319"/>
      <c r="I390" s="319"/>
      <c r="J390" s="319"/>
    </row>
    <row r="391" spans="1:13" ht="20.100000000000001" customHeight="1" x14ac:dyDescent="0.2">
      <c r="A391" s="320" t="s">
        <v>237</v>
      </c>
      <c r="B391" s="320"/>
      <c r="C391" s="320"/>
      <c r="D391" s="320"/>
      <c r="E391" s="320"/>
      <c r="F391" s="320"/>
      <c r="G391" s="320"/>
      <c r="H391" s="320"/>
      <c r="I391" s="320"/>
      <c r="J391" s="320"/>
      <c r="L391" s="184"/>
    </row>
    <row r="392" spans="1:13" s="20" customFormat="1" ht="12.75" x14ac:dyDescent="0.2">
      <c r="A392" s="17"/>
      <c r="B392" s="326" t="s">
        <v>105</v>
      </c>
      <c r="C392" s="326"/>
      <c r="D392" s="326"/>
      <c r="E392" s="326"/>
      <c r="F392" s="277"/>
      <c r="G392" s="326" t="s">
        <v>485</v>
      </c>
      <c r="H392" s="326"/>
      <c r="I392" s="326"/>
      <c r="J392" s="326"/>
      <c r="K392" s="96"/>
      <c r="L392" s="175"/>
      <c r="M392" s="96"/>
    </row>
    <row r="393" spans="1:13" s="20" customFormat="1" x14ac:dyDescent="0.2">
      <c r="A393" s="17" t="s">
        <v>275</v>
      </c>
      <c r="B393" s="323">
        <v>2017</v>
      </c>
      <c r="C393" s="327" t="s">
        <v>499</v>
      </c>
      <c r="D393" s="327"/>
      <c r="E393" s="327"/>
      <c r="F393" s="277"/>
      <c r="G393" s="323">
        <v>2017</v>
      </c>
      <c r="H393" s="327" t="s">
        <v>499</v>
      </c>
      <c r="I393" s="327"/>
      <c r="J393" s="327"/>
      <c r="K393" s="96"/>
      <c r="L393" s="181"/>
    </row>
    <row r="394" spans="1:13" s="20" customFormat="1" x14ac:dyDescent="0.2">
      <c r="A394" s="128"/>
      <c r="B394" s="324"/>
      <c r="C394" s="267">
        <v>2017</v>
      </c>
      <c r="D394" s="267">
        <v>2018</v>
      </c>
      <c r="E394" s="278" t="s">
        <v>510</v>
      </c>
      <c r="F394" s="130"/>
      <c r="G394" s="324"/>
      <c r="H394" s="267">
        <v>2017</v>
      </c>
      <c r="I394" s="267">
        <v>2018</v>
      </c>
      <c r="J394" s="278" t="s">
        <v>510</v>
      </c>
      <c r="L394" s="181"/>
    </row>
    <row r="395" spans="1:13" s="20" customFormat="1" x14ac:dyDescent="0.2">
      <c r="A395" s="17"/>
      <c r="B395" s="17"/>
      <c r="C395" s="266"/>
      <c r="D395" s="266"/>
      <c r="E395" s="277"/>
      <c r="F395" s="277"/>
      <c r="G395" s="17"/>
      <c r="H395" s="266"/>
      <c r="I395" s="266"/>
      <c r="J395" s="277"/>
      <c r="L395" s="181"/>
    </row>
    <row r="396" spans="1:13" s="20" customFormat="1" x14ac:dyDescent="0.2">
      <c r="A396" s="17" t="s">
        <v>442</v>
      </c>
      <c r="B396" s="17"/>
      <c r="C396" s="266"/>
      <c r="D396" s="266"/>
      <c r="E396" s="277"/>
      <c r="F396" s="277"/>
      <c r="G396" s="18">
        <v>1523979.5674100001</v>
      </c>
      <c r="H396" s="18">
        <v>194995.86962000001</v>
      </c>
      <c r="I396" s="18">
        <v>252223.60704000003</v>
      </c>
      <c r="J396" s="16">
        <v>29.348179287860347</v>
      </c>
      <c r="L396" s="181"/>
    </row>
    <row r="397" spans="1:13" s="20" customFormat="1" x14ac:dyDescent="0.2">
      <c r="A397" s="17"/>
      <c r="B397" s="17"/>
      <c r="C397" s="266"/>
      <c r="D397" s="266"/>
      <c r="E397" s="277"/>
      <c r="F397" s="277"/>
      <c r="G397" s="17"/>
      <c r="H397" s="266"/>
      <c r="I397" s="266"/>
      <c r="J397" s="277"/>
      <c r="L397" s="181"/>
    </row>
    <row r="398" spans="1:13" s="21" customFormat="1" x14ac:dyDescent="0.2">
      <c r="A398" s="91" t="s">
        <v>274</v>
      </c>
      <c r="B398" s="91"/>
      <c r="C398" s="91"/>
      <c r="D398" s="91"/>
      <c r="E398" s="91"/>
      <c r="F398" s="91"/>
      <c r="G398" s="91">
        <v>876997.64800999989</v>
      </c>
      <c r="H398" s="91">
        <v>98169.37834000001</v>
      </c>
      <c r="I398" s="91">
        <v>132104.91584</v>
      </c>
      <c r="J398" s="16">
        <v>34.568353262325445</v>
      </c>
      <c r="L398" s="213"/>
    </row>
    <row r="399" spans="1:13" x14ac:dyDescent="0.2">
      <c r="A399" s="88"/>
      <c r="B399" s="212"/>
      <c r="C399" s="93"/>
      <c r="E399" s="93"/>
      <c r="F399" s="93"/>
      <c r="G399" s="93"/>
      <c r="I399" s="97"/>
      <c r="J399" s="12"/>
    </row>
    <row r="400" spans="1:13" s="20" customFormat="1" x14ac:dyDescent="0.2">
      <c r="A400" s="96" t="s">
        <v>187</v>
      </c>
      <c r="B400" s="21">
        <v>1075561.1926219</v>
      </c>
      <c r="C400" s="21">
        <v>112628.5376448</v>
      </c>
      <c r="D400" s="21">
        <v>178962.09921489999</v>
      </c>
      <c r="E400" s="16">
        <v>58.895873956295276</v>
      </c>
      <c r="F400" s="21"/>
      <c r="G400" s="21">
        <v>360235.38085999998</v>
      </c>
      <c r="H400" s="21">
        <v>39761.933620000003</v>
      </c>
      <c r="I400" s="21">
        <v>63101.859880000004</v>
      </c>
      <c r="J400" s="16">
        <v>58.699173141469572</v>
      </c>
      <c r="L400" s="181"/>
    </row>
    <row r="401" spans="1:12" x14ac:dyDescent="0.2">
      <c r="A401" s="88" t="s">
        <v>188</v>
      </c>
      <c r="B401" s="98">
        <v>522049.0932303</v>
      </c>
      <c r="C401" s="98">
        <v>30057.186313800001</v>
      </c>
      <c r="D401" s="98">
        <v>77447.800920000009</v>
      </c>
      <c r="E401" s="12">
        <v>157.6681666455313</v>
      </c>
      <c r="F401" s="98"/>
      <c r="G401" s="98">
        <v>135860.09501000002</v>
      </c>
      <c r="H401" s="98">
        <v>8681.2116600000008</v>
      </c>
      <c r="I401" s="98">
        <v>22536.54853</v>
      </c>
      <c r="J401" s="12">
        <v>159.60141755142968</v>
      </c>
    </row>
    <row r="402" spans="1:12" x14ac:dyDescent="0.2">
      <c r="A402" s="88" t="s">
        <v>189</v>
      </c>
      <c r="B402" s="98">
        <v>98921.297999999995</v>
      </c>
      <c r="C402" s="98">
        <v>16630.277999999998</v>
      </c>
      <c r="D402" s="98">
        <v>14336.45</v>
      </c>
      <c r="E402" s="12">
        <v>-13.793082713349705</v>
      </c>
      <c r="F402" s="98"/>
      <c r="G402" s="98">
        <v>29118.103090000001</v>
      </c>
      <c r="H402" s="98">
        <v>4723.3582200000001</v>
      </c>
      <c r="I402" s="98">
        <v>4892.0122099999999</v>
      </c>
      <c r="J402" s="12">
        <v>3.5706372911940463</v>
      </c>
    </row>
    <row r="403" spans="1:12" x14ac:dyDescent="0.2">
      <c r="A403" s="88" t="s">
        <v>443</v>
      </c>
      <c r="B403" s="98">
        <v>61016.407220000001</v>
      </c>
      <c r="C403" s="98">
        <v>10844.307719999999</v>
      </c>
      <c r="D403" s="98">
        <v>20335.5232923</v>
      </c>
      <c r="E403" s="12">
        <v>87.522558538204265</v>
      </c>
      <c r="F403" s="98"/>
      <c r="G403" s="98">
        <v>19212.050910000002</v>
      </c>
      <c r="H403" s="98">
        <v>3170.1902</v>
      </c>
      <c r="I403" s="98">
        <v>6873.2790400000004</v>
      </c>
      <c r="J403" s="12">
        <v>116.80967406939811</v>
      </c>
    </row>
    <row r="404" spans="1:12" x14ac:dyDescent="0.2">
      <c r="A404" s="88" t="s">
        <v>444</v>
      </c>
      <c r="B404" s="98">
        <v>42113.759461499998</v>
      </c>
      <c r="C404" s="98">
        <v>5839.616</v>
      </c>
      <c r="D404" s="98">
        <v>6561.0150899999999</v>
      </c>
      <c r="E404" s="12">
        <v>12.353536431162595</v>
      </c>
      <c r="F404" s="98"/>
      <c r="G404" s="98">
        <v>17146.878579999997</v>
      </c>
      <c r="H404" s="98">
        <v>2268.47577</v>
      </c>
      <c r="I404" s="98">
        <v>3019.7049500000003</v>
      </c>
      <c r="J404" s="12">
        <v>33.116032797652508</v>
      </c>
      <c r="L404" s="14"/>
    </row>
    <row r="405" spans="1:12" x14ac:dyDescent="0.2">
      <c r="A405" s="88" t="s">
        <v>445</v>
      </c>
      <c r="B405" s="98">
        <v>142881.2006143</v>
      </c>
      <c r="C405" s="98">
        <v>22346.03715</v>
      </c>
      <c r="D405" s="98">
        <v>16094.44</v>
      </c>
      <c r="E405" s="12">
        <v>-27.976312345833549</v>
      </c>
      <c r="F405" s="98"/>
      <c r="G405" s="98">
        <v>58525.214780000009</v>
      </c>
      <c r="H405" s="98">
        <v>8548.0026200000011</v>
      </c>
      <c r="I405" s="98">
        <v>7774.1947199999995</v>
      </c>
      <c r="J405" s="12">
        <v>-9.05249956509725</v>
      </c>
      <c r="L405" s="14"/>
    </row>
    <row r="406" spans="1:12" x14ac:dyDescent="0.2">
      <c r="A406" s="88" t="s">
        <v>190</v>
      </c>
      <c r="B406" s="98">
        <v>208579.43409579998</v>
      </c>
      <c r="C406" s="98">
        <v>26911.112461000004</v>
      </c>
      <c r="D406" s="98">
        <v>44186.869912599999</v>
      </c>
      <c r="E406" s="12">
        <v>64.195627277156547</v>
      </c>
      <c r="F406" s="98"/>
      <c r="G406" s="98">
        <v>100373.03848999998</v>
      </c>
      <c r="H406" s="98">
        <v>12370.69515</v>
      </c>
      <c r="I406" s="98">
        <v>18006.120430000003</v>
      </c>
      <c r="J406" s="12">
        <v>45.554637081166817</v>
      </c>
      <c r="L406" s="14"/>
    </row>
    <row r="407" spans="1:12" x14ac:dyDescent="0.2">
      <c r="A407" s="88"/>
      <c r="B407" s="93"/>
      <c r="C407" s="93"/>
      <c r="D407" s="93"/>
      <c r="E407" s="12"/>
      <c r="F407" s="93"/>
      <c r="G407" s="93"/>
      <c r="H407" s="93"/>
      <c r="I407" s="99"/>
      <c r="J407" s="12"/>
      <c r="L407" s="14"/>
    </row>
    <row r="408" spans="1:12" s="20" customFormat="1" x14ac:dyDescent="0.2">
      <c r="A408" s="96" t="s">
        <v>347</v>
      </c>
      <c r="B408" s="21">
        <v>51126.510567800004</v>
      </c>
      <c r="C408" s="21">
        <v>7105.0061801000002</v>
      </c>
      <c r="D408" s="21">
        <v>6662.6008356999992</v>
      </c>
      <c r="E408" s="16">
        <v>-6.2266707893809894</v>
      </c>
      <c r="F408" s="21"/>
      <c r="G408" s="21">
        <v>336351.77728000004</v>
      </c>
      <c r="H408" s="21">
        <v>35772.574269999997</v>
      </c>
      <c r="I408" s="21">
        <v>33143.955309999998</v>
      </c>
      <c r="J408" s="16">
        <v>-7.348140338349765</v>
      </c>
    </row>
    <row r="409" spans="1:12" x14ac:dyDescent="0.2">
      <c r="A409" s="88" t="s">
        <v>183</v>
      </c>
      <c r="B409" s="13">
        <v>10576.744397400002</v>
      </c>
      <c r="C409" s="98">
        <v>2054.6783148000004</v>
      </c>
      <c r="D409" s="98">
        <v>1426.5151880000001</v>
      </c>
      <c r="E409" s="12">
        <v>-30.572334475683832</v>
      </c>
      <c r="F409" s="13"/>
      <c r="G409" s="98">
        <v>75994.987180000026</v>
      </c>
      <c r="H409" s="98">
        <v>11249.460770000002</v>
      </c>
      <c r="I409" s="98">
        <v>8703.7912699999997</v>
      </c>
      <c r="J409" s="12">
        <v>-22.629257988869824</v>
      </c>
      <c r="L409" s="14"/>
    </row>
    <row r="410" spans="1:12" x14ac:dyDescent="0.2">
      <c r="A410" s="88" t="s">
        <v>184</v>
      </c>
      <c r="B410" s="13">
        <v>8039.6850366999988</v>
      </c>
      <c r="C410" s="98">
        <v>878.24398289999999</v>
      </c>
      <c r="D410" s="98">
        <v>810.06883770000002</v>
      </c>
      <c r="E410" s="12">
        <v>-7.76266578848427</v>
      </c>
      <c r="F410" s="98"/>
      <c r="G410" s="98">
        <v>98820.501019999996</v>
      </c>
      <c r="H410" s="98">
        <v>9653.7792599999993</v>
      </c>
      <c r="I410" s="98">
        <v>9468.2136500000015</v>
      </c>
      <c r="J410" s="12">
        <v>-1.9222068891597814</v>
      </c>
      <c r="L410" s="14"/>
    </row>
    <row r="411" spans="1:12" x14ac:dyDescent="0.2">
      <c r="A411" s="88" t="s">
        <v>185</v>
      </c>
      <c r="B411" s="13">
        <v>8278.4889411000004</v>
      </c>
      <c r="C411" s="98">
        <v>1075.6961852999998</v>
      </c>
      <c r="D411" s="98">
        <v>1383.8879829</v>
      </c>
      <c r="E411" s="12">
        <v>28.650449988725114</v>
      </c>
      <c r="F411" s="98"/>
      <c r="G411" s="98">
        <v>74982.730859999996</v>
      </c>
      <c r="H411" s="98">
        <v>6102.13742</v>
      </c>
      <c r="I411" s="98">
        <v>6685.83061</v>
      </c>
      <c r="J411" s="12">
        <v>9.565389138679862</v>
      </c>
      <c r="L411" s="14"/>
    </row>
    <row r="412" spans="1:12" x14ac:dyDescent="0.2">
      <c r="A412" s="88" t="s">
        <v>186</v>
      </c>
      <c r="B412" s="13">
        <v>24231.592192600005</v>
      </c>
      <c r="C412" s="98">
        <v>3096.3876971</v>
      </c>
      <c r="D412" s="98">
        <v>3042.1288270999994</v>
      </c>
      <c r="E412" s="12">
        <v>-1.7523280450577232</v>
      </c>
      <c r="F412" s="98"/>
      <c r="G412" s="98">
        <v>86553.558220000006</v>
      </c>
      <c r="H412" s="98">
        <v>8767.1968199999992</v>
      </c>
      <c r="I412" s="98">
        <v>8286.1197799999991</v>
      </c>
      <c r="J412" s="12">
        <v>-5.4872389644835238</v>
      </c>
      <c r="L412" s="14"/>
    </row>
    <row r="413" spans="1:12" x14ac:dyDescent="0.2">
      <c r="A413" s="88"/>
      <c r="B413" s="98"/>
      <c r="C413" s="98"/>
      <c r="D413" s="98"/>
      <c r="E413" s="12"/>
      <c r="F413" s="98"/>
      <c r="G413" s="98"/>
      <c r="H413" s="98"/>
      <c r="I413" s="98"/>
      <c r="J413" s="12"/>
      <c r="L413" s="14"/>
    </row>
    <row r="414" spans="1:12" s="20" customFormat="1" x14ac:dyDescent="0.2">
      <c r="A414" s="96" t="s">
        <v>191</v>
      </c>
      <c r="B414" s="21">
        <v>5277.0612092999991</v>
      </c>
      <c r="C414" s="21">
        <v>855.45793979999974</v>
      </c>
      <c r="D414" s="21">
        <v>1118.9987779999999</v>
      </c>
      <c r="E414" s="16">
        <v>30.806989559488386</v>
      </c>
      <c r="F414" s="21"/>
      <c r="G414" s="21">
        <v>137208.19080000001</v>
      </c>
      <c r="H414" s="21">
        <v>16989.15783</v>
      </c>
      <c r="I414" s="21">
        <v>27552.097720000002</v>
      </c>
      <c r="J414" s="16">
        <v>62.174593912757842</v>
      </c>
    </row>
    <row r="415" spans="1:12" x14ac:dyDescent="0.2">
      <c r="A415" s="88" t="s">
        <v>192</v>
      </c>
      <c r="B415" s="98">
        <v>1136.0352499999999</v>
      </c>
      <c r="C415" s="98">
        <v>216.98136979999998</v>
      </c>
      <c r="D415" s="98">
        <v>362.03651969999999</v>
      </c>
      <c r="E415" s="12">
        <v>66.851430624529144</v>
      </c>
      <c r="F415" s="98"/>
      <c r="G415" s="98">
        <v>21677.480190000002</v>
      </c>
      <c r="H415" s="98">
        <v>3344.8907799999997</v>
      </c>
      <c r="I415" s="98">
        <v>6238.7794899999999</v>
      </c>
      <c r="J415" s="12">
        <v>86.516687698843185</v>
      </c>
      <c r="L415" s="14"/>
    </row>
    <row r="416" spans="1:12" x14ac:dyDescent="0.2">
      <c r="A416" s="88" t="s">
        <v>193</v>
      </c>
      <c r="B416" s="98">
        <v>159.8972162</v>
      </c>
      <c r="C416" s="98">
        <v>23.298489299999996</v>
      </c>
      <c r="D416" s="98">
        <v>21.530941699999996</v>
      </c>
      <c r="E416" s="12">
        <v>-7.5865330890788698</v>
      </c>
      <c r="F416" s="98"/>
      <c r="G416" s="98">
        <v>63334.88996</v>
      </c>
      <c r="H416" s="98">
        <v>9213.3537300000007</v>
      </c>
      <c r="I416" s="98">
        <v>13952.724320000001</v>
      </c>
      <c r="J416" s="12">
        <v>51.440232611149298</v>
      </c>
      <c r="L416" s="14"/>
    </row>
    <row r="417" spans="1:12" x14ac:dyDescent="0.2">
      <c r="A417" s="88" t="s">
        <v>446</v>
      </c>
      <c r="B417" s="98">
        <v>3981.1287430999992</v>
      </c>
      <c r="C417" s="98">
        <v>615.17808069999978</v>
      </c>
      <c r="D417" s="98">
        <v>735.43131659999995</v>
      </c>
      <c r="E417" s="12">
        <v>19.547711414419425</v>
      </c>
      <c r="F417" s="98"/>
      <c r="G417" s="98">
        <v>52195.820650000001</v>
      </c>
      <c r="H417" s="98">
        <v>4430.9133199999997</v>
      </c>
      <c r="I417" s="98">
        <v>7360.5939099999996</v>
      </c>
      <c r="J417" s="12">
        <v>66.119113113230583</v>
      </c>
      <c r="L417" s="14"/>
    </row>
    <row r="418" spans="1:12" x14ac:dyDescent="0.2">
      <c r="A418" s="88"/>
      <c r="B418" s="93"/>
      <c r="C418" s="93"/>
      <c r="D418" s="93"/>
      <c r="E418" s="12"/>
      <c r="F418" s="93"/>
      <c r="G418" s="93"/>
      <c r="H418" s="93"/>
      <c r="I418" s="98"/>
      <c r="J418" s="12"/>
      <c r="L418" s="14"/>
    </row>
    <row r="419" spans="1:12" s="20" customFormat="1" x14ac:dyDescent="0.2">
      <c r="A419" s="96" t="s">
        <v>375</v>
      </c>
      <c r="B419" s="21"/>
      <c r="C419" s="21"/>
      <c r="D419" s="21"/>
      <c r="E419" s="16"/>
      <c r="F419" s="21"/>
      <c r="G419" s="21">
        <v>43202.299070000008</v>
      </c>
      <c r="H419" s="21">
        <v>5645.7126200000002</v>
      </c>
      <c r="I419" s="21">
        <v>8307.0029299999987</v>
      </c>
      <c r="J419" s="16">
        <v>47.138253204251811</v>
      </c>
    </row>
    <row r="420" spans="1:12" ht="22.5" x14ac:dyDescent="0.2">
      <c r="A420" s="100" t="s">
        <v>194</v>
      </c>
      <c r="B420" s="98">
        <v>697.71139240000002</v>
      </c>
      <c r="C420" s="98">
        <v>97.971092199999987</v>
      </c>
      <c r="D420" s="98">
        <v>153.22232269999998</v>
      </c>
      <c r="E420" s="12">
        <v>56.395442022029442</v>
      </c>
      <c r="F420" s="98"/>
      <c r="G420" s="98">
        <v>17590.052369999998</v>
      </c>
      <c r="H420" s="98">
        <v>2448.1295399999999</v>
      </c>
      <c r="I420" s="98">
        <v>3391.2242699999993</v>
      </c>
      <c r="J420" s="12">
        <v>38.523073006994537</v>
      </c>
    </row>
    <row r="421" spans="1:12" x14ac:dyDescent="0.2">
      <c r="A421" s="88" t="s">
        <v>195</v>
      </c>
      <c r="B421" s="98">
        <v>10413.545806400003</v>
      </c>
      <c r="C421" s="98">
        <v>1345.6238536999999</v>
      </c>
      <c r="D421" s="98">
        <v>2195.5999920999998</v>
      </c>
      <c r="E421" s="12">
        <v>63.165953551050649</v>
      </c>
      <c r="F421" s="98"/>
      <c r="G421" s="98">
        <v>25612.246700000007</v>
      </c>
      <c r="H421" s="98">
        <v>3197.5830800000003</v>
      </c>
      <c r="I421" s="98">
        <v>4915.778659999999</v>
      </c>
      <c r="J421" s="12">
        <v>53.734196642046243</v>
      </c>
    </row>
    <row r="422" spans="1:12" x14ac:dyDescent="0.2">
      <c r="A422" s="88"/>
      <c r="B422" s="93"/>
      <c r="C422" s="93"/>
      <c r="D422" s="93"/>
      <c r="E422" s="12"/>
      <c r="F422" s="93"/>
      <c r="G422" s="93"/>
      <c r="H422" s="93"/>
      <c r="J422" s="12"/>
    </row>
    <row r="423" spans="1:12" s="21" customFormat="1" x14ac:dyDescent="0.2">
      <c r="A423" s="91" t="s">
        <v>423</v>
      </c>
      <c r="B423" s="91"/>
      <c r="C423" s="91"/>
      <c r="D423" s="91"/>
      <c r="E423" s="16"/>
      <c r="F423" s="91"/>
      <c r="G423" s="91">
        <v>646981.91940000025</v>
      </c>
      <c r="H423" s="91">
        <v>96826.491280000017</v>
      </c>
      <c r="I423" s="91">
        <v>120118.69120000004</v>
      </c>
      <c r="J423" s="16">
        <v>24.055606696151301</v>
      </c>
      <c r="L423" s="213"/>
    </row>
    <row r="424" spans="1:12" x14ac:dyDescent="0.2">
      <c r="A424" s="88" t="s">
        <v>196</v>
      </c>
      <c r="B424" s="98">
        <v>6809</v>
      </c>
      <c r="C424" s="98">
        <v>1378</v>
      </c>
      <c r="D424" s="98">
        <v>916</v>
      </c>
      <c r="E424" s="12">
        <v>-33.526850507982587</v>
      </c>
      <c r="F424" s="98"/>
      <c r="G424" s="98">
        <v>99819.836750000002</v>
      </c>
      <c r="H424" s="98">
        <v>14666.819020000001</v>
      </c>
      <c r="I424" s="98">
        <v>18933.292959999999</v>
      </c>
      <c r="J424" s="12">
        <v>29.089292873813605</v>
      </c>
    </row>
    <row r="425" spans="1:12" x14ac:dyDescent="0.2">
      <c r="A425" s="88" t="s">
        <v>197</v>
      </c>
      <c r="B425" s="98">
        <v>156</v>
      </c>
      <c r="C425" s="98">
        <v>33</v>
      </c>
      <c r="D425" s="98">
        <v>25</v>
      </c>
      <c r="E425" s="12">
        <v>-24.242424242424249</v>
      </c>
      <c r="F425" s="98"/>
      <c r="G425" s="98">
        <v>7765.6989600000015</v>
      </c>
      <c r="H425" s="98">
        <v>1799.3926799999999</v>
      </c>
      <c r="I425" s="98">
        <v>1584.5983700000002</v>
      </c>
      <c r="J425" s="12">
        <v>-11.937044781131362</v>
      </c>
    </row>
    <row r="426" spans="1:12" ht="11.25" customHeight="1" x14ac:dyDescent="0.2">
      <c r="A426" s="100" t="s">
        <v>198</v>
      </c>
      <c r="B426" s="98">
        <v>0</v>
      </c>
      <c r="C426" s="98">
        <v>0</v>
      </c>
      <c r="D426" s="98">
        <v>0</v>
      </c>
      <c r="E426" s="12" t="s">
        <v>513</v>
      </c>
      <c r="F426" s="98"/>
      <c r="G426" s="98">
        <v>0</v>
      </c>
      <c r="H426" s="98">
        <v>0</v>
      </c>
      <c r="I426" s="98">
        <v>0</v>
      </c>
      <c r="J426" s="12" t="s">
        <v>513</v>
      </c>
    </row>
    <row r="427" spans="1:12" x14ac:dyDescent="0.2">
      <c r="A427" s="88" t="s">
        <v>199</v>
      </c>
      <c r="B427" s="93"/>
      <c r="C427" s="93"/>
      <c r="D427" s="93"/>
      <c r="E427" s="12"/>
      <c r="F427" s="93"/>
      <c r="G427" s="98">
        <v>539396.38369000028</v>
      </c>
      <c r="H427" s="98">
        <v>80360.279580000017</v>
      </c>
      <c r="I427" s="98">
        <v>99600.799870000046</v>
      </c>
      <c r="J427" s="12">
        <v>23.9428239804041</v>
      </c>
    </row>
    <row r="428" spans="1:12" x14ac:dyDescent="0.2">
      <c r="B428" s="98"/>
      <c r="C428" s="98"/>
      <c r="D428" s="98"/>
      <c r="F428" s="93"/>
      <c r="G428" s="93"/>
      <c r="H428" s="93"/>
      <c r="I428" s="98"/>
    </row>
    <row r="429" spans="1:12" x14ac:dyDescent="0.2">
      <c r="A429" s="101"/>
      <c r="B429" s="101"/>
      <c r="C429" s="102"/>
      <c r="D429" s="102"/>
      <c r="E429" s="102"/>
      <c r="F429" s="102"/>
      <c r="G429" s="102"/>
      <c r="H429" s="102"/>
      <c r="I429" s="102"/>
      <c r="J429" s="102"/>
    </row>
    <row r="430" spans="1:12" x14ac:dyDescent="0.2">
      <c r="A430" s="9" t="s">
        <v>476</v>
      </c>
      <c r="B430" s="93"/>
      <c r="C430" s="93"/>
      <c r="E430" s="93"/>
      <c r="F430" s="93"/>
      <c r="G430" s="93"/>
      <c r="I430" s="97"/>
      <c r="J430" s="93"/>
    </row>
  </sheetData>
  <mergeCells count="88">
    <mergeCell ref="B392:E392"/>
    <mergeCell ref="G392:J392"/>
    <mergeCell ref="C313:E313"/>
    <mergeCell ref="H313:J313"/>
    <mergeCell ref="C393:E393"/>
    <mergeCell ref="H393:J393"/>
    <mergeCell ref="A350:J350"/>
    <mergeCell ref="C353:E353"/>
    <mergeCell ref="H353:J353"/>
    <mergeCell ref="B352:E352"/>
    <mergeCell ref="G352:J352"/>
    <mergeCell ref="A390:J390"/>
    <mergeCell ref="A391:J391"/>
    <mergeCell ref="A351:J351"/>
    <mergeCell ref="B393:B394"/>
    <mergeCell ref="G393:G394"/>
    <mergeCell ref="A128:J128"/>
    <mergeCell ref="A129:J129"/>
    <mergeCell ref="A310:J310"/>
    <mergeCell ref="A311:J311"/>
    <mergeCell ref="B312:E312"/>
    <mergeCell ref="G312:J312"/>
    <mergeCell ref="C274:E274"/>
    <mergeCell ref="H274:J274"/>
    <mergeCell ref="A271:J271"/>
    <mergeCell ref="A272:J272"/>
    <mergeCell ref="B273:E273"/>
    <mergeCell ref="G273:J273"/>
    <mergeCell ref="A232:J232"/>
    <mergeCell ref="A193:J193"/>
    <mergeCell ref="A194:J194"/>
    <mergeCell ref="C196:E196"/>
    <mergeCell ref="A1:J1"/>
    <mergeCell ref="A2:J2"/>
    <mergeCell ref="A96:J96"/>
    <mergeCell ref="A97:J97"/>
    <mergeCell ref="B3:E3"/>
    <mergeCell ref="G3:J3"/>
    <mergeCell ref="C45:E45"/>
    <mergeCell ref="H45:J45"/>
    <mergeCell ref="B44:E44"/>
    <mergeCell ref="G44:J44"/>
    <mergeCell ref="A43:J43"/>
    <mergeCell ref="H196:J196"/>
    <mergeCell ref="B195:E195"/>
    <mergeCell ref="C234:E234"/>
    <mergeCell ref="H234:J234"/>
    <mergeCell ref="A231:J231"/>
    <mergeCell ref="G195:J195"/>
    <mergeCell ref="B233:E233"/>
    <mergeCell ref="G233:J233"/>
    <mergeCell ref="B196:B197"/>
    <mergeCell ref="G196:G197"/>
    <mergeCell ref="B234:B235"/>
    <mergeCell ref="G234:G235"/>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C99:E99"/>
    <mergeCell ref="H99:J99"/>
    <mergeCell ref="B98:E98"/>
    <mergeCell ref="G98:J98"/>
    <mergeCell ref="C4:E4"/>
    <mergeCell ref="H4:J4"/>
    <mergeCell ref="A42:J42"/>
    <mergeCell ref="B4:B5"/>
    <mergeCell ref="G4:G5"/>
    <mergeCell ref="B45:B46"/>
    <mergeCell ref="G45:G46"/>
    <mergeCell ref="B99:B100"/>
    <mergeCell ref="G99:G100"/>
    <mergeCell ref="B274:B275"/>
    <mergeCell ref="G274:G275"/>
    <mergeCell ref="B313:B314"/>
    <mergeCell ref="G313:G314"/>
    <mergeCell ref="B353:B354"/>
    <mergeCell ref="G353:G354"/>
  </mergeCells>
  <phoneticPr fontId="0" type="noConversion"/>
  <printOptions horizontalCentered="1" verticalCentered="1"/>
  <pageMargins left="1.3385826771653544" right="0.78740157480314965" top="0.51181102362204722" bottom="0.78740157480314965" header="0" footer="0.59055118110236227"/>
  <pageSetup scale="76" orientation="landscape" horizontalDpi="4294967294" verticalDpi="4294967294" r:id="rId1"/>
  <headerFooter alignWithMargins="0">
    <oddFooter>&amp;C&amp;P</oddFooter>
  </headerFooter>
  <rowBreaks count="10" manualBreakCount="10">
    <brk id="41" max="9" man="1"/>
    <brk id="95" max="9" man="1"/>
    <brk id="127" max="16383" man="1"/>
    <brk id="157" max="16383" man="1"/>
    <brk id="192" max="16383" man="1"/>
    <brk id="230" max="16383" man="1"/>
    <brk id="270" max="16383" man="1"/>
    <brk id="309" max="9" man="1"/>
    <brk id="349" max="16383" man="1"/>
    <brk id="3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K4"/>
  <sheetViews>
    <sheetView workbookViewId="0"/>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t="s">
        <v>426</v>
      </c>
      <c r="C1" t="s">
        <v>428</v>
      </c>
      <c r="D1" t="s">
        <v>430</v>
      </c>
      <c r="E1" t="s">
        <v>432</v>
      </c>
      <c r="F1" t="s">
        <v>434</v>
      </c>
      <c r="G1" t="s">
        <v>436</v>
      </c>
      <c r="H1" t="s">
        <v>437</v>
      </c>
      <c r="I1" t="s">
        <v>438</v>
      </c>
      <c r="J1" t="s">
        <v>439</v>
      </c>
    </row>
    <row r="2" spans="2:11" x14ac:dyDescent="0.2">
      <c r="B2" t="s">
        <v>427</v>
      </c>
      <c r="C2" t="s">
        <v>429</v>
      </c>
      <c r="D2" s="110" t="s">
        <v>431</v>
      </c>
      <c r="E2" s="110" t="s">
        <v>433</v>
      </c>
      <c r="F2" t="s">
        <v>435</v>
      </c>
      <c r="G2" t="s">
        <v>243</v>
      </c>
      <c r="H2" t="s">
        <v>230</v>
      </c>
      <c r="I2" t="s">
        <v>156</v>
      </c>
      <c r="J2" t="s">
        <v>266</v>
      </c>
    </row>
    <row r="3" spans="2:11" x14ac:dyDescent="0.2">
      <c r="B3" t="str">
        <f ca="1">"Participación enero - "&amp;LOWER(TEXT(TODAY()-20,"mmmm"))&amp;" "&amp;YEAR(TODAY())</f>
        <v>Participación enero - febrero 2018</v>
      </c>
      <c r="C3" t="str">
        <f ca="1">"Participación enero - "&amp;LOWER(TEXT(TODAY()-20,"mmmm"))&amp;" "&amp;YEAR(TODAY())</f>
        <v>Participación enero - febrero 2018</v>
      </c>
      <c r="D3" t="str">
        <f ca="1">"Participación enero - "&amp;LOWER(TEXT(TODAY()-20,"mmmm"))&amp;" "&amp;YEAR(TODAY())</f>
        <v>Participación enero - febrero 2018</v>
      </c>
      <c r="E3" t="str">
        <f ca="1">"Participación enero - "&amp;LOWER(TEXT(TODAY()-20,"mmmm"))&amp;" "&amp;YEAR(TODAY())</f>
        <v>Participación enero - febrero 2018</v>
      </c>
      <c r="F3" t="str">
        <f ca="1">"Miles de dólares  enero - "&amp;LOWER(TEXT(TODAY()-20,"mmmm"))&amp;" "&amp;YEAR(TODAY())</f>
        <v>Miles de dólares  enero - febrero 2018</v>
      </c>
      <c r="G3" t="str">
        <f ca="1">"Miles de dólares  enero - "&amp;LOWER(TEXT(TODAY()-20,"mmmm"))&amp;" "&amp;YEAR(TODAY())</f>
        <v>Miles de dólares  enero - febrero 2018</v>
      </c>
      <c r="H3" t="str">
        <f ca="1">"Miles de dólares  enero - "&amp;LOWER(TEXT(TODAY()-20,"mmmm"))&amp;" "&amp;YEAR(TODAY())</f>
        <v>Miles de dólares  enero - febrero 2018</v>
      </c>
      <c r="I3" t="str">
        <f ca="1">"Miles de dólares  enero - "&amp;LOWER(TEXT(TODAY()-20,"mmmm"))&amp;" "&amp;YEAR(TODAY())</f>
        <v>Miles de dólares  enero - febrero 2018</v>
      </c>
      <c r="J3" t="str">
        <f ca="1">"Millones de dólares  enero - "&amp;LOWER(TEXT(TODAY()-20,"mmmm"))&amp;" "&amp;YEAR(TODAY())</f>
        <v>Millones de dólares  enero - febrero 2018</v>
      </c>
    </row>
    <row r="4" spans="2:11" s="234" customFormat="1" ht="114.75" x14ac:dyDescent="0.2">
      <c r="B4" s="264" t="str">
        <f ca="1">CONCATENATE(B1,CHAR(10),B2,CHAR(10),B3)</f>
        <v>Gráfico  Nº 4
Exportaciones silvoagropecuarias por clase
Participación enero - febrero 2018</v>
      </c>
      <c r="C4" s="264" t="str">
        <f ca="1">CONCATENATE(C1,CHAR(10),C2,CHAR(10),C3)</f>
        <v>Gráfico  Nº 5
Exportaciones silvoagropecuarias por sector
Participación enero - febrero 2018</v>
      </c>
      <c r="D4" s="264" t="str">
        <f ca="1">CONCATENATE(D1,CHAR(10),D2,CHAR(10),D3)</f>
        <v>Gráfico Nº 6
Exportación de productos silvoagropecuarios por zona económica
Participación enero - febrero 2018</v>
      </c>
      <c r="E4" s="264" t="str">
        <f ca="1">CONCATENATE(E1,CHAR(10),E2,CHAR(10),E3)</f>
        <v>Gráfico N° 7
Importación de productos silvoagropecuarios por zona económica
Participación enero - febrero 2018</v>
      </c>
      <c r="F4" s="264" t="str">
        <f t="shared" ref="F4:G4" ca="1" si="0">CONCATENATE(F1,CHAR(10),F2,CHAR(10),F3)</f>
        <v>Gráfico Nº  8 
Exportación de productos silvoagropecuarios por país de  destino
Miles de dólares  enero - febrero 2018</v>
      </c>
      <c r="G4" s="264" t="str">
        <f t="shared" ca="1" si="0"/>
        <v>Gráfico Nº 9 
Importación de productos silvoagropecuarios por país de origen
Miles de dólares  enero - febrero 2018</v>
      </c>
      <c r="H4" s="264" t="str">
        <f t="shared" ref="H4" ca="1" si="1">CONCATENATE(H1,CHAR(10),H2,CHAR(10),H3)</f>
        <v>Gráfico Nº 10
Principales productos silvoagropecuarios exportados
Miles de dólares  enero - febrero 2018</v>
      </c>
      <c r="I4" s="264" t="str">
        <f t="shared" ref="I4:J4" ca="1" si="2">CONCATENATE(I1,CHAR(10),I2,CHAR(10),I3)</f>
        <v>Gráfico N° 11
Principales productos silvoagropecuarios importados
Miles de dólares  enero - febrero 2018</v>
      </c>
      <c r="J4" s="264" t="str">
        <f t="shared" ca="1" si="2"/>
        <v>Gráfico  Nº 12
Principales rubros exportados
Millones de dólares  enero - febrero 2018</v>
      </c>
      <c r="K4" s="265"/>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49"/>
  <sheetViews>
    <sheetView tabSelected="1" view="pageBreakPreview" zoomScaleNormal="80" zoomScaleSheetLayoutView="100" workbookViewId="0">
      <selection sqref="A1:F1"/>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7" width="11.42578125" style="34"/>
    <col min="8" max="8" width="11.42578125" style="34" customWidth="1"/>
    <col min="9" max="9" width="17.42578125" style="34" customWidth="1"/>
    <col min="10" max="12" width="17.140625" style="34" customWidth="1"/>
    <col min="13" max="13" width="17.42578125" style="34" customWidth="1"/>
    <col min="14" max="14" width="12.85546875" style="34" customWidth="1"/>
    <col min="15" max="15" width="18.85546875" style="29" customWidth="1"/>
    <col min="16" max="19" width="11.42578125" style="29" customWidth="1"/>
    <col min="20" max="21" width="11.42578125" style="34" customWidth="1"/>
    <col min="22" max="22" width="18.140625" style="34" customWidth="1"/>
    <col min="23" max="23" width="19.7109375" style="34" customWidth="1"/>
    <col min="24" max="24" width="17.7109375" style="207" customWidth="1"/>
    <col min="25" max="25" width="16.42578125" style="1" customWidth="1"/>
    <col min="26" max="29" width="15.7109375" style="1" customWidth="1"/>
    <col min="30" max="16384" width="11.42578125" style="1"/>
  </cols>
  <sheetData>
    <row r="1" spans="1:35" s="34" customFormat="1" ht="15.95" customHeight="1" x14ac:dyDescent="0.2">
      <c r="A1" s="286" t="s">
        <v>131</v>
      </c>
      <c r="B1" s="286"/>
      <c r="C1" s="286"/>
      <c r="D1" s="286"/>
      <c r="E1" s="286"/>
      <c r="F1" s="286"/>
      <c r="G1" s="137"/>
      <c r="H1" s="138"/>
      <c r="J1" s="39"/>
      <c r="K1" s="39"/>
      <c r="P1" s="138"/>
      <c r="Q1" s="138"/>
      <c r="R1" s="138"/>
      <c r="S1" s="138"/>
      <c r="T1" s="138"/>
      <c r="U1" s="138"/>
      <c r="V1" s="30"/>
      <c r="W1" s="30"/>
      <c r="X1" s="206"/>
      <c r="Y1"/>
      <c r="Z1"/>
      <c r="AA1"/>
      <c r="AB1"/>
      <c r="AC1"/>
      <c r="AD1"/>
      <c r="AE1"/>
      <c r="AF1"/>
      <c r="AG1"/>
      <c r="AH1"/>
      <c r="AI1"/>
    </row>
    <row r="2" spans="1:35" s="34" customFormat="1" ht="15.95" customHeight="1" x14ac:dyDescent="0.2">
      <c r="A2" s="283" t="s">
        <v>132</v>
      </c>
      <c r="B2" s="283"/>
      <c r="C2" s="283"/>
      <c r="D2" s="283"/>
      <c r="E2" s="283"/>
      <c r="F2" s="283"/>
      <c r="G2" s="137"/>
      <c r="H2" s="138"/>
      <c r="J2" s="39"/>
      <c r="K2" s="39"/>
      <c r="P2" s="138"/>
      <c r="Q2" s="138"/>
      <c r="R2" s="138"/>
      <c r="S2" s="138"/>
      <c r="T2" s="138"/>
      <c r="U2" s="138"/>
      <c r="V2" s="30"/>
      <c r="X2" s="207"/>
      <c r="Y2"/>
      <c r="Z2"/>
      <c r="AA2"/>
      <c r="AB2"/>
      <c r="AC2"/>
      <c r="AD2"/>
      <c r="AE2"/>
      <c r="AF2"/>
      <c r="AG2"/>
      <c r="AH2"/>
      <c r="AI2"/>
    </row>
    <row r="3" spans="1:35" s="34" customFormat="1" ht="15.95" customHeight="1" x14ac:dyDescent="0.2">
      <c r="A3" s="283" t="s">
        <v>133</v>
      </c>
      <c r="B3" s="283"/>
      <c r="C3" s="283"/>
      <c r="D3" s="283"/>
      <c r="E3" s="283"/>
      <c r="F3" s="283"/>
      <c r="G3" s="137"/>
      <c r="H3" s="138"/>
      <c r="J3" s="39"/>
      <c r="K3" s="39"/>
      <c r="P3" s="138"/>
      <c r="Q3" s="138"/>
      <c r="R3" s="138"/>
      <c r="S3" s="138"/>
      <c r="T3" s="138"/>
      <c r="U3" s="138"/>
      <c r="V3" s="30"/>
      <c r="W3" s="30"/>
      <c r="X3" s="206"/>
      <c r="Y3"/>
      <c r="Z3"/>
      <c r="AA3"/>
      <c r="AB3"/>
      <c r="AC3"/>
      <c r="AD3"/>
      <c r="AE3"/>
      <c r="AF3"/>
      <c r="AG3"/>
      <c r="AH3"/>
      <c r="AI3"/>
    </row>
    <row r="4" spans="1:35" s="34" customFormat="1" ht="15.95" customHeight="1" thickBot="1" x14ac:dyDescent="0.25">
      <c r="A4" s="283" t="s">
        <v>251</v>
      </c>
      <c r="B4" s="283"/>
      <c r="C4" s="283"/>
      <c r="D4" s="283"/>
      <c r="E4" s="283"/>
      <c r="F4" s="283"/>
      <c r="G4" s="275"/>
      <c r="J4" s="39"/>
      <c r="K4" s="39"/>
      <c r="P4" s="29"/>
      <c r="Q4" s="29"/>
      <c r="R4" s="29"/>
      <c r="S4" s="29"/>
      <c r="X4" s="207"/>
      <c r="Y4"/>
      <c r="Z4"/>
      <c r="AA4"/>
      <c r="AB4"/>
      <c r="AC4"/>
      <c r="AD4"/>
      <c r="AE4"/>
      <c r="AF4"/>
      <c r="AG4"/>
      <c r="AH4"/>
      <c r="AI4"/>
    </row>
    <row r="5" spans="1:35" s="34" customFormat="1" ht="13.5" thickTop="1" x14ac:dyDescent="0.2">
      <c r="A5" s="41" t="s">
        <v>134</v>
      </c>
      <c r="B5" s="53">
        <v>2017</v>
      </c>
      <c r="C5" s="285" t="s">
        <v>499</v>
      </c>
      <c r="D5" s="285"/>
      <c r="E5" s="54" t="s">
        <v>149</v>
      </c>
      <c r="F5" s="54" t="s">
        <v>140</v>
      </c>
      <c r="G5" s="36"/>
      <c r="P5" s="29"/>
      <c r="Q5" s="29"/>
      <c r="R5" s="29"/>
      <c r="S5" s="29"/>
      <c r="X5" s="207"/>
      <c r="Y5"/>
      <c r="Z5"/>
      <c r="AA5"/>
      <c r="AB5"/>
      <c r="AC5"/>
      <c r="AD5"/>
      <c r="AE5"/>
      <c r="AF5"/>
      <c r="AG5"/>
      <c r="AH5"/>
      <c r="AI5"/>
    </row>
    <row r="6" spans="1:35" s="34" customFormat="1" ht="13.5" thickBot="1" x14ac:dyDescent="0.25">
      <c r="A6" s="42"/>
      <c r="B6" s="55" t="s">
        <v>396</v>
      </c>
      <c r="C6" s="55">
        <v>2017</v>
      </c>
      <c r="D6" s="55">
        <v>2018</v>
      </c>
      <c r="E6" s="55" t="s">
        <v>500</v>
      </c>
      <c r="F6" s="56">
        <v>2018</v>
      </c>
      <c r="O6" s="120"/>
      <c r="V6" s="37"/>
      <c r="W6" s="38"/>
      <c r="X6" s="208"/>
      <c r="Y6"/>
      <c r="Z6"/>
      <c r="AA6"/>
      <c r="AB6"/>
      <c r="AC6"/>
      <c r="AD6"/>
      <c r="AE6"/>
      <c r="AF6"/>
      <c r="AG6"/>
      <c r="AH6"/>
      <c r="AI6"/>
    </row>
    <row r="7" spans="1:35" s="34" customFormat="1" ht="15.95" customHeight="1" thickTop="1" x14ac:dyDescent="0.2">
      <c r="A7" s="283" t="s">
        <v>136</v>
      </c>
      <c r="B7" s="283"/>
      <c r="C7" s="283"/>
      <c r="D7" s="283"/>
      <c r="E7" s="283"/>
      <c r="F7" s="283"/>
      <c r="H7" s="138"/>
      <c r="I7" s="138"/>
      <c r="J7" s="138"/>
      <c r="V7" s="30"/>
      <c r="W7" s="30"/>
      <c r="X7" s="206"/>
      <c r="Y7"/>
      <c r="Z7"/>
      <c r="AA7"/>
      <c r="AB7"/>
      <c r="AC7"/>
      <c r="AD7"/>
      <c r="AE7"/>
      <c r="AF7"/>
      <c r="AG7"/>
      <c r="AH7"/>
      <c r="AI7"/>
    </row>
    <row r="8" spans="1:35" s="34" customFormat="1" ht="15.95" customHeight="1" x14ac:dyDescent="0.2">
      <c r="A8" s="26" t="s">
        <v>256</v>
      </c>
      <c r="B8" s="118">
        <v>15141913</v>
      </c>
      <c r="C8" s="118">
        <v>2670574</v>
      </c>
      <c r="D8" s="118">
        <v>3328314</v>
      </c>
      <c r="E8" s="27">
        <v>0.24629162120203371</v>
      </c>
      <c r="F8" s="28"/>
      <c r="H8" s="138"/>
      <c r="I8" s="138"/>
      <c r="J8" s="138"/>
      <c r="V8" s="30"/>
      <c r="W8" s="30"/>
      <c r="X8" s="206"/>
      <c r="Y8"/>
      <c r="Z8"/>
      <c r="AA8"/>
      <c r="AB8"/>
      <c r="AC8"/>
      <c r="AD8"/>
      <c r="AE8"/>
      <c r="AF8"/>
      <c r="AG8"/>
      <c r="AH8"/>
      <c r="AI8"/>
    </row>
    <row r="9" spans="1:35" s="34" customFormat="1" ht="15.95" customHeight="1" x14ac:dyDescent="0.2">
      <c r="A9" s="116" t="s">
        <v>283</v>
      </c>
      <c r="B9" s="114">
        <v>9060103</v>
      </c>
      <c r="C9" s="114">
        <v>1749042</v>
      </c>
      <c r="D9" s="114">
        <v>2105368</v>
      </c>
      <c r="E9" s="31">
        <v>0.20372638278554775</v>
      </c>
      <c r="F9" s="31">
        <v>0.63256291323474889</v>
      </c>
      <c r="H9" s="138"/>
      <c r="I9" s="138"/>
      <c r="J9" s="138"/>
      <c r="K9" s="138"/>
      <c r="L9" s="138"/>
      <c r="V9" s="30"/>
      <c r="W9" s="30"/>
      <c r="X9" s="206"/>
      <c r="Y9"/>
      <c r="Z9"/>
      <c r="AA9"/>
      <c r="AB9"/>
      <c r="AC9"/>
      <c r="AD9"/>
      <c r="AE9"/>
      <c r="AF9"/>
      <c r="AG9"/>
      <c r="AH9"/>
      <c r="AI9"/>
    </row>
    <row r="10" spans="1:35" s="34" customFormat="1" ht="15.95" customHeight="1" x14ac:dyDescent="0.2">
      <c r="A10" s="116" t="s">
        <v>284</v>
      </c>
      <c r="B10" s="114">
        <v>1183224</v>
      </c>
      <c r="C10" s="114">
        <v>169875</v>
      </c>
      <c r="D10" s="114">
        <v>252572</v>
      </c>
      <c r="E10" s="31">
        <v>0.48681089036055925</v>
      </c>
      <c r="F10" s="31">
        <v>7.5885868941452037E-2</v>
      </c>
      <c r="G10" s="33"/>
      <c r="J10" s="141"/>
      <c r="L10" s="30"/>
      <c r="M10" s="23"/>
      <c r="O10" s="29"/>
      <c r="P10" s="29"/>
      <c r="Q10" s="29"/>
      <c r="R10" s="29"/>
      <c r="S10" s="29"/>
      <c r="X10" s="207"/>
      <c r="Y10"/>
      <c r="Z10"/>
      <c r="AA10"/>
      <c r="AB10"/>
      <c r="AC10"/>
      <c r="AD10"/>
      <c r="AE10"/>
      <c r="AF10"/>
      <c r="AG10"/>
      <c r="AH10"/>
      <c r="AI10"/>
    </row>
    <row r="11" spans="1:35" s="34" customFormat="1" ht="15.95" customHeight="1" x14ac:dyDescent="0.2">
      <c r="A11" s="116" t="s">
        <v>285</v>
      </c>
      <c r="B11" s="114">
        <v>4898586</v>
      </c>
      <c r="C11" s="114">
        <v>751657</v>
      </c>
      <c r="D11" s="114">
        <v>970374</v>
      </c>
      <c r="E11" s="31">
        <v>0.29097979530557155</v>
      </c>
      <c r="F11" s="31">
        <v>0.29155121782379906</v>
      </c>
      <c r="G11" s="33"/>
      <c r="J11" s="141"/>
      <c r="K11" s="141"/>
      <c r="L11" s="30"/>
      <c r="M11" s="23"/>
      <c r="O11" s="29"/>
      <c r="P11" s="29"/>
      <c r="Q11" s="29"/>
      <c r="R11" s="29"/>
      <c r="S11" s="29"/>
      <c r="V11" s="30"/>
      <c r="W11" s="30"/>
      <c r="X11" s="206"/>
      <c r="Y11"/>
      <c r="Z11"/>
      <c r="AA11"/>
      <c r="AB11"/>
      <c r="AC11"/>
      <c r="AD11"/>
      <c r="AE11"/>
      <c r="AF11"/>
      <c r="AG11"/>
      <c r="AH11"/>
      <c r="AI11"/>
    </row>
    <row r="12" spans="1:35" s="34" customFormat="1" ht="15.95" customHeight="1" x14ac:dyDescent="0.2">
      <c r="A12" s="283" t="s">
        <v>138</v>
      </c>
      <c r="B12" s="283"/>
      <c r="C12" s="283"/>
      <c r="D12" s="283"/>
      <c r="E12" s="283"/>
      <c r="F12" s="283"/>
      <c r="J12" s="141"/>
      <c r="L12" s="30"/>
      <c r="M12" s="23"/>
      <c r="O12" s="29"/>
      <c r="P12" s="29"/>
      <c r="Q12" s="29"/>
      <c r="R12" s="29"/>
      <c r="S12" s="29"/>
      <c r="V12" s="30"/>
      <c r="W12" s="30"/>
      <c r="X12" s="206"/>
      <c r="Y12"/>
      <c r="Z12"/>
      <c r="AA12"/>
      <c r="AB12"/>
      <c r="AC12"/>
      <c r="AD12"/>
      <c r="AE12"/>
      <c r="AF12"/>
      <c r="AG12"/>
      <c r="AH12"/>
      <c r="AI12"/>
    </row>
    <row r="13" spans="1:35" s="34" customFormat="1" ht="15.95" customHeight="1" x14ac:dyDescent="0.2">
      <c r="A13" s="32" t="s">
        <v>256</v>
      </c>
      <c r="B13" s="118">
        <v>5839748</v>
      </c>
      <c r="C13" s="118">
        <v>856837</v>
      </c>
      <c r="D13" s="118">
        <v>987707</v>
      </c>
      <c r="E13" s="27">
        <v>0.15273616802262274</v>
      </c>
      <c r="F13" s="28"/>
      <c r="G13" s="28"/>
      <c r="L13" s="30"/>
      <c r="M13" s="23"/>
      <c r="O13" s="29"/>
      <c r="P13" s="29"/>
      <c r="Q13" s="29"/>
      <c r="R13" s="29"/>
      <c r="S13" s="29"/>
      <c r="V13" s="30"/>
      <c r="W13" s="30"/>
      <c r="X13" s="206"/>
      <c r="Y13"/>
      <c r="Z13"/>
      <c r="AA13"/>
      <c r="AB13"/>
      <c r="AC13"/>
      <c r="AD13"/>
      <c r="AE13"/>
      <c r="AF13"/>
      <c r="AG13"/>
      <c r="AH13"/>
      <c r="AI13"/>
    </row>
    <row r="14" spans="1:35" s="34" customFormat="1" ht="15.95" customHeight="1" x14ac:dyDescent="0.2">
      <c r="A14" s="116" t="s">
        <v>283</v>
      </c>
      <c r="B14" s="23">
        <v>3613427</v>
      </c>
      <c r="C14" s="23">
        <v>549037</v>
      </c>
      <c r="D14" s="23">
        <v>625774</v>
      </c>
      <c r="E14" s="31">
        <v>0.13976653668149869</v>
      </c>
      <c r="F14" s="31">
        <v>0.63356238236643048</v>
      </c>
      <c r="G14" s="33"/>
      <c r="I14" s="30"/>
      <c r="L14" s="30"/>
      <c r="M14" s="30"/>
      <c r="O14" s="29"/>
      <c r="P14" s="29"/>
      <c r="Q14" s="29"/>
      <c r="R14" s="29"/>
      <c r="S14" s="29"/>
      <c r="V14" s="30"/>
      <c r="W14" s="30"/>
      <c r="X14" s="206"/>
      <c r="Y14"/>
      <c r="Z14"/>
      <c r="AA14"/>
      <c r="AB14"/>
      <c r="AC14"/>
      <c r="AD14"/>
      <c r="AE14"/>
      <c r="AF14"/>
      <c r="AG14"/>
      <c r="AH14"/>
      <c r="AI14"/>
    </row>
    <row r="15" spans="1:35" s="34" customFormat="1" ht="15.95" customHeight="1" x14ac:dyDescent="0.2">
      <c r="A15" s="116" t="s">
        <v>284</v>
      </c>
      <c r="B15" s="23">
        <v>1965727</v>
      </c>
      <c r="C15" s="23">
        <v>273737</v>
      </c>
      <c r="D15" s="23">
        <v>313096</v>
      </c>
      <c r="E15" s="31">
        <v>0.14378399704826164</v>
      </c>
      <c r="F15" s="31">
        <v>0.31699279239693551</v>
      </c>
      <c r="G15" s="33"/>
      <c r="M15" s="30"/>
      <c r="O15" s="29"/>
      <c r="P15" s="29"/>
      <c r="Q15" s="29"/>
      <c r="R15" s="29"/>
      <c r="S15" s="29"/>
      <c r="V15" s="30"/>
      <c r="X15" s="207"/>
      <c r="Y15"/>
      <c r="Z15"/>
      <c r="AA15"/>
      <c r="AB15"/>
      <c r="AC15"/>
      <c r="AD15"/>
      <c r="AE15"/>
      <c r="AF15"/>
      <c r="AG15"/>
      <c r="AH15"/>
      <c r="AI15"/>
    </row>
    <row r="16" spans="1:35" s="34" customFormat="1" ht="15.95" customHeight="1" x14ac:dyDescent="0.2">
      <c r="A16" s="116" t="s">
        <v>285</v>
      </c>
      <c r="B16" s="23">
        <v>260594</v>
      </c>
      <c r="C16" s="23">
        <v>34063</v>
      </c>
      <c r="D16" s="23">
        <v>48837</v>
      </c>
      <c r="E16" s="31">
        <v>0.43372574347532511</v>
      </c>
      <c r="F16" s="31">
        <v>4.9444825236633939E-2</v>
      </c>
      <c r="G16" s="33"/>
      <c r="I16" s="138"/>
      <c r="J16" s="138"/>
      <c r="K16" s="138"/>
      <c r="L16" s="138"/>
      <c r="M16" s="138"/>
      <c r="N16" s="138"/>
      <c r="O16" s="138"/>
      <c r="P16" s="138"/>
      <c r="Q16" s="138"/>
      <c r="R16" s="138"/>
      <c r="S16" s="138"/>
      <c r="T16" s="138"/>
      <c r="U16" s="138"/>
      <c r="V16" s="138"/>
      <c r="W16" s="138"/>
      <c r="X16" s="207"/>
      <c r="Y16"/>
      <c r="Z16"/>
      <c r="AA16"/>
      <c r="AB16"/>
      <c r="AC16"/>
      <c r="AD16"/>
      <c r="AE16"/>
      <c r="AF16"/>
      <c r="AG16"/>
      <c r="AH16"/>
      <c r="AI16"/>
    </row>
    <row r="17" spans="1:34" s="34" customFormat="1" ht="15.95" customHeight="1" x14ac:dyDescent="0.2">
      <c r="A17" s="283" t="s">
        <v>150</v>
      </c>
      <c r="B17" s="283"/>
      <c r="C17" s="283"/>
      <c r="D17" s="283"/>
      <c r="E17" s="283"/>
      <c r="F17" s="283"/>
      <c r="I17" s="138"/>
      <c r="J17" s="138"/>
      <c r="K17" s="138"/>
      <c r="L17" s="138"/>
      <c r="M17" s="138"/>
      <c r="N17" s="138"/>
      <c r="O17" s="138"/>
      <c r="P17" s="138"/>
      <c r="Q17" s="138"/>
      <c r="R17" s="138"/>
      <c r="S17" s="138"/>
      <c r="T17" s="138"/>
      <c r="U17" s="138"/>
      <c r="V17" s="138"/>
      <c r="W17" s="138"/>
      <c r="X17" s="209"/>
      <c r="Y17" s="29"/>
      <c r="AA17" s="30"/>
      <c r="AB17" s="30"/>
      <c r="AC17" s="30"/>
      <c r="AD17" s="30"/>
      <c r="AF17" s="30"/>
      <c r="AG17" s="30"/>
      <c r="AH17" s="30"/>
    </row>
    <row r="18" spans="1:34" s="34" customFormat="1" ht="15.95" customHeight="1" x14ac:dyDescent="0.2">
      <c r="A18" s="32" t="s">
        <v>256</v>
      </c>
      <c r="B18" s="118">
        <v>9302165</v>
      </c>
      <c r="C18" s="118">
        <v>1813737</v>
      </c>
      <c r="D18" s="118">
        <v>2340607</v>
      </c>
      <c r="E18" s="27">
        <v>0.29048864306125971</v>
      </c>
      <c r="F18" s="33"/>
      <c r="G18" s="33"/>
      <c r="I18" s="138"/>
      <c r="J18" s="138"/>
      <c r="K18" s="138"/>
      <c r="L18" s="138"/>
      <c r="M18" s="138"/>
      <c r="N18" s="138"/>
      <c r="O18" s="138"/>
      <c r="P18" s="138"/>
      <c r="Q18" s="138"/>
      <c r="R18" s="138"/>
      <c r="S18" s="138"/>
      <c r="T18" s="138"/>
      <c r="U18" s="138"/>
      <c r="V18" s="138"/>
      <c r="W18" s="138"/>
      <c r="X18" s="210"/>
      <c r="Y18" s="40"/>
      <c r="AA18" s="30"/>
      <c r="AB18" s="30"/>
      <c r="AC18" s="30"/>
      <c r="AD18" s="30"/>
    </row>
    <row r="19" spans="1:34" s="34" customFormat="1" ht="15.95" customHeight="1" x14ac:dyDescent="0.2">
      <c r="A19" s="116" t="s">
        <v>283</v>
      </c>
      <c r="B19" s="23">
        <v>5446676</v>
      </c>
      <c r="C19" s="23">
        <v>1200005</v>
      </c>
      <c r="D19" s="23">
        <v>1479594</v>
      </c>
      <c r="E19" s="31">
        <v>0.23298986254223941</v>
      </c>
      <c r="F19" s="31">
        <v>0.63214114971031021</v>
      </c>
      <c r="G19" s="33"/>
      <c r="I19" s="138"/>
      <c r="J19" s="138"/>
      <c r="K19" s="138"/>
      <c r="L19" s="138"/>
      <c r="M19" s="138"/>
      <c r="N19" s="138"/>
      <c r="O19" s="138"/>
      <c r="P19" s="138"/>
      <c r="Q19" s="138"/>
      <c r="R19" s="138"/>
      <c r="S19" s="138"/>
      <c r="T19" s="138"/>
      <c r="U19" s="138"/>
      <c r="V19" s="138"/>
      <c r="W19" s="138"/>
      <c r="X19" s="210"/>
      <c r="Y19" s="40"/>
      <c r="AA19" s="30"/>
      <c r="AB19" s="30"/>
      <c r="AC19" s="30"/>
    </row>
    <row r="20" spans="1:34" s="34" customFormat="1" ht="15.95" customHeight="1" x14ac:dyDescent="0.2">
      <c r="A20" s="116" t="s">
        <v>284</v>
      </c>
      <c r="B20" s="23">
        <v>-782503</v>
      </c>
      <c r="C20" s="23">
        <v>-103862</v>
      </c>
      <c r="D20" s="23">
        <v>-60524</v>
      </c>
      <c r="E20" s="31">
        <v>0.4172652173075812</v>
      </c>
      <c r="F20" s="31">
        <v>-2.5858249590811271E-2</v>
      </c>
      <c r="G20" s="33"/>
      <c r="O20" s="29"/>
      <c r="P20" s="29"/>
      <c r="Q20" s="29"/>
      <c r="R20" s="29"/>
      <c r="S20" s="29"/>
      <c r="U20" s="30"/>
      <c r="V20" s="39"/>
      <c r="W20" s="40"/>
      <c r="X20" s="210"/>
      <c r="Y20" s="40"/>
      <c r="AA20" s="30"/>
      <c r="AB20" s="30"/>
      <c r="AC20" s="30"/>
    </row>
    <row r="21" spans="1:34" s="34" customFormat="1" ht="15.95" customHeight="1" thickBot="1" x14ac:dyDescent="0.25">
      <c r="A21" s="117" t="s">
        <v>285</v>
      </c>
      <c r="B21" s="69">
        <v>4637992</v>
      </c>
      <c r="C21" s="69">
        <v>717594</v>
      </c>
      <c r="D21" s="69">
        <v>921537</v>
      </c>
      <c r="E21" s="70">
        <v>0.28420388130335539</v>
      </c>
      <c r="F21" s="70">
        <v>0.39371709988050108</v>
      </c>
      <c r="G21" s="33"/>
      <c r="O21" s="29"/>
      <c r="P21" s="29"/>
      <c r="Q21" s="29"/>
      <c r="R21" s="29"/>
      <c r="S21" s="29"/>
      <c r="U21" s="30"/>
      <c r="V21" s="39"/>
      <c r="W21" s="40"/>
      <c r="X21" s="210"/>
      <c r="Y21" s="40"/>
    </row>
    <row r="22" spans="1:34" ht="27" customHeight="1" thickTop="1" x14ac:dyDescent="0.2">
      <c r="A22" s="284" t="s">
        <v>477</v>
      </c>
      <c r="B22" s="284"/>
      <c r="C22" s="284"/>
      <c r="D22" s="284"/>
      <c r="E22" s="284"/>
      <c r="F22" s="284"/>
      <c r="G22" s="33"/>
      <c r="U22" s="30"/>
      <c r="V22" s="39"/>
      <c r="W22" s="40"/>
      <c r="X22" s="210"/>
      <c r="Y22" s="25"/>
      <c r="Z22" s="227" t="s">
        <v>421</v>
      </c>
    </row>
    <row r="23" spans="1:34" ht="33" customHeight="1" x14ac:dyDescent="0.2">
      <c r="G23" s="33"/>
      <c r="L23" s="30"/>
      <c r="M23" s="30"/>
      <c r="Z23" s="110" t="s">
        <v>204</v>
      </c>
    </row>
    <row r="24" spans="1:34" x14ac:dyDescent="0.2">
      <c r="A24" s="7"/>
      <c r="B24" s="7"/>
      <c r="C24" s="7"/>
      <c r="D24" s="7"/>
      <c r="E24" s="7"/>
      <c r="F24" s="7"/>
      <c r="G24" s="33"/>
      <c r="L24" s="30"/>
      <c r="M24" s="30"/>
      <c r="Z24" s="201" t="s">
        <v>283</v>
      </c>
      <c r="AA24" s="201" t="s">
        <v>284</v>
      </c>
      <c r="AB24" s="201" t="s">
        <v>285</v>
      </c>
      <c r="AC24" s="201" t="s">
        <v>201</v>
      </c>
    </row>
    <row r="25" spans="1:34" ht="15" x14ac:dyDescent="0.25">
      <c r="A25" s="7"/>
      <c r="B25" s="7"/>
      <c r="C25" s="7"/>
      <c r="D25" s="7"/>
      <c r="E25" s="7"/>
      <c r="F25" s="7"/>
      <c r="G25" s="33"/>
      <c r="L25" s="30"/>
      <c r="M25" s="30"/>
      <c r="W25">
        <v>4</v>
      </c>
      <c r="X25" s="207" t="s">
        <v>501</v>
      </c>
      <c r="Y25" s="115" t="s">
        <v>502</v>
      </c>
      <c r="Z25" s="144">
        <v>1156572</v>
      </c>
      <c r="AA25" s="144">
        <v>-79871</v>
      </c>
      <c r="AB25" s="144">
        <v>692070</v>
      </c>
      <c r="AC25" s="144">
        <v>1768771</v>
      </c>
    </row>
    <row r="26" spans="1:34" ht="15" x14ac:dyDescent="0.25">
      <c r="A26" s="7"/>
      <c r="B26" s="7"/>
      <c r="C26" s="7"/>
      <c r="D26" s="7"/>
      <c r="E26" s="7"/>
      <c r="F26" s="7"/>
      <c r="G26" s="33"/>
      <c r="W26">
        <v>3</v>
      </c>
      <c r="Y26" s="115" t="s">
        <v>503</v>
      </c>
      <c r="Z26" s="144">
        <v>1224747</v>
      </c>
      <c r="AA26" s="144">
        <v>1264</v>
      </c>
      <c r="AB26" s="144">
        <v>729211</v>
      </c>
      <c r="AC26" s="144">
        <v>1955222</v>
      </c>
    </row>
    <row r="27" spans="1:34" ht="15" x14ac:dyDescent="0.25">
      <c r="A27" s="7"/>
      <c r="B27" s="7"/>
      <c r="C27" s="7"/>
      <c r="D27" s="7"/>
      <c r="E27" s="7"/>
      <c r="F27" s="7"/>
      <c r="I27" s="30"/>
      <c r="J27" s="30"/>
      <c r="K27" s="30"/>
      <c r="L27" s="30"/>
      <c r="M27" s="30"/>
      <c r="W27">
        <v>2</v>
      </c>
      <c r="Y27" s="115" t="s">
        <v>504</v>
      </c>
      <c r="Z27" s="144">
        <v>1534243</v>
      </c>
      <c r="AA27" s="144">
        <v>-24051</v>
      </c>
      <c r="AB27" s="144">
        <v>724001</v>
      </c>
      <c r="AC27" s="144">
        <v>2234193</v>
      </c>
    </row>
    <row r="28" spans="1:34" ht="15" x14ac:dyDescent="0.25">
      <c r="A28" s="7"/>
      <c r="B28" s="7"/>
      <c r="C28" s="7"/>
      <c r="D28" s="7"/>
      <c r="E28" s="7"/>
      <c r="F28" s="7"/>
      <c r="I28" s="30"/>
      <c r="J28" s="30"/>
      <c r="K28" s="30"/>
      <c r="L28" s="30"/>
      <c r="M28" s="30"/>
      <c r="W28">
        <v>1</v>
      </c>
      <c r="Y28" s="115" t="s">
        <v>505</v>
      </c>
      <c r="Z28" s="144">
        <v>1200005</v>
      </c>
      <c r="AA28" s="144">
        <v>-103862</v>
      </c>
      <c r="AB28" s="144">
        <v>717594</v>
      </c>
      <c r="AC28" s="144">
        <v>1813737</v>
      </c>
    </row>
    <row r="29" spans="1:34" ht="15" x14ac:dyDescent="0.25">
      <c r="A29" s="7"/>
      <c r="B29" s="7"/>
      <c r="C29" s="7"/>
      <c r="D29" s="7"/>
      <c r="E29" s="7"/>
      <c r="F29" s="7"/>
      <c r="I29" s="30"/>
      <c r="J29" s="30"/>
      <c r="K29" s="30"/>
      <c r="L29" s="30"/>
      <c r="M29" s="30"/>
      <c r="W29">
        <v>0</v>
      </c>
      <c r="Y29" s="115" t="s">
        <v>506</v>
      </c>
      <c r="Z29" s="144">
        <v>1479594</v>
      </c>
      <c r="AA29" s="144">
        <v>-60524</v>
      </c>
      <c r="AB29" s="144">
        <v>921537</v>
      </c>
      <c r="AC29" s="144">
        <v>2340607</v>
      </c>
    </row>
    <row r="30" spans="1:34" x14ac:dyDescent="0.2">
      <c r="A30" s="7"/>
      <c r="B30" s="7"/>
      <c r="C30" s="7"/>
      <c r="D30" s="7"/>
      <c r="E30" s="7"/>
      <c r="F30" s="7"/>
      <c r="I30" s="30"/>
      <c r="J30" s="30"/>
      <c r="K30" s="30"/>
      <c r="L30" s="30"/>
      <c r="M30" s="30"/>
    </row>
    <row r="31" spans="1:34" x14ac:dyDescent="0.2">
      <c r="A31" s="7"/>
      <c r="B31" s="7"/>
      <c r="C31" s="7"/>
      <c r="D31" s="7"/>
      <c r="E31" s="7"/>
      <c r="F31" s="7"/>
    </row>
    <row r="32" spans="1:34" x14ac:dyDescent="0.2">
      <c r="A32" s="7"/>
      <c r="B32" s="7"/>
      <c r="C32" s="7"/>
      <c r="D32" s="7"/>
      <c r="E32" s="7"/>
      <c r="F32" s="7"/>
      <c r="I32" s="30"/>
      <c r="J32" s="30"/>
      <c r="K32" s="30"/>
      <c r="L32" s="30"/>
      <c r="M32" s="30"/>
      <c r="AA32" s="6"/>
      <c r="AB32" s="6"/>
      <c r="AC32" s="6"/>
      <c r="AD32" s="6"/>
      <c r="AE32" s="6"/>
    </row>
    <row r="33" spans="1:31" x14ac:dyDescent="0.2">
      <c r="A33" s="7"/>
      <c r="B33" s="7"/>
      <c r="C33" s="7"/>
      <c r="D33" s="7"/>
      <c r="E33" s="7"/>
      <c r="F33" s="7"/>
      <c r="I33" s="30"/>
      <c r="J33" s="30"/>
      <c r="K33" s="30"/>
      <c r="L33" s="30"/>
      <c r="M33" s="30"/>
      <c r="X33" s="211"/>
      <c r="Y33"/>
      <c r="Z33"/>
      <c r="AA33" s="43"/>
      <c r="AB33" s="43"/>
      <c r="AC33" s="43"/>
      <c r="AD33" s="6"/>
      <c r="AE33" s="6"/>
    </row>
    <row r="34" spans="1:31" x14ac:dyDescent="0.2">
      <c r="A34" s="7"/>
      <c r="B34" s="7"/>
      <c r="C34" s="7"/>
      <c r="D34" s="7"/>
      <c r="E34" s="7"/>
      <c r="F34" s="7"/>
      <c r="I34" s="30"/>
      <c r="J34" s="30"/>
      <c r="K34" s="30"/>
      <c r="L34" s="30"/>
      <c r="M34" s="30"/>
      <c r="X34" s="211"/>
      <c r="Y34"/>
      <c r="Z34"/>
      <c r="AA34" s="43"/>
      <c r="AB34" s="43"/>
      <c r="AC34" s="43"/>
      <c r="AD34" s="6"/>
      <c r="AE34" s="6"/>
    </row>
    <row r="35" spans="1:31" x14ac:dyDescent="0.2">
      <c r="A35" s="7"/>
      <c r="B35" s="7"/>
      <c r="C35" s="7"/>
      <c r="D35" s="7"/>
      <c r="E35" s="7"/>
      <c r="F35" s="7"/>
      <c r="I35" s="30"/>
      <c r="J35" s="30"/>
      <c r="K35" s="30"/>
      <c r="L35" s="30"/>
      <c r="M35" s="30"/>
      <c r="X35" s="211"/>
      <c r="Y35"/>
      <c r="Z35"/>
      <c r="AA35"/>
      <c r="AB35"/>
      <c r="AC35"/>
    </row>
    <row r="36" spans="1:31" x14ac:dyDescent="0.2">
      <c r="A36" s="7"/>
      <c r="B36" s="7"/>
      <c r="C36" s="7"/>
      <c r="D36" s="7"/>
      <c r="E36" s="7"/>
      <c r="F36" s="7"/>
      <c r="X36" s="211"/>
      <c r="Y36"/>
      <c r="Z36"/>
      <c r="AA36" s="43"/>
      <c r="AB36" s="43"/>
      <c r="AC36" s="43"/>
      <c r="AD36" s="6"/>
      <c r="AE36" s="6"/>
    </row>
    <row r="37" spans="1:31" x14ac:dyDescent="0.2">
      <c r="A37" s="7"/>
      <c r="B37" s="7"/>
      <c r="C37" s="7"/>
      <c r="D37" s="7"/>
      <c r="E37" s="7"/>
      <c r="F37" s="7"/>
      <c r="I37" s="30"/>
      <c r="J37" s="30"/>
      <c r="K37" s="30"/>
      <c r="L37" s="30"/>
      <c r="M37" s="30"/>
      <c r="AA37" s="6"/>
      <c r="AB37" s="6"/>
      <c r="AC37" s="6"/>
      <c r="AD37" s="6"/>
      <c r="AE37" s="6"/>
    </row>
    <row r="38" spans="1:31" x14ac:dyDescent="0.2">
      <c r="A38" s="7"/>
      <c r="B38" s="7"/>
      <c r="C38" s="7"/>
      <c r="D38" s="7"/>
      <c r="E38" s="7"/>
      <c r="F38" s="7"/>
      <c r="I38" s="30"/>
      <c r="J38" s="30"/>
      <c r="K38" s="30"/>
      <c r="L38" s="30"/>
      <c r="M38" s="30"/>
      <c r="AA38" s="6"/>
      <c r="AB38" s="6"/>
      <c r="AC38" s="6"/>
      <c r="AD38" s="6"/>
      <c r="AE38" s="6"/>
    </row>
    <row r="39" spans="1:31" x14ac:dyDescent="0.2">
      <c r="A39" s="7"/>
      <c r="B39" s="7"/>
      <c r="C39" s="7"/>
      <c r="D39" s="7"/>
      <c r="E39" s="7"/>
      <c r="F39" s="7"/>
      <c r="I39" s="30"/>
      <c r="J39" s="30"/>
      <c r="K39" s="30"/>
      <c r="L39" s="30"/>
      <c r="M39" s="30"/>
      <c r="AA39" s="6"/>
      <c r="AB39" s="6"/>
      <c r="AC39" s="6"/>
      <c r="AD39" s="6"/>
      <c r="AE39" s="6"/>
    </row>
    <row r="40" spans="1:31" x14ac:dyDescent="0.2">
      <c r="A40" s="7"/>
      <c r="B40" s="7"/>
      <c r="C40" s="7"/>
      <c r="D40" s="7"/>
      <c r="E40" s="7"/>
      <c r="F40" s="7"/>
      <c r="I40" s="30"/>
      <c r="J40" s="30"/>
      <c r="K40" s="30"/>
      <c r="L40" s="30"/>
      <c r="M40" s="30"/>
    </row>
    <row r="41" spans="1:31" x14ac:dyDescent="0.2">
      <c r="A41" s="7"/>
      <c r="B41" s="7"/>
      <c r="C41" s="7"/>
      <c r="D41" s="7"/>
      <c r="E41" s="7"/>
      <c r="F41" s="7"/>
      <c r="AA41" s="6"/>
      <c r="AB41" s="6"/>
      <c r="AC41" s="6"/>
      <c r="AD41" s="6"/>
      <c r="AE41" s="6"/>
    </row>
    <row r="42" spans="1:31" x14ac:dyDescent="0.2">
      <c r="A42" s="7"/>
      <c r="B42" s="7"/>
      <c r="C42" s="7"/>
      <c r="D42" s="7"/>
      <c r="E42" s="7"/>
      <c r="F42" s="7"/>
      <c r="AA42" s="6"/>
      <c r="AB42" s="6"/>
      <c r="AC42" s="6"/>
      <c r="AD42" s="6"/>
      <c r="AE42" s="6"/>
    </row>
    <row r="43" spans="1:31" x14ac:dyDescent="0.2">
      <c r="A43" s="7"/>
      <c r="B43" s="7"/>
      <c r="C43" s="7"/>
      <c r="D43" s="7"/>
      <c r="E43" s="7"/>
      <c r="F43" s="7"/>
      <c r="AA43" s="6"/>
      <c r="AB43" s="6"/>
      <c r="AC43" s="6"/>
      <c r="AD43" s="6"/>
      <c r="AE43" s="6"/>
    </row>
    <row r="44" spans="1:31" x14ac:dyDescent="0.2">
      <c r="A44" s="7"/>
      <c r="B44" s="7"/>
      <c r="C44" s="7"/>
      <c r="D44" s="7"/>
      <c r="E44" s="7"/>
      <c r="F44" s="7"/>
      <c r="AA44" s="6"/>
      <c r="AB44" s="6"/>
      <c r="AC44" s="6"/>
      <c r="AD44" s="6"/>
      <c r="AE44" s="6"/>
    </row>
    <row r="45" spans="1:31" x14ac:dyDescent="0.2">
      <c r="A45" s="7"/>
      <c r="B45" s="7"/>
      <c r="C45" s="7"/>
      <c r="D45" s="7"/>
      <c r="E45" s="7"/>
      <c r="F45" s="7"/>
    </row>
    <row r="46" spans="1:31" x14ac:dyDescent="0.2">
      <c r="A46" s="7"/>
      <c r="B46" s="7"/>
      <c r="C46" s="7"/>
      <c r="D46" s="7"/>
      <c r="E46" s="7"/>
      <c r="F46" s="7"/>
      <c r="AA46" s="6"/>
      <c r="AB46" s="6"/>
      <c r="AC46" s="6"/>
      <c r="AD46" s="6"/>
      <c r="AE46" s="6"/>
    </row>
    <row r="47" spans="1:31" x14ac:dyDescent="0.2">
      <c r="A47" s="7"/>
      <c r="B47" s="7"/>
      <c r="C47" s="7"/>
      <c r="D47" s="7"/>
      <c r="E47" s="7"/>
      <c r="F47" s="7"/>
      <c r="AA47" s="6"/>
      <c r="AB47" s="6"/>
      <c r="AC47" s="6"/>
      <c r="AD47" s="6"/>
      <c r="AE47" s="6"/>
    </row>
    <row r="48" spans="1:31" x14ac:dyDescent="0.2">
      <c r="A48" s="7"/>
      <c r="B48" s="7"/>
      <c r="C48" s="7"/>
      <c r="D48" s="7"/>
      <c r="E48" s="7"/>
      <c r="F48" s="7"/>
      <c r="AA48" s="6"/>
      <c r="AB48" s="6"/>
      <c r="AC48" s="6"/>
      <c r="AD48" s="6"/>
      <c r="AE48" s="6"/>
    </row>
    <row r="49" spans="27:31" x14ac:dyDescent="0.2">
      <c r="AA49" s="6"/>
      <c r="AB49" s="6"/>
      <c r="AC49" s="6"/>
      <c r="AD49" s="6"/>
      <c r="AE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topLeftCell="A9" zoomScaleNormal="100" zoomScaleSheetLayoutView="100" workbookViewId="0">
      <selection sqref="A1:F1"/>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10" bestFit="1" customWidth="1"/>
    <col min="18" max="18" width="18.5703125" style="110" bestFit="1" customWidth="1"/>
    <col min="19" max="19" width="14.7109375" style="110" customWidth="1"/>
    <col min="20" max="20" width="18.5703125" style="110" bestFit="1" customWidth="1"/>
    <col min="21" max="21" width="16.140625" style="110" bestFit="1" customWidth="1"/>
    <col min="22" max="22" width="12.7109375" bestFit="1" customWidth="1"/>
  </cols>
  <sheetData>
    <row r="1" spans="1:30" s="34" customFormat="1" ht="15.95" customHeight="1" x14ac:dyDescent="0.2">
      <c r="A1" s="286" t="s">
        <v>141</v>
      </c>
      <c r="B1" s="286"/>
      <c r="C1" s="286"/>
      <c r="D1" s="286"/>
      <c r="E1" s="286"/>
      <c r="F1" s="286"/>
      <c r="G1" s="274"/>
      <c r="H1" s="274"/>
      <c r="I1" s="274"/>
      <c r="J1" s="274"/>
      <c r="K1" s="274"/>
      <c r="L1" s="274"/>
      <c r="M1" s="274"/>
      <c r="N1" s="274"/>
      <c r="O1" s="274"/>
      <c r="P1" s="274"/>
      <c r="Q1" s="32" t="s">
        <v>203</v>
      </c>
      <c r="R1" s="32"/>
      <c r="S1" s="32"/>
      <c r="T1" s="32"/>
      <c r="U1" s="32"/>
      <c r="V1" s="29"/>
      <c r="W1" s="29"/>
      <c r="X1" s="29"/>
      <c r="AA1" s="30"/>
      <c r="AB1" s="30"/>
      <c r="AC1" s="30"/>
      <c r="AD1" s="29"/>
    </row>
    <row r="2" spans="1:30" ht="13.5" customHeight="1" x14ac:dyDescent="0.2">
      <c r="A2" s="283" t="s">
        <v>257</v>
      </c>
      <c r="B2" s="283"/>
      <c r="C2" s="283"/>
      <c r="D2" s="283"/>
      <c r="E2" s="283"/>
      <c r="F2" s="283"/>
      <c r="G2" s="274"/>
      <c r="H2" s="274"/>
      <c r="I2" s="274"/>
      <c r="J2" s="274"/>
      <c r="K2" s="274"/>
      <c r="L2" s="274"/>
      <c r="M2" s="274"/>
      <c r="N2" s="274"/>
      <c r="O2" s="274"/>
      <c r="P2" s="274"/>
      <c r="Q2" s="22" t="s">
        <v>134</v>
      </c>
      <c r="R2" s="36" t="s">
        <v>283</v>
      </c>
      <c r="S2" s="36" t="s">
        <v>284</v>
      </c>
      <c r="T2" s="36" t="s">
        <v>285</v>
      </c>
      <c r="U2" s="36" t="s">
        <v>201</v>
      </c>
    </row>
    <row r="3" spans="1:30" s="34" customFormat="1" ht="15.95" customHeight="1" x14ac:dyDescent="0.2">
      <c r="A3" s="283" t="s">
        <v>133</v>
      </c>
      <c r="B3" s="283"/>
      <c r="C3" s="283"/>
      <c r="D3" s="283"/>
      <c r="E3" s="283"/>
      <c r="F3" s="283"/>
      <c r="G3" s="274"/>
      <c r="H3" s="274"/>
      <c r="I3" s="274"/>
      <c r="J3" s="274"/>
      <c r="K3" s="274"/>
      <c r="L3" s="274"/>
      <c r="M3" s="274"/>
      <c r="N3" s="274"/>
      <c r="O3" s="274"/>
      <c r="P3" s="274"/>
      <c r="Q3" s="252" t="s">
        <v>502</v>
      </c>
      <c r="R3" s="193">
        <v>1779687</v>
      </c>
      <c r="S3" s="193">
        <v>171935</v>
      </c>
      <c r="T3" s="193">
        <v>737036</v>
      </c>
      <c r="U3" s="222">
        <v>2688658</v>
      </c>
      <c r="V3" s="29"/>
      <c r="W3" s="29"/>
      <c r="X3" s="29"/>
      <c r="Z3" s="35"/>
      <c r="AA3" s="30"/>
      <c r="AB3" s="30"/>
      <c r="AC3" s="30"/>
      <c r="AD3" s="29"/>
    </row>
    <row r="4" spans="1:30" s="34" customFormat="1" ht="15.95" customHeight="1" x14ac:dyDescent="0.2">
      <c r="A4" s="283" t="s">
        <v>251</v>
      </c>
      <c r="B4" s="283"/>
      <c r="C4" s="283"/>
      <c r="D4" s="283"/>
      <c r="E4" s="283"/>
      <c r="F4" s="283"/>
      <c r="G4" s="274"/>
      <c r="H4" s="274"/>
      <c r="I4" s="274"/>
      <c r="J4" s="274"/>
      <c r="K4" s="274"/>
      <c r="L4" s="274"/>
      <c r="M4" s="274"/>
      <c r="N4" s="274"/>
      <c r="O4" s="274"/>
      <c r="P4" s="274"/>
      <c r="Q4" s="252" t="s">
        <v>503</v>
      </c>
      <c r="R4" s="193">
        <v>1804365</v>
      </c>
      <c r="S4" s="193">
        <v>219124</v>
      </c>
      <c r="T4" s="193">
        <v>767885</v>
      </c>
      <c r="U4" s="222">
        <v>2791374</v>
      </c>
      <c r="V4" s="29"/>
      <c r="W4" s="29"/>
      <c r="X4" s="29"/>
      <c r="AD4" s="29"/>
    </row>
    <row r="5" spans="1:30" ht="13.5" thickBot="1" x14ac:dyDescent="0.25">
      <c r="B5" s="44"/>
      <c r="C5" s="44"/>
      <c r="D5" s="44"/>
      <c r="E5" s="44"/>
      <c r="F5" s="44"/>
      <c r="G5" s="44"/>
      <c r="H5" s="44"/>
      <c r="I5" s="44"/>
      <c r="J5" s="44"/>
      <c r="K5" s="44"/>
      <c r="L5" s="44"/>
      <c r="M5" s="44"/>
      <c r="N5" s="44"/>
      <c r="O5" s="44"/>
      <c r="P5" s="44"/>
      <c r="Q5" s="252" t="s">
        <v>504</v>
      </c>
      <c r="R5" s="193">
        <v>2008179</v>
      </c>
      <c r="S5" s="193">
        <v>192480</v>
      </c>
      <c r="T5" s="193">
        <v>760756</v>
      </c>
      <c r="U5" s="222">
        <v>2961415</v>
      </c>
    </row>
    <row r="6" spans="1:30" ht="15" customHeight="1" thickTop="1" x14ac:dyDescent="0.2">
      <c r="A6" s="58" t="s">
        <v>134</v>
      </c>
      <c r="B6" s="290" t="s">
        <v>499</v>
      </c>
      <c r="C6" s="290"/>
      <c r="D6" s="290"/>
      <c r="E6" s="290"/>
      <c r="F6" s="290"/>
      <c r="G6" s="111"/>
      <c r="H6" s="111"/>
      <c r="I6" s="111"/>
      <c r="J6" s="111"/>
      <c r="K6" s="111"/>
      <c r="L6" s="111"/>
      <c r="M6" s="111"/>
      <c r="N6" s="111"/>
      <c r="O6" s="111"/>
      <c r="P6" s="111"/>
      <c r="Q6" s="252" t="s">
        <v>505</v>
      </c>
      <c r="R6" s="193">
        <v>1749042</v>
      </c>
      <c r="S6" s="193">
        <v>169875</v>
      </c>
      <c r="T6" s="193">
        <v>751657</v>
      </c>
      <c r="U6" s="222">
        <v>2670574</v>
      </c>
    </row>
    <row r="7" spans="1:30" ht="15" customHeight="1" x14ac:dyDescent="0.2">
      <c r="A7" s="60"/>
      <c r="B7" s="59">
        <v>2014</v>
      </c>
      <c r="C7" s="59">
        <v>2015</v>
      </c>
      <c r="D7" s="59">
        <v>2016</v>
      </c>
      <c r="E7" s="59">
        <v>2017</v>
      </c>
      <c r="F7" s="59">
        <v>2018</v>
      </c>
      <c r="G7" s="111"/>
      <c r="H7" s="111"/>
      <c r="I7" s="111"/>
      <c r="J7" s="111"/>
      <c r="K7" s="111"/>
      <c r="L7" s="111"/>
      <c r="M7" s="111"/>
      <c r="N7" s="111"/>
      <c r="O7" s="111"/>
      <c r="P7" s="111"/>
      <c r="Q7" s="252" t="s">
        <v>506</v>
      </c>
      <c r="R7" s="193">
        <v>2105368</v>
      </c>
      <c r="S7" s="193">
        <v>252572</v>
      </c>
      <c r="T7" s="193">
        <v>970374</v>
      </c>
      <c r="U7" s="222">
        <v>3328314</v>
      </c>
    </row>
    <row r="8" spans="1:30" s="110" customFormat="1" ht="20.100000000000001" customHeight="1" x14ac:dyDescent="0.2">
      <c r="A8" s="119" t="s">
        <v>283</v>
      </c>
      <c r="B8" s="178">
        <v>1779687</v>
      </c>
      <c r="C8" s="178">
        <v>1804365</v>
      </c>
      <c r="D8" s="178">
        <v>2008179</v>
      </c>
      <c r="E8" s="178">
        <v>1749042</v>
      </c>
      <c r="F8" s="178">
        <v>2105368</v>
      </c>
      <c r="G8" s="178"/>
      <c r="H8" s="178"/>
      <c r="I8" s="178"/>
      <c r="J8" s="178"/>
      <c r="K8" s="178"/>
      <c r="L8" s="178"/>
      <c r="M8" s="178"/>
      <c r="N8" s="178"/>
      <c r="O8" s="145"/>
      <c r="P8" s="145"/>
    </row>
    <row r="9" spans="1:30" s="110" customFormat="1" ht="20.100000000000001" customHeight="1" x14ac:dyDescent="0.2">
      <c r="A9" s="119" t="s">
        <v>284</v>
      </c>
      <c r="B9" s="178">
        <v>171935</v>
      </c>
      <c r="C9" s="178">
        <v>219124</v>
      </c>
      <c r="D9" s="178">
        <v>192480</v>
      </c>
      <c r="E9" s="178">
        <v>169875</v>
      </c>
      <c r="F9" s="178">
        <v>252572</v>
      </c>
      <c r="G9" s="178"/>
      <c r="H9" s="178"/>
      <c r="I9" s="178"/>
      <c r="J9" s="178"/>
      <c r="K9" s="178"/>
      <c r="L9" s="178"/>
      <c r="M9" s="178"/>
      <c r="N9" s="178"/>
      <c r="O9" s="145"/>
      <c r="P9" s="145"/>
    </row>
    <row r="10" spans="1:30" s="110" customFormat="1" ht="20.100000000000001" customHeight="1" x14ac:dyDescent="0.2">
      <c r="A10" s="119" t="s">
        <v>285</v>
      </c>
      <c r="B10" s="178">
        <v>737036</v>
      </c>
      <c r="C10" s="178">
        <v>767885</v>
      </c>
      <c r="D10" s="178">
        <v>760756</v>
      </c>
      <c r="E10" s="178">
        <v>751657</v>
      </c>
      <c r="F10" s="178">
        <v>970374</v>
      </c>
      <c r="G10" s="178"/>
      <c r="H10" s="178"/>
      <c r="I10" s="178"/>
      <c r="J10" s="178"/>
      <c r="K10" s="178"/>
      <c r="L10" s="178"/>
      <c r="M10" s="178"/>
      <c r="N10" s="178"/>
      <c r="O10" s="145"/>
      <c r="P10" s="145"/>
      <c r="Q10" s="2" t="s">
        <v>5</v>
      </c>
      <c r="R10" s="2"/>
      <c r="S10" s="2"/>
      <c r="T10" s="2"/>
      <c r="U10" s="2"/>
    </row>
    <row r="11" spans="1:30" s="2" customFormat="1" ht="20.100000000000001" customHeight="1" thickBot="1" x14ac:dyDescent="0.25">
      <c r="A11" s="195" t="s">
        <v>201</v>
      </c>
      <c r="B11" s="196">
        <v>2688658</v>
      </c>
      <c r="C11" s="196">
        <v>2791374</v>
      </c>
      <c r="D11" s="196">
        <v>2961415</v>
      </c>
      <c r="E11" s="196">
        <v>2670574</v>
      </c>
      <c r="F11" s="196">
        <v>3328314</v>
      </c>
      <c r="G11" s="198"/>
      <c r="H11" s="198"/>
      <c r="I11" s="198"/>
      <c r="J11" s="198"/>
      <c r="K11" s="198"/>
      <c r="L11" s="198"/>
      <c r="M11" s="198"/>
      <c r="N11" s="198"/>
      <c r="O11" s="197"/>
      <c r="P11" s="198"/>
      <c r="Q11" s="194"/>
      <c r="R11" s="36" t="s">
        <v>283</v>
      </c>
      <c r="S11" s="36" t="s">
        <v>284</v>
      </c>
      <c r="T11" s="36" t="s">
        <v>285</v>
      </c>
      <c r="U11" s="111" t="s">
        <v>201</v>
      </c>
    </row>
    <row r="12" spans="1:30" ht="30.75" customHeight="1" thickTop="1" x14ac:dyDescent="0.2">
      <c r="A12" s="287" t="s">
        <v>478</v>
      </c>
      <c r="B12" s="288"/>
      <c r="C12" s="288"/>
      <c r="D12" s="288"/>
      <c r="E12" s="288"/>
      <c r="Q12" s="252" t="s">
        <v>502</v>
      </c>
      <c r="R12" s="226">
        <v>623115</v>
      </c>
      <c r="S12" s="226">
        <v>251806</v>
      </c>
      <c r="T12" s="226">
        <v>44966</v>
      </c>
      <c r="U12" s="223">
        <v>919887</v>
      </c>
    </row>
    <row r="13" spans="1:30" x14ac:dyDescent="0.2">
      <c r="A13" s="6"/>
      <c r="B13" s="24"/>
      <c r="C13" s="25"/>
      <c r="D13" s="25"/>
      <c r="E13" s="25"/>
      <c r="Q13" s="252" t="s">
        <v>503</v>
      </c>
      <c r="R13" s="226">
        <v>579618</v>
      </c>
      <c r="S13" s="226">
        <v>217860</v>
      </c>
      <c r="T13" s="226">
        <v>38674</v>
      </c>
      <c r="U13" s="223">
        <v>836152</v>
      </c>
    </row>
    <row r="14" spans="1:30" x14ac:dyDescent="0.2">
      <c r="A14" s="6"/>
      <c r="B14" s="24"/>
      <c r="C14" s="25"/>
      <c r="D14" s="25"/>
      <c r="E14" s="25"/>
      <c r="Q14" s="252" t="s">
        <v>504</v>
      </c>
      <c r="R14" s="226">
        <v>473936</v>
      </c>
      <c r="S14" s="226">
        <v>216531</v>
      </c>
      <c r="T14" s="226">
        <v>36755</v>
      </c>
      <c r="U14" s="223">
        <v>727222</v>
      </c>
    </row>
    <row r="15" spans="1:30" x14ac:dyDescent="0.2">
      <c r="A15" s="6"/>
      <c r="B15" s="24"/>
      <c r="C15" s="25"/>
      <c r="D15" s="25"/>
      <c r="E15" s="25"/>
      <c r="Q15" s="252" t="s">
        <v>505</v>
      </c>
      <c r="R15" s="226">
        <v>549037</v>
      </c>
      <c r="S15" s="226">
        <v>273737</v>
      </c>
      <c r="T15" s="226">
        <v>34063</v>
      </c>
      <c r="U15" s="223">
        <v>856837</v>
      </c>
    </row>
    <row r="16" spans="1:30" x14ac:dyDescent="0.2">
      <c r="Q16" s="252" t="s">
        <v>506</v>
      </c>
      <c r="R16" s="226">
        <v>625774</v>
      </c>
      <c r="S16" s="226">
        <v>313096</v>
      </c>
      <c r="T16" s="226">
        <v>48837</v>
      </c>
      <c r="U16" s="223">
        <v>987707</v>
      </c>
    </row>
    <row r="17" spans="17:22" x14ac:dyDescent="0.2">
      <c r="R17" s="224"/>
      <c r="S17" s="224"/>
      <c r="T17" s="224"/>
    </row>
    <row r="19" spans="17:22" x14ac:dyDescent="0.2">
      <c r="Q19" s="225"/>
      <c r="R19" s="225"/>
      <c r="S19" s="225"/>
      <c r="U19" s="225"/>
    </row>
    <row r="20" spans="17:22" x14ac:dyDescent="0.2">
      <c r="Q20" s="225"/>
      <c r="R20" s="225"/>
      <c r="S20" s="225"/>
      <c r="U20" s="225"/>
    </row>
    <row r="21" spans="17:22" x14ac:dyDescent="0.2">
      <c r="Q21" s="225"/>
      <c r="R21" s="225"/>
      <c r="S21" s="225"/>
      <c r="U21" s="225"/>
    </row>
    <row r="22" spans="17:22" x14ac:dyDescent="0.2">
      <c r="Q22" s="225"/>
      <c r="R22" s="225"/>
      <c r="S22" s="225"/>
    </row>
    <row r="23" spans="17:22" x14ac:dyDescent="0.2">
      <c r="Q23" s="225"/>
      <c r="R23" s="225"/>
      <c r="S23" s="225"/>
      <c r="T23" s="225"/>
      <c r="U23" s="225"/>
      <c r="V23" s="43"/>
    </row>
    <row r="24" spans="17:22" x14ac:dyDescent="0.2">
      <c r="Q24" s="225"/>
      <c r="R24" s="225"/>
      <c r="S24" s="225"/>
      <c r="T24" s="225"/>
      <c r="U24" s="225"/>
      <c r="V24" s="43"/>
    </row>
    <row r="25" spans="17:22" x14ac:dyDescent="0.2">
      <c r="Q25" s="225"/>
      <c r="R25" s="225"/>
      <c r="S25" s="225"/>
      <c r="T25" s="225"/>
      <c r="U25" s="225"/>
      <c r="V25" s="43"/>
    </row>
    <row r="26" spans="17:22" x14ac:dyDescent="0.2">
      <c r="Q26" s="225"/>
      <c r="R26" s="225"/>
      <c r="S26" s="225"/>
      <c r="T26" s="225"/>
      <c r="U26" s="225"/>
      <c r="V26" s="43"/>
    </row>
    <row r="27" spans="17:22" x14ac:dyDescent="0.2">
      <c r="Q27" s="225"/>
      <c r="R27" s="225"/>
      <c r="S27" s="225"/>
    </row>
    <row r="28" spans="17:22" x14ac:dyDescent="0.2">
      <c r="Q28" s="225"/>
      <c r="R28" s="225"/>
      <c r="S28" s="225"/>
      <c r="T28" s="225"/>
      <c r="U28" s="225"/>
      <c r="V28" s="43"/>
    </row>
    <row r="29" spans="17:22" x14ac:dyDescent="0.2">
      <c r="Q29" s="225"/>
      <c r="R29" s="225"/>
      <c r="S29" s="225"/>
      <c r="T29" s="225"/>
      <c r="U29" s="225"/>
      <c r="V29" s="43"/>
    </row>
    <row r="30" spans="17:22" x14ac:dyDescent="0.2">
      <c r="Q30" s="225"/>
      <c r="R30" s="225"/>
      <c r="S30" s="225"/>
      <c r="T30" s="225"/>
      <c r="U30" s="225"/>
      <c r="V30" s="43"/>
    </row>
    <row r="31" spans="17:22" x14ac:dyDescent="0.2">
      <c r="Q31" s="225"/>
      <c r="R31" s="225"/>
      <c r="S31" s="225"/>
      <c r="T31" s="225"/>
      <c r="U31" s="225"/>
      <c r="V31" s="43"/>
    </row>
    <row r="32" spans="17:22" x14ac:dyDescent="0.2">
      <c r="Q32" s="225"/>
      <c r="R32" s="224"/>
      <c r="S32" s="224"/>
      <c r="T32" s="224"/>
      <c r="U32" s="224"/>
    </row>
    <row r="33" spans="1:30" x14ac:dyDescent="0.2">
      <c r="Q33" s="225"/>
      <c r="R33" s="224"/>
      <c r="S33" s="224"/>
      <c r="T33" s="224"/>
      <c r="U33" s="224"/>
      <c r="V33" s="43"/>
    </row>
    <row r="34" spans="1:30" x14ac:dyDescent="0.2">
      <c r="Q34" s="225"/>
      <c r="R34" s="224"/>
      <c r="S34" s="224"/>
      <c r="T34" s="224"/>
      <c r="U34" s="224"/>
      <c r="V34" s="43"/>
    </row>
    <row r="35" spans="1:30" x14ac:dyDescent="0.2">
      <c r="Q35" s="225"/>
      <c r="R35" s="224"/>
      <c r="S35" s="224"/>
      <c r="T35" s="224"/>
      <c r="U35" s="224"/>
      <c r="V35" s="43"/>
    </row>
    <row r="36" spans="1:30" x14ac:dyDescent="0.2">
      <c r="Q36" s="225"/>
      <c r="R36" s="224"/>
      <c r="S36" s="224"/>
      <c r="T36" s="224"/>
      <c r="U36" s="224"/>
      <c r="V36" s="43"/>
    </row>
    <row r="37" spans="1:30" s="34" customFormat="1" ht="15.95" customHeight="1" x14ac:dyDescent="0.2">
      <c r="A37" s="286" t="s">
        <v>202</v>
      </c>
      <c r="B37" s="286"/>
      <c r="C37" s="286"/>
      <c r="D37" s="286"/>
      <c r="E37" s="286"/>
      <c r="F37" s="286"/>
      <c r="G37" s="274"/>
      <c r="H37" s="274"/>
      <c r="I37" s="274"/>
      <c r="J37" s="274"/>
      <c r="K37" s="274"/>
      <c r="L37" s="274"/>
      <c r="M37" s="274"/>
      <c r="N37" s="274"/>
      <c r="O37" s="274"/>
      <c r="P37" s="274"/>
      <c r="Q37" s="225"/>
      <c r="R37" s="224"/>
      <c r="S37" s="224"/>
      <c r="T37" s="224"/>
      <c r="U37" s="224"/>
      <c r="V37" s="43"/>
      <c r="W37" s="29"/>
      <c r="X37" s="29"/>
      <c r="AA37" s="30"/>
      <c r="AB37" s="30"/>
      <c r="AC37" s="30"/>
      <c r="AD37" s="29"/>
    </row>
    <row r="38" spans="1:30" ht="13.5" customHeight="1" x14ac:dyDescent="0.2">
      <c r="A38" s="283" t="s">
        <v>260</v>
      </c>
      <c r="B38" s="283"/>
      <c r="C38" s="283"/>
      <c r="D38" s="283"/>
      <c r="E38" s="283"/>
      <c r="F38" s="283"/>
      <c r="G38" s="274"/>
      <c r="H38" s="274"/>
      <c r="I38" s="274"/>
      <c r="J38" s="274"/>
      <c r="K38" s="274"/>
      <c r="L38" s="274"/>
      <c r="M38" s="274"/>
      <c r="N38" s="274"/>
      <c r="O38" s="274"/>
      <c r="P38" s="274"/>
      <c r="R38" s="224"/>
      <c r="S38" s="224"/>
      <c r="T38" s="224"/>
      <c r="U38" s="224"/>
      <c r="V38" s="43"/>
    </row>
    <row r="39" spans="1:30" s="34" customFormat="1" ht="15.95" customHeight="1" x14ac:dyDescent="0.2">
      <c r="A39" s="283" t="s">
        <v>133</v>
      </c>
      <c r="B39" s="283"/>
      <c r="C39" s="283"/>
      <c r="D39" s="283"/>
      <c r="E39" s="283"/>
      <c r="F39" s="283"/>
      <c r="G39" s="274"/>
      <c r="H39" s="274"/>
      <c r="I39" s="274"/>
      <c r="J39" s="274"/>
      <c r="K39" s="274"/>
      <c r="L39" s="274"/>
      <c r="M39" s="274"/>
      <c r="N39" s="274"/>
      <c r="O39" s="274"/>
      <c r="P39" s="274"/>
      <c r="Q39" s="110"/>
      <c r="R39" s="224"/>
      <c r="S39" s="224"/>
      <c r="T39" s="224"/>
      <c r="U39" s="224"/>
      <c r="V39" s="43"/>
      <c r="W39" s="29"/>
      <c r="X39" s="29"/>
      <c r="Z39" s="35"/>
      <c r="AA39" s="30"/>
      <c r="AB39" s="30"/>
      <c r="AC39" s="30"/>
      <c r="AD39" s="29"/>
    </row>
    <row r="40" spans="1:30" s="34" customFormat="1" ht="15.95" customHeight="1" x14ac:dyDescent="0.2">
      <c r="A40" s="283" t="s">
        <v>251</v>
      </c>
      <c r="B40" s="283"/>
      <c r="C40" s="283"/>
      <c r="D40" s="283"/>
      <c r="E40" s="283"/>
      <c r="F40" s="283"/>
      <c r="G40" s="274"/>
      <c r="H40" s="274"/>
      <c r="I40" s="274"/>
      <c r="J40" s="274"/>
      <c r="K40" s="274"/>
      <c r="L40" s="274"/>
      <c r="M40" s="274"/>
      <c r="N40" s="274"/>
      <c r="O40" s="274"/>
      <c r="P40" s="274"/>
      <c r="Q40" s="110"/>
      <c r="R40" s="224"/>
      <c r="S40" s="224"/>
      <c r="T40" s="224"/>
      <c r="U40" s="224"/>
      <c r="V40" s="43"/>
      <c r="W40" s="29"/>
      <c r="X40" s="29"/>
      <c r="AD40" s="29"/>
    </row>
    <row r="41" spans="1:30" ht="13.5" thickBot="1" x14ac:dyDescent="0.25">
      <c r="B41" s="44"/>
      <c r="C41" s="44"/>
      <c r="D41" s="44"/>
      <c r="E41" s="44"/>
      <c r="F41" s="44"/>
      <c r="G41" s="44"/>
      <c r="H41" s="44"/>
      <c r="I41" s="44"/>
      <c r="J41" s="44"/>
      <c r="K41" s="44"/>
      <c r="L41" s="44"/>
      <c r="M41" s="44"/>
      <c r="N41" s="44"/>
      <c r="O41" s="44"/>
      <c r="P41" s="44"/>
      <c r="V41" s="43"/>
    </row>
    <row r="42" spans="1:30" ht="13.5" thickTop="1" x14ac:dyDescent="0.2">
      <c r="A42" s="58" t="s">
        <v>134</v>
      </c>
      <c r="B42" s="289" t="s">
        <v>499</v>
      </c>
      <c r="C42" s="289"/>
      <c r="D42" s="289"/>
      <c r="E42" s="289"/>
      <c r="F42" s="289"/>
      <c r="G42" s="111"/>
      <c r="H42" s="111"/>
      <c r="I42" s="111"/>
      <c r="J42" s="111"/>
      <c r="K42" s="111"/>
      <c r="L42" s="111"/>
      <c r="M42" s="111"/>
      <c r="N42" s="111"/>
      <c r="O42" s="111"/>
      <c r="P42" s="111"/>
      <c r="V42" s="43"/>
    </row>
    <row r="43" spans="1:30" ht="15" customHeight="1" x14ac:dyDescent="0.2">
      <c r="A43" s="60"/>
      <c r="B43" s="59">
        <v>2014</v>
      </c>
      <c r="C43" s="59">
        <v>2015</v>
      </c>
      <c r="D43" s="59">
        <v>2016</v>
      </c>
      <c r="E43" s="59">
        <v>2017</v>
      </c>
      <c r="F43" s="59">
        <v>2018</v>
      </c>
      <c r="G43" s="111"/>
      <c r="H43" s="111"/>
      <c r="I43" s="111"/>
      <c r="J43" s="111"/>
      <c r="K43" s="111"/>
      <c r="L43" s="111"/>
      <c r="M43" s="111"/>
      <c r="N43" s="111"/>
      <c r="O43" s="111"/>
      <c r="P43" s="111"/>
    </row>
    <row r="44" spans="1:30" ht="20.100000000000001" customHeight="1" x14ac:dyDescent="0.2">
      <c r="A44" s="119" t="s">
        <v>283</v>
      </c>
      <c r="B44" s="178">
        <v>623115</v>
      </c>
      <c r="C44" s="178">
        <v>579618</v>
      </c>
      <c r="D44" s="178">
        <v>473936</v>
      </c>
      <c r="E44" s="178">
        <v>549037</v>
      </c>
      <c r="F44" s="178">
        <v>625774</v>
      </c>
      <c r="G44" s="178"/>
      <c r="H44" s="178"/>
      <c r="I44" s="178"/>
      <c r="J44" s="178"/>
      <c r="K44" s="178"/>
      <c r="L44" s="178"/>
      <c r="M44" s="178"/>
      <c r="N44" s="178"/>
      <c r="O44" s="57"/>
      <c r="P44" s="57"/>
    </row>
    <row r="45" spans="1:30" ht="20.100000000000001" customHeight="1" x14ac:dyDescent="0.2">
      <c r="A45" s="119" t="s">
        <v>284</v>
      </c>
      <c r="B45" s="178">
        <v>251806</v>
      </c>
      <c r="C45" s="178">
        <v>217860</v>
      </c>
      <c r="D45" s="178">
        <v>216531</v>
      </c>
      <c r="E45" s="178">
        <v>273737</v>
      </c>
      <c r="F45" s="178">
        <v>313096</v>
      </c>
      <c r="G45" s="178"/>
      <c r="H45" s="178"/>
      <c r="I45" s="178"/>
      <c r="J45" s="178"/>
      <c r="K45" s="178"/>
      <c r="L45" s="178"/>
      <c r="M45" s="178"/>
      <c r="N45" s="178"/>
      <c r="O45" s="45"/>
      <c r="P45" s="45"/>
    </row>
    <row r="46" spans="1:30" ht="20.100000000000001" customHeight="1" x14ac:dyDescent="0.2">
      <c r="A46" s="119" t="s">
        <v>285</v>
      </c>
      <c r="B46" s="178">
        <v>44966</v>
      </c>
      <c r="C46" s="178">
        <v>38674</v>
      </c>
      <c r="D46" s="178">
        <v>36755</v>
      </c>
      <c r="E46" s="178">
        <v>34063</v>
      </c>
      <c r="F46" s="178">
        <v>48837</v>
      </c>
      <c r="G46" s="178"/>
      <c r="H46" s="178"/>
      <c r="I46" s="178"/>
      <c r="J46" s="178"/>
      <c r="K46" s="178"/>
      <c r="L46" s="178"/>
      <c r="M46" s="178"/>
      <c r="N46" s="178"/>
      <c r="O46" s="45"/>
      <c r="P46" s="45"/>
    </row>
    <row r="47" spans="1:30" s="2" customFormat="1" ht="20.100000000000001" customHeight="1" thickBot="1" x14ac:dyDescent="0.25">
      <c r="A47" s="199" t="s">
        <v>201</v>
      </c>
      <c r="B47" s="200">
        <v>919887</v>
      </c>
      <c r="C47" s="200">
        <v>836152</v>
      </c>
      <c r="D47" s="200">
        <v>727222</v>
      </c>
      <c r="E47" s="200">
        <v>856837</v>
      </c>
      <c r="F47" s="200">
        <v>987707</v>
      </c>
      <c r="G47" s="233"/>
      <c r="H47" s="233"/>
      <c r="I47" s="233"/>
      <c r="J47" s="233"/>
      <c r="K47" s="233"/>
      <c r="L47" s="233"/>
      <c r="M47" s="233"/>
      <c r="N47" s="233"/>
      <c r="O47" s="198"/>
      <c r="P47" s="198"/>
    </row>
    <row r="48" spans="1:30" ht="30.75" customHeight="1" thickTop="1" x14ac:dyDescent="0.2">
      <c r="A48" s="287" t="s">
        <v>479</v>
      </c>
      <c r="B48" s="288"/>
      <c r="C48" s="288"/>
      <c r="D48" s="288"/>
      <c r="E48" s="288"/>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firstFooter>&amp;C1</firstFooter>
  </headerFooter>
  <rowBreaks count="1" manualBreakCount="1">
    <brk id="36"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topLeftCell="A19" zoomScaleNormal="75" zoomScaleSheetLayoutView="100" workbookViewId="0">
      <selection sqref="A1:F1"/>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286" t="s">
        <v>205</v>
      </c>
      <c r="B1" s="286"/>
      <c r="C1" s="286"/>
      <c r="D1" s="286"/>
      <c r="E1" s="286"/>
      <c r="F1" s="286"/>
      <c r="U1" s="32"/>
    </row>
    <row r="2" spans="1:21" ht="15.95" customHeight="1" x14ac:dyDescent="0.2">
      <c r="A2" s="283" t="s">
        <v>142</v>
      </c>
      <c r="B2" s="283"/>
      <c r="C2" s="283"/>
      <c r="D2" s="283"/>
      <c r="E2" s="283"/>
      <c r="F2" s="283"/>
      <c r="G2" s="275"/>
      <c r="H2" s="275"/>
      <c r="U2" s="29"/>
    </row>
    <row r="3" spans="1:21" ht="15.95" customHeight="1" x14ac:dyDescent="0.2">
      <c r="A3" s="283" t="s">
        <v>133</v>
      </c>
      <c r="B3" s="283"/>
      <c r="C3" s="283"/>
      <c r="D3" s="283"/>
      <c r="E3" s="283"/>
      <c r="F3" s="283"/>
      <c r="G3" s="275"/>
      <c r="H3" s="275"/>
      <c r="R3" s="35" t="s">
        <v>128</v>
      </c>
      <c r="U3" s="61"/>
    </row>
    <row r="4" spans="1:21" ht="15.95" customHeight="1" thickBot="1" x14ac:dyDescent="0.25">
      <c r="A4" s="283" t="s">
        <v>251</v>
      </c>
      <c r="B4" s="283"/>
      <c r="C4" s="283"/>
      <c r="D4" s="283"/>
      <c r="E4" s="283"/>
      <c r="F4" s="283"/>
      <c r="G4" s="275"/>
      <c r="H4" s="275"/>
      <c r="M4" s="36"/>
      <c r="N4" s="291"/>
      <c r="O4" s="291"/>
      <c r="R4" s="35"/>
      <c r="U4" s="29"/>
    </row>
    <row r="5" spans="1:21" ht="18" customHeight="1" thickTop="1" x14ac:dyDescent="0.2">
      <c r="A5" s="66" t="s">
        <v>143</v>
      </c>
      <c r="B5" s="295">
        <v>2017</v>
      </c>
      <c r="C5" s="285" t="s">
        <v>499</v>
      </c>
      <c r="D5" s="285"/>
      <c r="E5" s="67" t="s">
        <v>148</v>
      </c>
      <c r="F5" s="67" t="s">
        <v>140</v>
      </c>
      <c r="G5" s="36"/>
      <c r="H5" s="36"/>
      <c r="M5" s="36"/>
      <c r="N5" s="36"/>
      <c r="O5" s="36"/>
      <c r="S5" s="30">
        <v>3328314</v>
      </c>
      <c r="U5" s="29"/>
    </row>
    <row r="6" spans="1:21" ht="18" customHeight="1" thickBot="1" x14ac:dyDescent="0.25">
      <c r="A6" s="68"/>
      <c r="B6" s="296"/>
      <c r="C6" s="55">
        <v>2017</v>
      </c>
      <c r="D6" s="55">
        <v>2018</v>
      </c>
      <c r="E6" s="55" t="s">
        <v>500</v>
      </c>
      <c r="F6" s="56">
        <v>2018</v>
      </c>
      <c r="G6" s="36"/>
      <c r="H6" s="36"/>
      <c r="M6" s="23"/>
      <c r="N6" s="23"/>
      <c r="O6" s="23"/>
      <c r="R6" s="34" t="s">
        <v>6</v>
      </c>
      <c r="S6" s="30">
        <v>1626784</v>
      </c>
      <c r="T6" s="62">
        <v>48.877119166040224</v>
      </c>
      <c r="U6" s="32"/>
    </row>
    <row r="7" spans="1:21" ht="18" customHeight="1" thickTop="1" x14ac:dyDescent="0.2">
      <c r="A7" s="283" t="s">
        <v>146</v>
      </c>
      <c r="B7" s="283"/>
      <c r="C7" s="283"/>
      <c r="D7" s="283"/>
      <c r="E7" s="283"/>
      <c r="F7" s="283"/>
      <c r="G7" s="36"/>
      <c r="H7" s="36"/>
      <c r="M7" s="23"/>
      <c r="N7" s="23"/>
      <c r="O7" s="23"/>
      <c r="R7" s="34" t="s">
        <v>7</v>
      </c>
      <c r="S7" s="30">
        <v>1701530</v>
      </c>
      <c r="T7" s="62">
        <v>51.122880833959769</v>
      </c>
      <c r="U7" s="29"/>
    </row>
    <row r="8" spans="1:21" ht="18" customHeight="1" x14ac:dyDescent="0.2">
      <c r="A8" s="63" t="s">
        <v>135</v>
      </c>
      <c r="B8" s="23">
        <v>15141913</v>
      </c>
      <c r="C8" s="23">
        <v>2670574</v>
      </c>
      <c r="D8" s="23">
        <v>3328314</v>
      </c>
      <c r="E8" s="31">
        <v>0.24629162120203371</v>
      </c>
      <c r="F8" s="63"/>
      <c r="G8" s="28"/>
      <c r="H8" s="28"/>
      <c r="M8" s="23"/>
      <c r="N8" s="23"/>
      <c r="O8" s="23"/>
      <c r="T8" s="62">
        <v>100</v>
      </c>
      <c r="U8" s="29"/>
    </row>
    <row r="9" spans="1:21" s="35" customFormat="1" ht="18" customHeight="1" x14ac:dyDescent="0.2">
      <c r="A9" s="26" t="s">
        <v>145</v>
      </c>
      <c r="B9" s="22">
        <v>5820053</v>
      </c>
      <c r="C9" s="22">
        <v>1319579</v>
      </c>
      <c r="D9" s="22">
        <v>1626784</v>
      </c>
      <c r="E9" s="27">
        <v>0.23280531139098151</v>
      </c>
      <c r="F9" s="27">
        <v>0.48877119166040223</v>
      </c>
      <c r="G9" s="28"/>
      <c r="H9" s="28"/>
      <c r="M9" s="22"/>
      <c r="N9" s="22"/>
      <c r="O9" s="22"/>
      <c r="P9" s="32"/>
      <c r="Q9" s="32"/>
      <c r="R9" s="35" t="s">
        <v>127</v>
      </c>
      <c r="S9" s="30">
        <v>3328314</v>
      </c>
      <c r="T9" s="62"/>
      <c r="U9" s="29"/>
    </row>
    <row r="10" spans="1:21" ht="18" customHeight="1" x14ac:dyDescent="0.2">
      <c r="A10" s="116" t="s">
        <v>286</v>
      </c>
      <c r="B10" s="23">
        <v>5341514</v>
      </c>
      <c r="C10" s="23">
        <v>1232201</v>
      </c>
      <c r="D10" s="23">
        <v>1521584</v>
      </c>
      <c r="E10" s="31">
        <v>0.23485048299749797</v>
      </c>
      <c r="F10" s="31">
        <v>0.93533253339103406</v>
      </c>
      <c r="G10" s="63"/>
      <c r="H10" s="23"/>
      <c r="I10" s="23"/>
      <c r="J10" s="23"/>
      <c r="M10" s="23"/>
      <c r="N10" s="23"/>
      <c r="O10" s="23"/>
      <c r="R10" s="34" t="s">
        <v>8</v>
      </c>
      <c r="S10" s="30">
        <v>2105368</v>
      </c>
      <c r="T10" s="62">
        <v>63.25629132347489</v>
      </c>
      <c r="U10" s="32"/>
    </row>
    <row r="11" spans="1:21" ht="18" customHeight="1" x14ac:dyDescent="0.2">
      <c r="A11" s="116" t="s">
        <v>287</v>
      </c>
      <c r="B11" s="23">
        <v>93138</v>
      </c>
      <c r="C11" s="23">
        <v>11533</v>
      </c>
      <c r="D11" s="23">
        <v>17680</v>
      </c>
      <c r="E11" s="31">
        <v>0.53299228301395996</v>
      </c>
      <c r="F11" s="31">
        <v>1.0868068532761571E-2</v>
      </c>
      <c r="G11" s="63"/>
      <c r="H11" s="23"/>
      <c r="I11" s="23"/>
      <c r="J11" s="23"/>
      <c r="M11" s="23"/>
      <c r="N11" s="23"/>
      <c r="O11" s="23"/>
      <c r="R11" s="34" t="s">
        <v>9</v>
      </c>
      <c r="S11" s="30">
        <v>252572</v>
      </c>
      <c r="T11" s="62">
        <v>7.5885868941452035</v>
      </c>
      <c r="U11" s="29"/>
    </row>
    <row r="12" spans="1:21" ht="18" customHeight="1" x14ac:dyDescent="0.2">
      <c r="A12" s="116" t="s">
        <v>288</v>
      </c>
      <c r="B12" s="23">
        <v>385401</v>
      </c>
      <c r="C12" s="23">
        <v>75845</v>
      </c>
      <c r="D12" s="23">
        <v>87520</v>
      </c>
      <c r="E12" s="31">
        <v>0.15393236205418948</v>
      </c>
      <c r="F12" s="31">
        <v>5.379939807620434E-2</v>
      </c>
      <c r="G12" s="28"/>
      <c r="H12" s="33"/>
      <c r="M12" s="23"/>
      <c r="N12" s="23"/>
      <c r="O12" s="23"/>
      <c r="R12" s="34" t="s">
        <v>10</v>
      </c>
      <c r="S12" s="30">
        <v>970374</v>
      </c>
      <c r="T12" s="62">
        <v>29.155121782379904</v>
      </c>
      <c r="U12" s="29"/>
    </row>
    <row r="13" spans="1:21" s="35" customFormat="1" ht="18" customHeight="1" x14ac:dyDescent="0.2">
      <c r="A13" s="26" t="s">
        <v>144</v>
      </c>
      <c r="B13" s="22">
        <v>9321861</v>
      </c>
      <c r="C13" s="22">
        <v>1350994</v>
      </c>
      <c r="D13" s="22">
        <v>1701530</v>
      </c>
      <c r="E13" s="27">
        <v>0.25946525299150108</v>
      </c>
      <c r="F13" s="27">
        <v>0.51122880833959772</v>
      </c>
      <c r="G13" s="28"/>
      <c r="H13" s="28"/>
      <c r="M13" s="22"/>
      <c r="N13" s="22"/>
      <c r="O13" s="22"/>
      <c r="P13" s="32"/>
      <c r="Q13" s="32"/>
      <c r="R13" s="34"/>
      <c r="S13" s="34"/>
      <c r="T13" s="62">
        <v>100</v>
      </c>
      <c r="U13" s="29"/>
    </row>
    <row r="14" spans="1:21" ht="18" customHeight="1" x14ac:dyDescent="0.2">
      <c r="A14" s="116" t="s">
        <v>286</v>
      </c>
      <c r="B14" s="23">
        <v>3718588</v>
      </c>
      <c r="C14" s="23">
        <v>516840</v>
      </c>
      <c r="D14" s="23">
        <v>583784</v>
      </c>
      <c r="E14" s="31">
        <v>0.12952557851559476</v>
      </c>
      <c r="F14" s="31">
        <v>0.34309356872932006</v>
      </c>
      <c r="G14" s="28"/>
      <c r="H14" s="33"/>
      <c r="M14" s="23"/>
      <c r="N14" s="23"/>
      <c r="O14" s="23"/>
      <c r="T14" s="62"/>
      <c r="U14" s="29"/>
    </row>
    <row r="15" spans="1:21" ht="18" customHeight="1" x14ac:dyDescent="0.2">
      <c r="A15" s="116" t="s">
        <v>287</v>
      </c>
      <c r="B15" s="23">
        <v>1090087</v>
      </c>
      <c r="C15" s="23">
        <v>158342</v>
      </c>
      <c r="D15" s="23">
        <v>234892</v>
      </c>
      <c r="E15" s="31">
        <v>0.48344722183627842</v>
      </c>
      <c r="F15" s="31">
        <v>0.13804752193613984</v>
      </c>
      <c r="G15" s="28"/>
      <c r="H15" s="33"/>
      <c r="J15" s="30"/>
      <c r="U15" s="29"/>
    </row>
    <row r="16" spans="1:21" ht="18" customHeight="1" x14ac:dyDescent="0.2">
      <c r="A16" s="116" t="s">
        <v>288</v>
      </c>
      <c r="B16" s="23">
        <v>4513186</v>
      </c>
      <c r="C16" s="23">
        <v>675812</v>
      </c>
      <c r="D16" s="23">
        <v>882854</v>
      </c>
      <c r="E16" s="31">
        <v>0.30636034873603901</v>
      </c>
      <c r="F16" s="31">
        <v>0.51885890933454004</v>
      </c>
      <c r="G16" s="28"/>
      <c r="H16" s="33"/>
      <c r="M16" s="23"/>
      <c r="N16" s="23"/>
      <c r="O16" s="23"/>
    </row>
    <row r="17" spans="1:15" ht="18" customHeight="1" x14ac:dyDescent="0.2">
      <c r="A17" s="283" t="s">
        <v>147</v>
      </c>
      <c r="B17" s="283"/>
      <c r="C17" s="283"/>
      <c r="D17" s="283"/>
      <c r="E17" s="283"/>
      <c r="F17" s="283"/>
      <c r="G17" s="28"/>
      <c r="H17" s="33"/>
      <c r="M17" s="23"/>
      <c r="N17" s="23"/>
      <c r="O17" s="23"/>
    </row>
    <row r="18" spans="1:15" ht="18" customHeight="1" x14ac:dyDescent="0.2">
      <c r="A18" s="63" t="s">
        <v>135</v>
      </c>
      <c r="B18" s="23">
        <v>5839748</v>
      </c>
      <c r="C18" s="23">
        <v>856837</v>
      </c>
      <c r="D18" s="23">
        <v>987707</v>
      </c>
      <c r="E18" s="31">
        <v>0.15273616802262274</v>
      </c>
      <c r="F18" s="64"/>
      <c r="G18" s="28"/>
      <c r="K18" s="120"/>
      <c r="M18" s="23"/>
      <c r="N18" s="23"/>
      <c r="O18" s="23"/>
    </row>
    <row r="19" spans="1:15" ht="18" customHeight="1" x14ac:dyDescent="0.2">
      <c r="A19" s="26" t="s">
        <v>145</v>
      </c>
      <c r="B19" s="22">
        <v>1203952</v>
      </c>
      <c r="C19" s="22">
        <v>185134</v>
      </c>
      <c r="D19" s="22">
        <v>206157</v>
      </c>
      <c r="E19" s="27">
        <v>0.11355558676418162</v>
      </c>
      <c r="F19" s="27">
        <v>0.20872282974606843</v>
      </c>
      <c r="G19" s="28"/>
      <c r="H19" s="22"/>
      <c r="I19" s="30"/>
      <c r="K19" s="232"/>
      <c r="L19" s="34"/>
      <c r="M19" s="23"/>
      <c r="N19" s="23"/>
      <c r="O19" s="23"/>
    </row>
    <row r="20" spans="1:15" ht="18" customHeight="1" x14ac:dyDescent="0.2">
      <c r="A20" s="116" t="s">
        <v>286</v>
      </c>
      <c r="B20" s="23">
        <v>1127303</v>
      </c>
      <c r="C20" s="23">
        <v>174346</v>
      </c>
      <c r="D20" s="23">
        <v>193465</v>
      </c>
      <c r="E20" s="31">
        <v>0.10966124832230163</v>
      </c>
      <c r="F20" s="31">
        <v>0.93843527020668716</v>
      </c>
      <c r="G20" s="28"/>
      <c r="H20" s="23"/>
      <c r="M20" s="23"/>
      <c r="N20" s="23"/>
      <c r="O20" s="23"/>
    </row>
    <row r="21" spans="1:15" ht="18" customHeight="1" x14ac:dyDescent="0.2">
      <c r="A21" s="116" t="s">
        <v>287</v>
      </c>
      <c r="B21" s="23">
        <v>57912</v>
      </c>
      <c r="C21" s="23">
        <v>7863</v>
      </c>
      <c r="D21" s="23">
        <v>9638</v>
      </c>
      <c r="E21" s="31">
        <v>0.22574081139514179</v>
      </c>
      <c r="F21" s="31">
        <v>4.6750777320197716E-2</v>
      </c>
      <c r="G21" s="28"/>
      <c r="H21" s="23"/>
      <c r="J21" s="120"/>
      <c r="K21" s="30"/>
      <c r="M21" s="23"/>
      <c r="N21" s="23"/>
      <c r="O21" s="23"/>
    </row>
    <row r="22" spans="1:15" ht="18" customHeight="1" x14ac:dyDescent="0.2">
      <c r="A22" s="116" t="s">
        <v>288</v>
      </c>
      <c r="B22" s="23">
        <v>18737</v>
      </c>
      <c r="C22" s="23">
        <v>2925</v>
      </c>
      <c r="D22" s="23">
        <v>3054</v>
      </c>
      <c r="E22" s="31">
        <v>4.41025641025641E-2</v>
      </c>
      <c r="F22" s="31">
        <v>1.481395247311515E-2</v>
      </c>
      <c r="G22" s="28"/>
      <c r="H22" s="23"/>
      <c r="J22" s="120"/>
      <c r="K22" s="30"/>
      <c r="M22" s="23"/>
      <c r="N22" s="23"/>
      <c r="O22" s="23"/>
    </row>
    <row r="23" spans="1:15" ht="18" customHeight="1" x14ac:dyDescent="0.2">
      <c r="A23" s="26" t="s">
        <v>144</v>
      </c>
      <c r="B23" s="22">
        <v>4635795</v>
      </c>
      <c r="C23" s="22">
        <v>671703</v>
      </c>
      <c r="D23" s="22">
        <v>781551</v>
      </c>
      <c r="E23" s="27">
        <v>0.16353656303455544</v>
      </c>
      <c r="F23" s="27">
        <v>0.79127818269993022</v>
      </c>
      <c r="G23" s="28"/>
      <c r="H23" s="22"/>
      <c r="J23" s="120"/>
      <c r="K23" s="30"/>
      <c r="M23" s="23"/>
      <c r="N23" s="23"/>
      <c r="O23" s="23"/>
    </row>
    <row r="24" spans="1:15" ht="18" customHeight="1" x14ac:dyDescent="0.2">
      <c r="A24" s="116" t="s">
        <v>286</v>
      </c>
      <c r="B24" s="23">
        <v>2486123</v>
      </c>
      <c r="C24" s="23">
        <v>374691</v>
      </c>
      <c r="D24" s="23">
        <v>432309</v>
      </c>
      <c r="E24" s="31">
        <v>0.15377471036133775</v>
      </c>
      <c r="F24" s="31">
        <v>0.55314240529408831</v>
      </c>
      <c r="G24" s="28"/>
      <c r="H24" s="23"/>
      <c r="M24" s="23"/>
      <c r="N24" s="23"/>
      <c r="O24" s="23"/>
    </row>
    <row r="25" spans="1:15" ht="18" customHeight="1" x14ac:dyDescent="0.2">
      <c r="A25" s="116" t="s">
        <v>287</v>
      </c>
      <c r="B25" s="23">
        <v>1907815</v>
      </c>
      <c r="C25" s="23">
        <v>265874</v>
      </c>
      <c r="D25" s="23">
        <v>303459</v>
      </c>
      <c r="E25" s="31">
        <v>0.1413639543543182</v>
      </c>
      <c r="F25" s="31">
        <v>0.3882779242813329</v>
      </c>
      <c r="G25" s="28"/>
      <c r="H25" s="23"/>
    </row>
    <row r="26" spans="1:15" ht="18" customHeight="1" x14ac:dyDescent="0.2">
      <c r="A26" s="116" t="s">
        <v>288</v>
      </c>
      <c r="B26" s="23">
        <v>241857</v>
      </c>
      <c r="C26" s="23">
        <v>31138</v>
      </c>
      <c r="D26" s="23">
        <v>45783</v>
      </c>
      <c r="E26" s="31">
        <v>0.47032564711927549</v>
      </c>
      <c r="F26" s="31">
        <v>5.8579670424578817E-2</v>
      </c>
      <c r="G26" s="28"/>
      <c r="H26" s="23"/>
      <c r="M26" s="23"/>
      <c r="N26" s="23"/>
      <c r="O26" s="23"/>
    </row>
    <row r="27" spans="1:15" ht="18" customHeight="1" x14ac:dyDescent="0.2">
      <c r="A27" s="283" t="s">
        <v>137</v>
      </c>
      <c r="B27" s="283"/>
      <c r="C27" s="283"/>
      <c r="D27" s="283"/>
      <c r="E27" s="283"/>
      <c r="F27" s="283"/>
      <c r="G27" s="28"/>
      <c r="H27" s="33"/>
      <c r="M27" s="23"/>
      <c r="N27" s="23"/>
      <c r="O27" s="23"/>
    </row>
    <row r="28" spans="1:15" ht="18" customHeight="1" x14ac:dyDescent="0.2">
      <c r="A28" s="63" t="s">
        <v>135</v>
      </c>
      <c r="B28" s="23">
        <v>9302165</v>
      </c>
      <c r="C28" s="23">
        <v>1813737</v>
      </c>
      <c r="D28" s="23">
        <v>2340607</v>
      </c>
      <c r="E28" s="31">
        <v>0.29048864306125971</v>
      </c>
      <c r="F28" s="28"/>
      <c r="G28" s="28"/>
      <c r="H28" s="28"/>
      <c r="M28" s="23"/>
      <c r="N28" s="23"/>
      <c r="O28" s="23"/>
    </row>
    <row r="29" spans="1:15" ht="18" customHeight="1" x14ac:dyDescent="0.2">
      <c r="A29" s="26" t="s">
        <v>350</v>
      </c>
      <c r="B29" s="22">
        <v>4616101</v>
      </c>
      <c r="C29" s="22">
        <v>1134445</v>
      </c>
      <c r="D29" s="22">
        <v>1420627</v>
      </c>
      <c r="E29" s="27">
        <v>0.25226608605970319</v>
      </c>
      <c r="F29" s="27">
        <v>0.60694811217773847</v>
      </c>
      <c r="G29" s="28"/>
      <c r="H29" s="33"/>
      <c r="M29" s="23"/>
      <c r="N29" s="23"/>
      <c r="O29" s="23"/>
    </row>
    <row r="30" spans="1:15" ht="18" customHeight="1" x14ac:dyDescent="0.2">
      <c r="A30" s="116" t="s">
        <v>351</v>
      </c>
      <c r="B30" s="23">
        <v>4214211</v>
      </c>
      <c r="C30" s="23">
        <v>1057855</v>
      </c>
      <c r="D30" s="23">
        <v>1328119</v>
      </c>
      <c r="E30" s="31">
        <v>0.25548302933766914</v>
      </c>
      <c r="F30" s="31">
        <v>0.9348822738129009</v>
      </c>
      <c r="G30" s="28"/>
      <c r="H30" s="33"/>
      <c r="M30" s="23"/>
      <c r="N30" s="23"/>
      <c r="O30" s="23"/>
    </row>
    <row r="31" spans="1:15" ht="18" customHeight="1" x14ac:dyDescent="0.2">
      <c r="A31" s="116" t="s">
        <v>352</v>
      </c>
      <c r="B31" s="23">
        <v>35226</v>
      </c>
      <c r="C31" s="23">
        <v>3670</v>
      </c>
      <c r="D31" s="23">
        <v>8042</v>
      </c>
      <c r="E31" s="31">
        <v>1.1912806539509537</v>
      </c>
      <c r="F31" s="31">
        <v>5.6608807237930854E-3</v>
      </c>
      <c r="G31" s="28"/>
      <c r="H31" s="33"/>
      <c r="M31" s="23"/>
      <c r="N31" s="23"/>
      <c r="O31" s="23"/>
    </row>
    <row r="32" spans="1:15" ht="18" customHeight="1" x14ac:dyDescent="0.2">
      <c r="A32" s="116" t="s">
        <v>353</v>
      </c>
      <c r="B32" s="23">
        <v>366664</v>
      </c>
      <c r="C32" s="23">
        <v>72920</v>
      </c>
      <c r="D32" s="23">
        <v>84466</v>
      </c>
      <c r="E32" s="31">
        <v>0.15833790455293473</v>
      </c>
      <c r="F32" s="31">
        <v>5.9456845463305992E-2</v>
      </c>
      <c r="G32" s="28"/>
      <c r="H32" s="33"/>
      <c r="M32" s="23"/>
      <c r="N32" s="23"/>
      <c r="O32" s="23"/>
    </row>
    <row r="33" spans="1:15" ht="18" customHeight="1" x14ac:dyDescent="0.2">
      <c r="A33" s="26" t="s">
        <v>354</v>
      </c>
      <c r="B33" s="22">
        <v>4686066</v>
      </c>
      <c r="C33" s="22">
        <v>679291</v>
      </c>
      <c r="D33" s="22">
        <v>919979</v>
      </c>
      <c r="E33" s="27">
        <v>0.35432237435797032</v>
      </c>
      <c r="F33" s="27">
        <v>0.39305146058266083</v>
      </c>
      <c r="G33" s="28"/>
      <c r="H33" s="33"/>
      <c r="M33" s="23"/>
      <c r="N33" s="23"/>
      <c r="O33" s="23"/>
    </row>
    <row r="34" spans="1:15" ht="18" customHeight="1" x14ac:dyDescent="0.2">
      <c r="A34" s="116" t="s">
        <v>351</v>
      </c>
      <c r="B34" s="23">
        <v>1232465</v>
      </c>
      <c r="C34" s="23">
        <v>142149</v>
      </c>
      <c r="D34" s="23">
        <v>151475</v>
      </c>
      <c r="E34" s="31">
        <v>6.5607214964579413E-2</v>
      </c>
      <c r="F34" s="31">
        <v>0.16465049745700716</v>
      </c>
      <c r="G34" s="28"/>
      <c r="H34" s="33"/>
      <c r="M34" s="23"/>
      <c r="N34" s="23"/>
      <c r="O34" s="23"/>
    </row>
    <row r="35" spans="1:15" ht="18" customHeight="1" x14ac:dyDescent="0.2">
      <c r="A35" s="116" t="s">
        <v>352</v>
      </c>
      <c r="B35" s="23">
        <v>-817728</v>
      </c>
      <c r="C35" s="23">
        <v>-107532</v>
      </c>
      <c r="D35" s="23">
        <v>-68567</v>
      </c>
      <c r="E35" s="31">
        <v>0.36235725179481459</v>
      </c>
      <c r="F35" s="31">
        <v>-7.4531049078294179E-2</v>
      </c>
      <c r="G35" s="33"/>
      <c r="H35" s="33"/>
      <c r="M35" s="23"/>
      <c r="N35" s="23"/>
      <c r="O35" s="23"/>
    </row>
    <row r="36" spans="1:15" ht="18" customHeight="1" thickBot="1" x14ac:dyDescent="0.25">
      <c r="A36" s="69" t="s">
        <v>353</v>
      </c>
      <c r="B36" s="69">
        <v>4271329</v>
      </c>
      <c r="C36" s="69">
        <v>644674</v>
      </c>
      <c r="D36" s="69">
        <v>837071</v>
      </c>
      <c r="E36" s="70">
        <v>0.29844076230777106</v>
      </c>
      <c r="F36" s="70">
        <v>0.909880551621287</v>
      </c>
      <c r="G36" s="28"/>
      <c r="H36" s="33"/>
      <c r="M36" s="23"/>
      <c r="N36" s="23"/>
      <c r="O36" s="23"/>
    </row>
    <row r="37" spans="1:15" ht="25.5" customHeight="1" thickTop="1" x14ac:dyDescent="0.2">
      <c r="A37" s="287" t="s">
        <v>478</v>
      </c>
      <c r="B37" s="288"/>
      <c r="C37" s="288"/>
      <c r="D37" s="288"/>
      <c r="E37" s="288"/>
      <c r="F37" s="63"/>
      <c r="G37" s="63"/>
      <c r="H37" s="63"/>
      <c r="M37" s="23"/>
      <c r="N37" s="23"/>
      <c r="O37" s="23"/>
    </row>
    <row r="39" spans="1:15" ht="15.95" customHeight="1" x14ac:dyDescent="0.2">
      <c r="A39" s="294"/>
      <c r="B39" s="294"/>
      <c r="C39" s="294"/>
      <c r="D39" s="294"/>
      <c r="E39" s="294"/>
      <c r="F39" s="275"/>
      <c r="G39" s="275"/>
      <c r="H39" s="275"/>
    </row>
    <row r="40" spans="1:15" ht="15.95" customHeight="1" x14ac:dyDescent="0.2"/>
    <row r="41" spans="1:15" ht="15.95" customHeight="1" x14ac:dyDescent="0.2">
      <c r="G41" s="275"/>
    </row>
    <row r="42" spans="1:15" ht="15.95" customHeight="1" x14ac:dyDescent="0.2">
      <c r="H42" s="65"/>
      <c r="I42" s="30"/>
      <c r="J42" s="30"/>
      <c r="K42" s="30"/>
    </row>
    <row r="43" spans="1:15" ht="15.95" customHeight="1" x14ac:dyDescent="0.2">
      <c r="G43" s="275"/>
      <c r="I43" s="30"/>
      <c r="J43" s="30"/>
      <c r="K43" s="30"/>
    </row>
    <row r="44" spans="1:15" ht="15.95" customHeight="1" x14ac:dyDescent="0.2">
      <c r="I44" s="30"/>
      <c r="J44" s="30"/>
      <c r="K44" s="30"/>
    </row>
    <row r="45" spans="1:15" ht="15.95" customHeight="1" x14ac:dyDescent="0.2">
      <c r="G45" s="275"/>
      <c r="I45" s="30"/>
      <c r="J45" s="30"/>
      <c r="K45" s="30"/>
    </row>
    <row r="46" spans="1:15" ht="15.95" customHeight="1" x14ac:dyDescent="0.2">
      <c r="I46" s="30"/>
      <c r="J46" s="30"/>
      <c r="K46" s="30"/>
    </row>
    <row r="47" spans="1:15" ht="15.95" customHeight="1" x14ac:dyDescent="0.2">
      <c r="G47" s="275"/>
      <c r="I47" s="30"/>
      <c r="J47" s="30"/>
      <c r="K47" s="30"/>
    </row>
    <row r="48" spans="1:15" ht="15.95" customHeight="1" x14ac:dyDescent="0.2">
      <c r="I48" s="30"/>
      <c r="J48" s="30"/>
      <c r="K48" s="30"/>
    </row>
    <row r="49" spans="7:11" ht="15.95" customHeight="1" x14ac:dyDescent="0.2">
      <c r="G49" s="275"/>
      <c r="I49" s="30"/>
      <c r="J49" s="30"/>
      <c r="K49" s="30"/>
    </row>
    <row r="50" spans="7:11" ht="15.95" customHeight="1" x14ac:dyDescent="0.2">
      <c r="I50" s="30"/>
      <c r="J50" s="30"/>
      <c r="K50" s="30"/>
    </row>
    <row r="51" spans="7:11" ht="15.95" customHeight="1" x14ac:dyDescent="0.2">
      <c r="G51" s="275"/>
    </row>
    <row r="52" spans="7:11" ht="15.95" customHeight="1" x14ac:dyDescent="0.2">
      <c r="I52" s="30"/>
      <c r="J52" s="30"/>
      <c r="K52" s="30"/>
    </row>
    <row r="53" spans="7:11" ht="15.95" customHeight="1" x14ac:dyDescent="0.2">
      <c r="G53" s="275"/>
      <c r="I53" s="30"/>
      <c r="J53" s="30"/>
      <c r="K53" s="30"/>
    </row>
    <row r="54" spans="7:11" ht="15.95" customHeight="1" x14ac:dyDescent="0.2">
      <c r="I54" s="30"/>
      <c r="J54" s="30"/>
      <c r="K54" s="30"/>
    </row>
    <row r="55" spans="7:11" ht="15.95" customHeight="1" x14ac:dyDescent="0.2">
      <c r="G55" s="275"/>
      <c r="I55" s="30"/>
      <c r="J55" s="30"/>
      <c r="K55" s="30"/>
    </row>
    <row r="56" spans="7:11" ht="15.95" customHeight="1" x14ac:dyDescent="0.2">
      <c r="I56" s="30"/>
      <c r="J56" s="30"/>
      <c r="K56" s="30"/>
    </row>
    <row r="57" spans="7:11" ht="15.95" customHeight="1" x14ac:dyDescent="0.2">
      <c r="G57" s="275"/>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275"/>
      <c r="I60" s="30"/>
      <c r="J60" s="30"/>
      <c r="K60" s="30"/>
    </row>
    <row r="61" spans="7:11" ht="15.95" customHeight="1" x14ac:dyDescent="0.2"/>
    <row r="62" spans="7:11" ht="15.95" customHeight="1" x14ac:dyDescent="0.2">
      <c r="G62" s="275"/>
      <c r="I62" s="30"/>
      <c r="J62" s="30"/>
      <c r="K62" s="30"/>
    </row>
    <row r="63" spans="7:11" ht="15.95" customHeight="1" x14ac:dyDescent="0.2">
      <c r="I63" s="30"/>
      <c r="J63" s="30"/>
      <c r="K63" s="30"/>
    </row>
    <row r="64" spans="7:11" ht="15.95" customHeight="1" x14ac:dyDescent="0.2">
      <c r="G64" s="275"/>
      <c r="I64" s="30"/>
      <c r="J64" s="30"/>
      <c r="K64" s="30"/>
    </row>
    <row r="65" spans="1:11" ht="15.95" customHeight="1" x14ac:dyDescent="0.2">
      <c r="I65" s="30"/>
      <c r="J65" s="30"/>
      <c r="K65" s="30"/>
    </row>
    <row r="66" spans="1:11" ht="15.95" customHeight="1" x14ac:dyDescent="0.2">
      <c r="G66" s="275"/>
      <c r="I66" s="30"/>
      <c r="J66" s="30"/>
      <c r="K66" s="30"/>
    </row>
    <row r="67" spans="1:11" ht="15.95" customHeight="1" x14ac:dyDescent="0.2">
      <c r="I67" s="30"/>
      <c r="J67" s="30"/>
      <c r="K67" s="30"/>
    </row>
    <row r="68" spans="1:11" ht="15.95" customHeight="1" x14ac:dyDescent="0.2">
      <c r="G68" s="275"/>
      <c r="I68" s="30"/>
      <c r="J68" s="30"/>
      <c r="K68" s="30"/>
    </row>
    <row r="69" spans="1:11" ht="15.95" customHeight="1" x14ac:dyDescent="0.2">
      <c r="I69" s="30"/>
      <c r="J69" s="30"/>
      <c r="K69" s="30"/>
    </row>
    <row r="70" spans="1:11" ht="15.95" customHeight="1" x14ac:dyDescent="0.2">
      <c r="G70" s="275"/>
      <c r="I70" s="30"/>
      <c r="J70" s="30"/>
      <c r="K70" s="30"/>
    </row>
    <row r="71" spans="1:11" ht="15.95" customHeight="1" x14ac:dyDescent="0.2"/>
    <row r="72" spans="1:11" ht="15.95" customHeight="1" x14ac:dyDescent="0.2">
      <c r="G72" s="275"/>
    </row>
    <row r="73" spans="1:11" ht="15.95" customHeight="1" x14ac:dyDescent="0.2"/>
    <row r="74" spans="1:11" ht="15.95" customHeight="1" x14ac:dyDescent="0.2">
      <c r="G74" s="275"/>
    </row>
    <row r="75" spans="1:11" ht="15.95" customHeight="1" x14ac:dyDescent="0.2"/>
    <row r="76" spans="1:11" ht="15.95" customHeight="1" x14ac:dyDescent="0.2">
      <c r="G76" s="275"/>
    </row>
    <row r="77" spans="1:11" ht="15.95" customHeight="1" x14ac:dyDescent="0.2"/>
    <row r="78" spans="1:11" ht="15.95" customHeight="1" x14ac:dyDescent="0.2">
      <c r="G78" s="275"/>
    </row>
    <row r="79" spans="1:11" ht="15.95" customHeight="1" x14ac:dyDescent="0.2">
      <c r="A79" s="29"/>
      <c r="B79" s="29"/>
      <c r="C79" s="29"/>
      <c r="D79" s="29"/>
      <c r="E79" s="29"/>
    </row>
    <row r="80" spans="1:11" ht="15.95" customHeight="1" thickBot="1" x14ac:dyDescent="0.25">
      <c r="A80" s="103"/>
      <c r="B80" s="103"/>
      <c r="C80" s="103"/>
      <c r="D80" s="103"/>
      <c r="E80" s="103"/>
      <c r="F80" s="103"/>
    </row>
    <row r="81" spans="1:6" ht="26.25" customHeight="1" thickTop="1" x14ac:dyDescent="0.2">
      <c r="A81" s="292"/>
      <c r="B81" s="293"/>
      <c r="C81" s="293"/>
      <c r="D81" s="293"/>
      <c r="E81" s="293"/>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80" zoomScaleNormal="100" zoomScaleSheetLayoutView="80" workbookViewId="0">
      <selection sqref="A1:D1"/>
    </sheetView>
  </sheetViews>
  <sheetFormatPr baseColWidth="10" defaultColWidth="11.42578125" defaultRowHeight="12" x14ac:dyDescent="0.2"/>
  <cols>
    <col min="1" max="1" width="34.7109375" style="71" customWidth="1"/>
    <col min="2" max="2" width="13.7109375" style="71" customWidth="1"/>
    <col min="3" max="3" width="13.5703125" style="87" customWidth="1"/>
    <col min="4" max="4" width="11.7109375" style="71" customWidth="1"/>
    <col min="5" max="5" width="12.85546875" style="71" customWidth="1"/>
    <col min="6" max="6" width="12.7109375" style="71" customWidth="1"/>
    <col min="7" max="7" width="17.42578125" style="71" customWidth="1"/>
    <col min="8" max="8" width="13.85546875" style="71" bestFit="1" customWidth="1"/>
    <col min="9" max="9" width="15.28515625" style="71" bestFit="1" customWidth="1"/>
    <col min="10" max="16384" width="11.42578125" style="71"/>
  </cols>
  <sheetData>
    <row r="1" spans="1:256" ht="15.95" customHeight="1" x14ac:dyDescent="0.2">
      <c r="A1" s="286" t="s">
        <v>175</v>
      </c>
      <c r="B1" s="286"/>
      <c r="C1" s="286"/>
      <c r="D1" s="286"/>
      <c r="U1" s="72"/>
      <c r="V1" s="72"/>
      <c r="W1" s="72"/>
      <c r="X1" s="72"/>
      <c r="Y1" s="72"/>
      <c r="Z1" s="72"/>
    </row>
    <row r="2" spans="1:256" ht="15.95" customHeight="1" x14ac:dyDescent="0.2">
      <c r="A2" s="283" t="s">
        <v>151</v>
      </c>
      <c r="B2" s="283"/>
      <c r="C2" s="283"/>
      <c r="D2" s="283"/>
      <c r="E2" s="72"/>
      <c r="F2" s="72"/>
      <c r="G2" s="72"/>
      <c r="H2" s="72"/>
      <c r="I2" s="72"/>
      <c r="J2" s="72"/>
      <c r="K2" s="72"/>
      <c r="L2" s="72"/>
      <c r="M2" s="72"/>
      <c r="N2" s="72"/>
      <c r="O2" s="72"/>
      <c r="P2" s="72"/>
      <c r="Q2" s="297"/>
      <c r="R2" s="297"/>
      <c r="S2" s="297"/>
      <c r="T2" s="297"/>
      <c r="U2" s="72"/>
      <c r="V2" s="72" t="s">
        <v>170</v>
      </c>
      <c r="W2" s="72"/>
      <c r="X2" s="72"/>
      <c r="Y2" s="72"/>
      <c r="Z2" s="72"/>
      <c r="AA2" s="276"/>
      <c r="AB2" s="276"/>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c r="CT2" s="297"/>
      <c r="CU2" s="297"/>
      <c r="CV2" s="297"/>
      <c r="CW2" s="297"/>
      <c r="CX2" s="297"/>
      <c r="CY2" s="297"/>
      <c r="CZ2" s="297"/>
      <c r="DA2" s="297"/>
      <c r="DB2" s="297"/>
      <c r="DC2" s="297"/>
      <c r="DD2" s="297"/>
      <c r="DE2" s="297"/>
      <c r="DF2" s="297"/>
      <c r="DG2" s="297"/>
      <c r="DH2" s="297"/>
      <c r="DI2" s="297"/>
      <c r="DJ2" s="297"/>
      <c r="DK2" s="297"/>
      <c r="DL2" s="297"/>
      <c r="DM2" s="297"/>
      <c r="DN2" s="297"/>
      <c r="DO2" s="297"/>
      <c r="DP2" s="297"/>
      <c r="DQ2" s="297"/>
      <c r="DR2" s="297"/>
      <c r="DS2" s="297"/>
      <c r="DT2" s="297"/>
      <c r="DU2" s="297"/>
      <c r="DV2" s="297"/>
      <c r="DW2" s="297"/>
      <c r="DX2" s="297"/>
      <c r="DY2" s="297"/>
      <c r="DZ2" s="297"/>
      <c r="EA2" s="297"/>
      <c r="EB2" s="297"/>
      <c r="EC2" s="297"/>
      <c r="ED2" s="297"/>
      <c r="EE2" s="297"/>
      <c r="EF2" s="297"/>
      <c r="EG2" s="297"/>
      <c r="EH2" s="297"/>
      <c r="EI2" s="297"/>
      <c r="EJ2" s="297"/>
      <c r="EK2" s="297"/>
      <c r="EL2" s="297"/>
      <c r="EM2" s="297"/>
      <c r="EN2" s="297"/>
      <c r="EO2" s="297"/>
      <c r="EP2" s="297"/>
      <c r="EQ2" s="297"/>
      <c r="ER2" s="297"/>
      <c r="ES2" s="297"/>
      <c r="ET2" s="297"/>
      <c r="EU2" s="297"/>
      <c r="EV2" s="297"/>
      <c r="EW2" s="297"/>
      <c r="EX2" s="297"/>
      <c r="EY2" s="297"/>
      <c r="EZ2" s="297"/>
      <c r="FA2" s="297"/>
      <c r="FB2" s="297"/>
      <c r="FC2" s="297"/>
      <c r="FD2" s="297"/>
      <c r="FE2" s="297"/>
      <c r="FF2" s="297"/>
      <c r="FG2" s="297"/>
      <c r="FH2" s="297"/>
      <c r="FI2" s="297"/>
      <c r="FJ2" s="297"/>
      <c r="FK2" s="297"/>
      <c r="FL2" s="297"/>
      <c r="FM2" s="297"/>
      <c r="FN2" s="297"/>
      <c r="FO2" s="297"/>
      <c r="FP2" s="297"/>
      <c r="FQ2" s="297"/>
      <c r="FR2" s="297"/>
      <c r="FS2" s="297"/>
      <c r="FT2" s="297"/>
      <c r="FU2" s="297"/>
      <c r="FV2" s="297"/>
      <c r="FW2" s="297"/>
      <c r="FX2" s="297"/>
      <c r="FY2" s="297"/>
      <c r="FZ2" s="297"/>
      <c r="GA2" s="297"/>
      <c r="GB2" s="297"/>
      <c r="GC2" s="297"/>
      <c r="GD2" s="297"/>
      <c r="GE2" s="297"/>
      <c r="GF2" s="297"/>
      <c r="GG2" s="297"/>
      <c r="GH2" s="297"/>
      <c r="GI2" s="297"/>
      <c r="GJ2" s="297"/>
      <c r="GK2" s="297"/>
      <c r="GL2" s="297"/>
      <c r="GM2" s="297"/>
      <c r="GN2" s="297"/>
      <c r="GO2" s="297"/>
      <c r="GP2" s="297"/>
      <c r="GQ2" s="297"/>
      <c r="GR2" s="297"/>
      <c r="GS2" s="297"/>
      <c r="GT2" s="297"/>
      <c r="GU2" s="297"/>
      <c r="GV2" s="297"/>
      <c r="GW2" s="297"/>
      <c r="GX2" s="297"/>
      <c r="GY2" s="297"/>
      <c r="GZ2" s="297"/>
      <c r="HA2" s="297"/>
      <c r="HB2" s="297"/>
      <c r="HC2" s="297"/>
      <c r="HD2" s="297"/>
      <c r="HE2" s="297"/>
      <c r="HF2" s="297"/>
      <c r="HG2" s="297"/>
      <c r="HH2" s="297"/>
      <c r="HI2" s="297"/>
      <c r="HJ2" s="297"/>
      <c r="HK2" s="297"/>
      <c r="HL2" s="297"/>
      <c r="HM2" s="297"/>
      <c r="HN2" s="297"/>
      <c r="HO2" s="297"/>
      <c r="HP2" s="297"/>
      <c r="HQ2" s="297"/>
      <c r="HR2" s="297"/>
      <c r="HS2" s="297"/>
      <c r="HT2" s="297"/>
      <c r="HU2" s="297"/>
      <c r="HV2" s="297"/>
      <c r="HW2" s="297"/>
      <c r="HX2" s="297"/>
      <c r="HY2" s="297"/>
      <c r="HZ2" s="297"/>
      <c r="IA2" s="297"/>
      <c r="IB2" s="297"/>
      <c r="IC2" s="297"/>
      <c r="ID2" s="297"/>
      <c r="IE2" s="297"/>
      <c r="IF2" s="297"/>
      <c r="IG2" s="297"/>
      <c r="IH2" s="297"/>
      <c r="II2" s="297"/>
      <c r="IJ2" s="297"/>
      <c r="IK2" s="297"/>
      <c r="IL2" s="297"/>
      <c r="IM2" s="297"/>
      <c r="IN2" s="297"/>
      <c r="IO2" s="297"/>
      <c r="IP2" s="297"/>
      <c r="IQ2" s="297"/>
      <c r="IR2" s="297"/>
      <c r="IS2" s="297"/>
      <c r="IT2" s="297"/>
      <c r="IU2" s="297"/>
      <c r="IV2" s="297"/>
    </row>
    <row r="3" spans="1:256" ht="15.95" customHeight="1" thickBot="1" x14ac:dyDescent="0.25">
      <c r="A3" s="303" t="s">
        <v>251</v>
      </c>
      <c r="B3" s="303"/>
      <c r="C3" s="303"/>
      <c r="D3" s="303"/>
      <c r="E3" s="72"/>
      <c r="F3" s="72"/>
      <c r="M3" s="72"/>
      <c r="N3" s="72"/>
      <c r="O3" s="72"/>
      <c r="P3" s="72"/>
      <c r="Q3" s="297"/>
      <c r="R3" s="297"/>
      <c r="S3" s="297"/>
      <c r="T3" s="297"/>
      <c r="U3" s="72"/>
      <c r="V3" s="72"/>
      <c r="W3" s="72"/>
      <c r="X3" s="72"/>
      <c r="Y3" s="72"/>
      <c r="Z3" s="72"/>
      <c r="AA3" s="276"/>
      <c r="AB3" s="276"/>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c r="DH3" s="297"/>
      <c r="DI3" s="297"/>
      <c r="DJ3" s="297"/>
      <c r="DK3" s="297"/>
      <c r="DL3" s="297"/>
      <c r="DM3" s="297"/>
      <c r="DN3" s="297"/>
      <c r="DO3" s="297"/>
      <c r="DP3" s="297"/>
      <c r="DQ3" s="297"/>
      <c r="DR3" s="297"/>
      <c r="DS3" s="297"/>
      <c r="DT3" s="297"/>
      <c r="DU3" s="297"/>
      <c r="DV3" s="297"/>
      <c r="DW3" s="297"/>
      <c r="DX3" s="297"/>
      <c r="DY3" s="297"/>
      <c r="DZ3" s="297"/>
      <c r="EA3" s="297"/>
      <c r="EB3" s="297"/>
      <c r="EC3" s="297"/>
      <c r="ED3" s="297"/>
      <c r="EE3" s="297"/>
      <c r="EF3" s="297"/>
      <c r="EG3" s="297"/>
      <c r="EH3" s="297"/>
      <c r="EI3" s="297"/>
      <c r="EJ3" s="297"/>
      <c r="EK3" s="297"/>
      <c r="EL3" s="297"/>
      <c r="EM3" s="297"/>
      <c r="EN3" s="297"/>
      <c r="EO3" s="297"/>
      <c r="EP3" s="297"/>
      <c r="EQ3" s="297"/>
      <c r="ER3" s="297"/>
      <c r="ES3" s="297"/>
      <c r="ET3" s="297"/>
      <c r="EU3" s="297"/>
      <c r="EV3" s="297"/>
      <c r="EW3" s="297"/>
      <c r="EX3" s="297"/>
      <c r="EY3" s="297"/>
      <c r="EZ3" s="297"/>
      <c r="FA3" s="297"/>
      <c r="FB3" s="297"/>
      <c r="FC3" s="297"/>
      <c r="FD3" s="297"/>
      <c r="FE3" s="297"/>
      <c r="FF3" s="297"/>
      <c r="FG3" s="297"/>
      <c r="FH3" s="297"/>
      <c r="FI3" s="297"/>
      <c r="FJ3" s="297"/>
      <c r="FK3" s="297"/>
      <c r="FL3" s="297"/>
      <c r="FM3" s="297"/>
      <c r="FN3" s="297"/>
      <c r="FO3" s="297"/>
      <c r="FP3" s="297"/>
      <c r="FQ3" s="297"/>
      <c r="FR3" s="297"/>
      <c r="FS3" s="297"/>
      <c r="FT3" s="297"/>
      <c r="FU3" s="297"/>
      <c r="FV3" s="297"/>
      <c r="FW3" s="297"/>
      <c r="FX3" s="297"/>
      <c r="FY3" s="297"/>
      <c r="FZ3" s="297"/>
      <c r="GA3" s="297"/>
      <c r="GB3" s="297"/>
      <c r="GC3" s="297"/>
      <c r="GD3" s="297"/>
      <c r="GE3" s="297"/>
      <c r="GF3" s="297"/>
      <c r="GG3" s="297"/>
      <c r="GH3" s="297"/>
      <c r="GI3" s="297"/>
      <c r="GJ3" s="297"/>
      <c r="GK3" s="297"/>
      <c r="GL3" s="297"/>
      <c r="GM3" s="297"/>
      <c r="GN3" s="297"/>
      <c r="GO3" s="297"/>
      <c r="GP3" s="297"/>
      <c r="GQ3" s="297"/>
      <c r="GR3" s="297"/>
      <c r="GS3" s="297"/>
      <c r="GT3" s="297"/>
      <c r="GU3" s="297"/>
      <c r="GV3" s="297"/>
      <c r="GW3" s="297"/>
      <c r="GX3" s="297"/>
      <c r="GY3" s="297"/>
      <c r="GZ3" s="297"/>
      <c r="HA3" s="297"/>
      <c r="HB3" s="297"/>
      <c r="HC3" s="297"/>
      <c r="HD3" s="297"/>
      <c r="HE3" s="297"/>
      <c r="HF3" s="297"/>
      <c r="HG3" s="297"/>
      <c r="HH3" s="297"/>
      <c r="HI3" s="297"/>
      <c r="HJ3" s="297"/>
      <c r="HK3" s="297"/>
      <c r="HL3" s="297"/>
      <c r="HM3" s="297"/>
      <c r="HN3" s="297"/>
      <c r="HO3" s="297"/>
      <c r="HP3" s="297"/>
      <c r="HQ3" s="297"/>
      <c r="HR3" s="297"/>
      <c r="HS3" s="297"/>
      <c r="HT3" s="297"/>
      <c r="HU3" s="297"/>
      <c r="HV3" s="297"/>
      <c r="HW3" s="297"/>
      <c r="HX3" s="297"/>
      <c r="HY3" s="297"/>
      <c r="HZ3" s="297"/>
      <c r="IA3" s="297"/>
      <c r="IB3" s="297"/>
      <c r="IC3" s="297"/>
      <c r="ID3" s="297"/>
      <c r="IE3" s="297"/>
      <c r="IF3" s="297"/>
      <c r="IG3" s="297"/>
      <c r="IH3" s="297"/>
      <c r="II3" s="297"/>
      <c r="IJ3" s="297"/>
      <c r="IK3" s="297"/>
      <c r="IL3" s="297"/>
      <c r="IM3" s="297"/>
      <c r="IN3" s="297"/>
      <c r="IO3" s="297"/>
      <c r="IP3" s="297"/>
      <c r="IQ3" s="297"/>
      <c r="IR3" s="297"/>
      <c r="IS3" s="297"/>
      <c r="IT3" s="297"/>
      <c r="IU3" s="297"/>
      <c r="IV3" s="297"/>
    </row>
    <row r="4" spans="1:256" s="72" customFormat="1" ht="14.1" customHeight="1" thickTop="1" x14ac:dyDescent="0.2">
      <c r="A4" s="41" t="s">
        <v>152</v>
      </c>
      <c r="B4" s="67" t="s">
        <v>4</v>
      </c>
      <c r="C4" s="67" t="s">
        <v>5</v>
      </c>
      <c r="D4" s="67" t="s">
        <v>33</v>
      </c>
      <c r="U4" s="71"/>
      <c r="V4" s="71" t="s">
        <v>32</v>
      </c>
      <c r="W4" s="73">
        <v>3328314.0000000005</v>
      </c>
      <c r="X4" s="74">
        <v>100</v>
      </c>
      <c r="Y4" s="71"/>
      <c r="Z4" s="71"/>
    </row>
    <row r="5" spans="1:256" s="72" customFormat="1" ht="14.1" customHeight="1" thickBot="1" x14ac:dyDescent="0.25">
      <c r="A5" s="68"/>
      <c r="B5" s="42"/>
      <c r="C5" s="253"/>
      <c r="D5" s="42"/>
      <c r="E5" s="76"/>
      <c r="F5" s="76"/>
      <c r="U5" s="71"/>
      <c r="V5" s="71" t="s">
        <v>38</v>
      </c>
      <c r="W5" s="73">
        <v>1666985.0143100005</v>
      </c>
      <c r="X5" s="77">
        <v>50.084968374678596</v>
      </c>
      <c r="Y5" s="71"/>
      <c r="Z5" s="71"/>
    </row>
    <row r="6" spans="1:256" ht="14.1" customHeight="1" thickTop="1" x14ac:dyDescent="0.2">
      <c r="A6" s="302" t="s">
        <v>35</v>
      </c>
      <c r="B6" s="302"/>
      <c r="C6" s="302"/>
      <c r="D6" s="302"/>
      <c r="E6" s="72"/>
      <c r="F6" s="72"/>
      <c r="V6" s="71" t="s">
        <v>36</v>
      </c>
      <c r="W6" s="73">
        <v>92423.29737</v>
      </c>
      <c r="X6" s="77">
        <v>2.7768803475273063</v>
      </c>
    </row>
    <row r="7" spans="1:256" ht="14.1" customHeight="1" x14ac:dyDescent="0.2">
      <c r="A7" s="254">
        <v>2017</v>
      </c>
      <c r="B7" s="255">
        <v>5946526.6021600021</v>
      </c>
      <c r="C7" s="177">
        <v>437329.97687999939</v>
      </c>
      <c r="D7" s="255">
        <v>5509196.6252800031</v>
      </c>
      <c r="E7" s="78"/>
      <c r="F7" s="78"/>
      <c r="V7" s="71" t="s">
        <v>37</v>
      </c>
      <c r="W7" s="73">
        <v>872266.9615599995</v>
      </c>
      <c r="X7" s="77">
        <v>26.207472058225257</v>
      </c>
    </row>
    <row r="8" spans="1:256" ht="14.1" customHeight="1" x14ac:dyDescent="0.2">
      <c r="A8" s="256" t="s">
        <v>507</v>
      </c>
      <c r="B8" s="255">
        <v>1155246.38478</v>
      </c>
      <c r="C8" s="177">
        <v>75982.10381999996</v>
      </c>
      <c r="D8" s="255">
        <v>1079264.2809600001</v>
      </c>
      <c r="E8" s="78"/>
      <c r="F8" s="78"/>
      <c r="V8" s="71" t="s">
        <v>39</v>
      </c>
      <c r="W8" s="73">
        <v>475483.58647999971</v>
      </c>
      <c r="X8" s="77">
        <v>14.286019482536794</v>
      </c>
    </row>
    <row r="9" spans="1:256" ht="14.1" customHeight="1" x14ac:dyDescent="0.2">
      <c r="A9" s="256" t="s">
        <v>508</v>
      </c>
      <c r="B9" s="255">
        <v>1666985.0143100005</v>
      </c>
      <c r="C9" s="177">
        <v>74608.407429999977</v>
      </c>
      <c r="D9" s="255">
        <v>1592376.6068800006</v>
      </c>
      <c r="E9" s="78"/>
      <c r="F9" s="78"/>
      <c r="V9" s="71" t="s">
        <v>40</v>
      </c>
      <c r="W9" s="73">
        <v>221155.14028000087</v>
      </c>
      <c r="X9" s="77">
        <v>6.6446597370320477</v>
      </c>
    </row>
    <row r="10" spans="1:256" ht="14.1" customHeight="1" x14ac:dyDescent="0.2">
      <c r="A10" s="176" t="s">
        <v>509</v>
      </c>
      <c r="B10" s="259">
        <v>44.296925424047416</v>
      </c>
      <c r="C10" s="259">
        <v>-1.8079209720939571</v>
      </c>
      <c r="D10" s="259">
        <v>47.542787709381962</v>
      </c>
      <c r="E10" s="80"/>
      <c r="F10" s="80"/>
      <c r="V10" s="72" t="s">
        <v>171</v>
      </c>
    </row>
    <row r="11" spans="1:256" ht="14.1" customHeight="1" x14ac:dyDescent="0.2">
      <c r="A11" s="176"/>
      <c r="B11" s="257"/>
      <c r="C11" s="258"/>
      <c r="D11" s="257"/>
      <c r="E11" s="80"/>
      <c r="F11" s="80"/>
      <c r="G11"/>
      <c r="H11"/>
      <c r="I11"/>
      <c r="V11" s="71" t="s">
        <v>34</v>
      </c>
      <c r="W11" s="73">
        <v>987707</v>
      </c>
      <c r="X11" s="74">
        <v>100</v>
      </c>
    </row>
    <row r="12" spans="1:256" ht="14.1" customHeight="1" x14ac:dyDescent="0.2">
      <c r="A12" s="302" t="s">
        <v>424</v>
      </c>
      <c r="B12" s="302"/>
      <c r="C12" s="302"/>
      <c r="D12" s="302"/>
      <c r="E12" s="72"/>
      <c r="F12" s="72"/>
      <c r="G12"/>
      <c r="H12"/>
      <c r="I12"/>
      <c r="V12" s="71" t="s">
        <v>38</v>
      </c>
      <c r="W12" s="73">
        <v>74608.407429999977</v>
      </c>
      <c r="X12" s="77">
        <v>7.5536983569013865</v>
      </c>
    </row>
    <row r="13" spans="1:256" ht="14.1" customHeight="1" x14ac:dyDescent="0.2">
      <c r="A13" s="254">
        <v>2017</v>
      </c>
      <c r="B13" s="255">
        <v>2788971.6583000002</v>
      </c>
      <c r="C13" s="177">
        <v>738855.70676999982</v>
      </c>
      <c r="D13" s="255">
        <v>2050115.9515300004</v>
      </c>
      <c r="E13" s="78"/>
      <c r="F13" s="78"/>
      <c r="G13"/>
      <c r="H13"/>
      <c r="I13"/>
      <c r="V13" s="71" t="s">
        <v>36</v>
      </c>
      <c r="W13" s="73">
        <v>483325.80689000012</v>
      </c>
      <c r="X13" s="77">
        <v>48.93412792356439</v>
      </c>
    </row>
    <row r="14" spans="1:256" ht="14.1" customHeight="1" x14ac:dyDescent="0.2">
      <c r="A14" s="256" t="s">
        <v>507</v>
      </c>
      <c r="B14" s="255">
        <v>392930.83153999998</v>
      </c>
      <c r="C14" s="177">
        <v>94815.467759999985</v>
      </c>
      <c r="D14" s="255">
        <v>298115.36378000001</v>
      </c>
      <c r="E14" s="78"/>
      <c r="F14" s="78"/>
      <c r="G14"/>
      <c r="H14"/>
      <c r="I14"/>
      <c r="V14" s="71" t="s">
        <v>37</v>
      </c>
      <c r="W14" s="73">
        <v>183040.39897999997</v>
      </c>
      <c r="X14" s="77">
        <v>18.531851954071396</v>
      </c>
    </row>
    <row r="15" spans="1:256" ht="14.1" customHeight="1" x14ac:dyDescent="0.2">
      <c r="A15" s="256" t="s">
        <v>508</v>
      </c>
      <c r="B15" s="255">
        <v>475483.58647999971</v>
      </c>
      <c r="C15" s="177">
        <v>142163.87146999995</v>
      </c>
      <c r="D15" s="255">
        <v>333319.71500999975</v>
      </c>
      <c r="E15" s="78"/>
      <c r="F15" s="78"/>
      <c r="G15"/>
      <c r="H15"/>
      <c r="I15"/>
      <c r="J15"/>
      <c r="K15"/>
      <c r="V15" s="71" t="s">
        <v>39</v>
      </c>
      <c r="W15" s="73">
        <v>142163.87146999995</v>
      </c>
      <c r="X15" s="77">
        <v>14.393324282403583</v>
      </c>
    </row>
    <row r="16" spans="1:256" ht="14.1" customHeight="1" x14ac:dyDescent="0.2">
      <c r="A16" s="254" t="s">
        <v>509</v>
      </c>
      <c r="B16" s="259">
        <v>21.009487755504864</v>
      </c>
      <c r="C16" s="259">
        <v>49.937425642248371</v>
      </c>
      <c r="D16" s="259">
        <v>11.808969113037548</v>
      </c>
      <c r="E16" s="80"/>
      <c r="F16" s="80"/>
      <c r="G16"/>
      <c r="H16"/>
      <c r="I16"/>
      <c r="J16"/>
      <c r="K16"/>
      <c r="V16" s="71" t="s">
        <v>40</v>
      </c>
      <c r="W16" s="73">
        <v>104568.51523000002</v>
      </c>
      <c r="X16" s="77">
        <v>10.58699748305925</v>
      </c>
    </row>
    <row r="17" spans="1:11" ht="14.1" customHeight="1" x14ac:dyDescent="0.2">
      <c r="A17" s="176"/>
      <c r="B17" s="259"/>
      <c r="C17" s="260"/>
      <c r="D17" s="259"/>
      <c r="E17" s="80"/>
      <c r="F17" s="80"/>
      <c r="G17" s="43"/>
      <c r="H17" s="43"/>
      <c r="I17" s="43"/>
      <c r="J17"/>
      <c r="K17"/>
    </row>
    <row r="18" spans="1:11" ht="14.1" customHeight="1" x14ac:dyDescent="0.2">
      <c r="A18" s="302" t="s">
        <v>36</v>
      </c>
      <c r="B18" s="302"/>
      <c r="C18" s="302"/>
      <c r="D18" s="302"/>
      <c r="E18" s="72"/>
      <c r="F18" s="72"/>
      <c r="G18" s="43"/>
      <c r="H18" s="43"/>
      <c r="I18" s="43"/>
      <c r="J18"/>
      <c r="K18"/>
    </row>
    <row r="19" spans="1:11" ht="14.1" customHeight="1" x14ac:dyDescent="0.2">
      <c r="A19" s="254">
        <v>2017</v>
      </c>
      <c r="B19" s="255">
        <v>720406.02772000001</v>
      </c>
      <c r="C19" s="177">
        <v>2902235.817809999</v>
      </c>
      <c r="D19" s="255">
        <v>-2181829.7900899989</v>
      </c>
      <c r="E19" s="78"/>
      <c r="F19" s="78"/>
      <c r="G19" s="231"/>
      <c r="H19"/>
      <c r="I19"/>
      <c r="J19"/>
      <c r="K19"/>
    </row>
    <row r="20" spans="1:11" ht="14.1" customHeight="1" x14ac:dyDescent="0.2">
      <c r="A20" s="256" t="s">
        <v>507</v>
      </c>
      <c r="B20" s="255">
        <v>93742.826820000002</v>
      </c>
      <c r="C20" s="177">
        <v>412212.07904999994</v>
      </c>
      <c r="D20" s="255">
        <v>-318469.25222999993</v>
      </c>
      <c r="E20" s="78"/>
      <c r="F20" s="78"/>
      <c r="G20"/>
      <c r="H20"/>
      <c r="I20"/>
      <c r="J20"/>
      <c r="K20"/>
    </row>
    <row r="21" spans="1:11" ht="14.1" customHeight="1" x14ac:dyDescent="0.2">
      <c r="A21" s="256" t="s">
        <v>508</v>
      </c>
      <c r="B21" s="255">
        <v>92423.29737</v>
      </c>
      <c r="C21" s="177">
        <v>483325.80689000012</v>
      </c>
      <c r="D21" s="255">
        <v>-390902.50952000014</v>
      </c>
      <c r="E21" s="78"/>
      <c r="F21" s="78"/>
      <c r="G21"/>
      <c r="H21"/>
      <c r="I21"/>
      <c r="J21"/>
      <c r="K21"/>
    </row>
    <row r="22" spans="1:11" ht="14.1" customHeight="1" x14ac:dyDescent="0.2">
      <c r="A22" s="254" t="s">
        <v>509</v>
      </c>
      <c r="B22" s="259">
        <v>-1.4076057814361498</v>
      </c>
      <c r="C22" s="259">
        <v>17.251733137925427</v>
      </c>
      <c r="D22" s="259">
        <v>22.744191717977415</v>
      </c>
      <c r="E22" s="80"/>
      <c r="F22" s="80"/>
      <c r="G22"/>
      <c r="H22"/>
      <c r="I22"/>
      <c r="J22"/>
      <c r="K22"/>
    </row>
    <row r="23" spans="1:11" ht="14.1" customHeight="1" x14ac:dyDescent="0.2">
      <c r="A23" s="176"/>
      <c r="B23" s="259"/>
      <c r="C23" s="260"/>
      <c r="D23" s="259"/>
      <c r="E23" s="80"/>
      <c r="F23" s="80"/>
      <c r="G23"/>
      <c r="H23"/>
      <c r="I23"/>
      <c r="J23"/>
      <c r="K23"/>
    </row>
    <row r="24" spans="1:11" ht="14.1" customHeight="1" x14ac:dyDescent="0.2">
      <c r="A24" s="302" t="s">
        <v>37</v>
      </c>
      <c r="B24" s="302"/>
      <c r="C24" s="302"/>
      <c r="D24" s="302"/>
      <c r="E24" s="72"/>
      <c r="F24" s="72"/>
      <c r="G24"/>
      <c r="H24"/>
      <c r="I24"/>
      <c r="J24"/>
      <c r="K24"/>
    </row>
    <row r="25" spans="1:11" ht="14.1" customHeight="1" x14ac:dyDescent="0.2">
      <c r="A25" s="254">
        <v>2017</v>
      </c>
      <c r="B25" s="255">
        <v>4077299.5965100019</v>
      </c>
      <c r="C25" s="177">
        <v>1260004.5766400008</v>
      </c>
      <c r="D25" s="255">
        <v>2817295.0198700009</v>
      </c>
      <c r="E25" s="78"/>
      <c r="F25" s="78"/>
      <c r="G25" s="73"/>
      <c r="H25" s="73"/>
      <c r="I25" s="73"/>
      <c r="J25" s="73"/>
    </row>
    <row r="26" spans="1:11" ht="14.1" customHeight="1" x14ac:dyDescent="0.2">
      <c r="A26" s="256" t="s">
        <v>507</v>
      </c>
      <c r="B26" s="255">
        <v>844065.30052000051</v>
      </c>
      <c r="C26" s="177">
        <v>203443.64251999982</v>
      </c>
      <c r="D26" s="255">
        <v>640621.65800000075</v>
      </c>
      <c r="E26" s="78"/>
      <c r="F26" s="78"/>
    </row>
    <row r="27" spans="1:11" ht="14.1" customHeight="1" x14ac:dyDescent="0.2">
      <c r="A27" s="256" t="s">
        <v>508</v>
      </c>
      <c r="B27" s="255">
        <v>872266.9615599995</v>
      </c>
      <c r="C27" s="177">
        <v>183040.39897999997</v>
      </c>
      <c r="D27" s="255">
        <v>689226.56257999956</v>
      </c>
      <c r="E27" s="78"/>
      <c r="F27" s="78"/>
    </row>
    <row r="28" spans="1:11" ht="14.1" customHeight="1" x14ac:dyDescent="0.2">
      <c r="A28" s="254" t="s">
        <v>509</v>
      </c>
      <c r="B28" s="259">
        <v>3.3411705258615587</v>
      </c>
      <c r="C28" s="259">
        <v>-10.028941326094321</v>
      </c>
      <c r="D28" s="259">
        <v>7.5871466368685914</v>
      </c>
      <c r="E28" s="75"/>
      <c r="F28" s="80"/>
    </row>
    <row r="29" spans="1:11" ht="14.1" customHeight="1" x14ac:dyDescent="0.2">
      <c r="A29" s="176"/>
      <c r="B29" s="259"/>
      <c r="C29" s="260"/>
      <c r="D29" s="259"/>
      <c r="E29" s="80"/>
      <c r="F29" s="81"/>
      <c r="G29" s="82"/>
      <c r="H29" s="83"/>
    </row>
    <row r="30" spans="1:11" ht="14.1" customHeight="1" x14ac:dyDescent="0.2">
      <c r="A30" s="302" t="s">
        <v>153</v>
      </c>
      <c r="B30" s="302"/>
      <c r="C30" s="302"/>
      <c r="D30" s="302"/>
      <c r="E30" s="72"/>
      <c r="F30" s="72"/>
    </row>
    <row r="31" spans="1:11" ht="14.1" customHeight="1" x14ac:dyDescent="0.2">
      <c r="A31" s="254">
        <v>2017</v>
      </c>
      <c r="B31" s="255">
        <v>1608709.1153099947</v>
      </c>
      <c r="C31" s="177">
        <v>501321.92190000135</v>
      </c>
      <c r="D31" s="255">
        <v>1107387.1934099952</v>
      </c>
      <c r="E31" s="84"/>
      <c r="F31" s="78"/>
      <c r="G31" s="78"/>
      <c r="H31" s="78"/>
    </row>
    <row r="32" spans="1:11" ht="14.1" customHeight="1" x14ac:dyDescent="0.2">
      <c r="A32" s="256" t="s">
        <v>507</v>
      </c>
      <c r="B32" s="255">
        <v>184588.65633999929</v>
      </c>
      <c r="C32" s="177">
        <v>70383.706850000424</v>
      </c>
      <c r="D32" s="255">
        <v>114204.9494899991</v>
      </c>
      <c r="E32" s="85"/>
      <c r="F32" s="78"/>
      <c r="G32" s="78"/>
      <c r="H32" s="78"/>
    </row>
    <row r="33" spans="1:8" ht="14.1" customHeight="1" x14ac:dyDescent="0.2">
      <c r="A33" s="256" t="s">
        <v>508</v>
      </c>
      <c r="B33" s="255">
        <v>221155.14028000087</v>
      </c>
      <c r="C33" s="177">
        <v>104568.51523000002</v>
      </c>
      <c r="D33" s="255">
        <v>116586.62505000038</v>
      </c>
      <c r="E33" s="85"/>
      <c r="F33" s="78"/>
      <c r="G33" s="78"/>
      <c r="H33" s="78"/>
    </row>
    <row r="34" spans="1:8" ht="14.1" customHeight="1" x14ac:dyDescent="0.2">
      <c r="A34" s="254" t="s">
        <v>509</v>
      </c>
      <c r="B34" s="259">
        <v>19.809713481335866</v>
      </c>
      <c r="C34" s="259">
        <v>48.569207150247415</v>
      </c>
      <c r="D34" s="259">
        <v>2.0854398786016137</v>
      </c>
      <c r="E34" s="80"/>
      <c r="F34" s="78"/>
      <c r="G34" s="78"/>
      <c r="H34" s="78"/>
    </row>
    <row r="35" spans="1:8" ht="14.1" customHeight="1" x14ac:dyDescent="0.2">
      <c r="A35" s="176"/>
      <c r="B35" s="255"/>
      <c r="C35" s="177"/>
      <c r="D35" s="120"/>
      <c r="E35" s="80"/>
      <c r="F35" s="86"/>
      <c r="G35" s="86"/>
      <c r="H35" s="78"/>
    </row>
    <row r="36" spans="1:8" ht="14.1" customHeight="1" x14ac:dyDescent="0.2">
      <c r="A36" s="283" t="s">
        <v>137</v>
      </c>
      <c r="B36" s="283"/>
      <c r="C36" s="283"/>
      <c r="D36" s="283"/>
      <c r="E36" s="82"/>
      <c r="F36" s="82"/>
      <c r="G36" s="82"/>
      <c r="H36" s="83"/>
    </row>
    <row r="37" spans="1:8" ht="14.1" customHeight="1" x14ac:dyDescent="0.2">
      <c r="A37" s="254">
        <v>2017</v>
      </c>
      <c r="B37" s="255">
        <v>15141913</v>
      </c>
      <c r="C37" s="177">
        <v>5839748</v>
      </c>
      <c r="D37" s="255">
        <v>9302165</v>
      </c>
      <c r="E37" s="84"/>
      <c r="F37" s="78"/>
      <c r="G37" s="78"/>
      <c r="H37" s="78"/>
    </row>
    <row r="38" spans="1:8" ht="14.1" customHeight="1" x14ac:dyDescent="0.2">
      <c r="A38" s="256" t="s">
        <v>507</v>
      </c>
      <c r="B38" s="255">
        <v>2670574</v>
      </c>
      <c r="C38" s="177">
        <v>856837</v>
      </c>
      <c r="D38" s="255">
        <v>1813737</v>
      </c>
      <c r="E38" s="86"/>
      <c r="F38" s="78"/>
      <c r="G38" s="78"/>
      <c r="H38" s="78"/>
    </row>
    <row r="39" spans="1:8" ht="14.1" customHeight="1" x14ac:dyDescent="0.2">
      <c r="A39" s="256" t="s">
        <v>508</v>
      </c>
      <c r="B39" s="255">
        <v>3328314</v>
      </c>
      <c r="C39" s="177">
        <v>987707</v>
      </c>
      <c r="D39" s="255">
        <v>2340607</v>
      </c>
      <c r="E39" s="86"/>
      <c r="F39" s="78"/>
      <c r="G39" s="78"/>
      <c r="H39" s="78"/>
    </row>
    <row r="40" spans="1:8" ht="14.1" customHeight="1" thickBot="1" x14ac:dyDescent="0.25">
      <c r="A40" s="261" t="s">
        <v>509</v>
      </c>
      <c r="B40" s="261">
        <v>24.629162120203361</v>
      </c>
      <c r="C40" s="261">
        <v>15.273616802262268</v>
      </c>
      <c r="D40" s="261">
        <v>29.048864306125964</v>
      </c>
      <c r="E40" s="80"/>
      <c r="F40" s="78"/>
      <c r="G40" s="78"/>
      <c r="H40" s="78"/>
    </row>
    <row r="41" spans="1:8" ht="26.25" customHeight="1" thickTop="1" x14ac:dyDescent="0.2">
      <c r="A41" s="300" t="s">
        <v>480</v>
      </c>
      <c r="B41" s="301"/>
      <c r="C41" s="301"/>
      <c r="D41" s="301"/>
      <c r="E41" s="80"/>
      <c r="F41" s="78"/>
      <c r="G41" s="78"/>
      <c r="H41" s="78"/>
    </row>
    <row r="42" spans="1:8" ht="14.1" customHeight="1" x14ac:dyDescent="0.2">
      <c r="E42" s="80"/>
      <c r="F42" s="78"/>
      <c r="G42" s="78"/>
      <c r="H42" s="78"/>
    </row>
    <row r="43" spans="1:8" ht="14.1" customHeight="1" x14ac:dyDescent="0.2"/>
    <row r="44" spans="1:8" ht="14.1" customHeight="1" x14ac:dyDescent="0.2">
      <c r="E44" s="84"/>
      <c r="F44" s="73"/>
      <c r="G44" s="73"/>
      <c r="H44" s="73"/>
    </row>
    <row r="45" spans="1:8" ht="14.1" customHeight="1" x14ac:dyDescent="0.2">
      <c r="E45" s="86"/>
      <c r="F45" s="73"/>
      <c r="G45" s="73"/>
      <c r="H45" s="73"/>
    </row>
    <row r="46" spans="1:8" ht="14.1" customHeight="1" x14ac:dyDescent="0.2">
      <c r="E46" s="86"/>
      <c r="F46" s="73"/>
      <c r="G46" s="73"/>
      <c r="H46" s="73"/>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2"/>
      <c r="B82" s="72"/>
      <c r="C82" s="79"/>
      <c r="D82" s="72"/>
    </row>
    <row r="83" spans="1:4" ht="34.5" customHeight="1" x14ac:dyDescent="0.2">
      <c r="A83" s="298"/>
      <c r="B83" s="299"/>
      <c r="C83" s="299"/>
      <c r="D83" s="299"/>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80" zoomScaleNormal="80" zoomScaleSheetLayoutView="80"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04" t="s">
        <v>206</v>
      </c>
      <c r="B1" s="304"/>
      <c r="C1" s="304"/>
      <c r="D1" s="304"/>
      <c r="E1" s="304"/>
      <c r="F1" s="304"/>
    </row>
    <row r="2" spans="1:6" ht="15.95" customHeight="1" x14ac:dyDescent="0.2">
      <c r="A2" s="305" t="s">
        <v>154</v>
      </c>
      <c r="B2" s="305"/>
      <c r="C2" s="305"/>
      <c r="D2" s="305"/>
      <c r="E2" s="305"/>
      <c r="F2" s="305"/>
    </row>
    <row r="3" spans="1:6" ht="15.95" customHeight="1" thickBot="1" x14ac:dyDescent="0.25">
      <c r="A3" s="305" t="s">
        <v>252</v>
      </c>
      <c r="B3" s="305"/>
      <c r="C3" s="305"/>
      <c r="D3" s="305"/>
      <c r="E3" s="305"/>
      <c r="F3" s="305"/>
    </row>
    <row r="4" spans="1:6" ht="12.75" customHeight="1" thickTop="1" x14ac:dyDescent="0.2">
      <c r="A4" s="307" t="s">
        <v>23</v>
      </c>
      <c r="B4" s="310">
        <v>2017</v>
      </c>
      <c r="C4" s="309" t="s">
        <v>499</v>
      </c>
      <c r="D4" s="309"/>
      <c r="E4" s="104" t="s">
        <v>149</v>
      </c>
      <c r="F4" s="105" t="s">
        <v>140</v>
      </c>
    </row>
    <row r="5" spans="1:6" ht="13.5" customHeight="1" thickBot="1" x14ac:dyDescent="0.25">
      <c r="A5" s="308"/>
      <c r="B5" s="311"/>
      <c r="C5" s="279">
        <v>2017</v>
      </c>
      <c r="D5" s="279">
        <v>2018</v>
      </c>
      <c r="E5" s="51" t="s">
        <v>500</v>
      </c>
      <c r="F5" s="52">
        <v>2018</v>
      </c>
    </row>
    <row r="6" spans="1:6" ht="12" thickTop="1" x14ac:dyDescent="0.2">
      <c r="A6" s="49"/>
      <c r="B6" s="47"/>
      <c r="C6" s="47"/>
      <c r="D6" s="47"/>
      <c r="E6" s="47"/>
      <c r="F6" s="50"/>
    </row>
    <row r="7" spans="1:6" ht="12.75" customHeight="1" x14ac:dyDescent="0.2">
      <c r="A7" s="46" t="s">
        <v>17</v>
      </c>
      <c r="B7" s="47">
        <v>2965110.0504900003</v>
      </c>
      <c r="C7" s="47">
        <v>664672.38479999965</v>
      </c>
      <c r="D7" s="47">
        <v>1089724.1242900002</v>
      </c>
      <c r="E7" s="3">
        <v>0.63949059598421387</v>
      </c>
      <c r="F7" s="48">
        <v>0.32741025164392545</v>
      </c>
    </row>
    <row r="8" spans="1:6" x14ac:dyDescent="0.2">
      <c r="A8" s="46" t="s">
        <v>12</v>
      </c>
      <c r="B8" s="47">
        <v>3222525.5033700024</v>
      </c>
      <c r="C8" s="47">
        <v>696718.50120000029</v>
      </c>
      <c r="D8" s="47">
        <v>717518.72806999949</v>
      </c>
      <c r="E8" s="3">
        <v>2.9854563692759288E-2</v>
      </c>
      <c r="F8" s="48">
        <v>0.21558023914510455</v>
      </c>
    </row>
    <row r="9" spans="1:6" x14ac:dyDescent="0.2">
      <c r="A9" s="46" t="s">
        <v>13</v>
      </c>
      <c r="B9" s="47">
        <v>919714.9374599997</v>
      </c>
      <c r="C9" s="47">
        <v>156909.0112000001</v>
      </c>
      <c r="D9" s="47">
        <v>189665.43985000002</v>
      </c>
      <c r="E9" s="3">
        <v>0.20876065943878633</v>
      </c>
      <c r="F9" s="48">
        <v>5.6985440631502925E-2</v>
      </c>
    </row>
    <row r="10" spans="1:6" x14ac:dyDescent="0.2">
      <c r="A10" s="46" t="s">
        <v>15</v>
      </c>
      <c r="B10" s="47">
        <v>838974.7120600004</v>
      </c>
      <c r="C10" s="47">
        <v>138438.82829</v>
      </c>
      <c r="D10" s="47">
        <v>162069.20556999985</v>
      </c>
      <c r="E10" s="3">
        <v>0.17069183242796024</v>
      </c>
      <c r="F10" s="48">
        <v>4.8694085224531052E-2</v>
      </c>
    </row>
    <row r="11" spans="1:6" x14ac:dyDescent="0.2">
      <c r="A11" s="46" t="s">
        <v>106</v>
      </c>
      <c r="B11" s="47">
        <v>678794.90303000028</v>
      </c>
      <c r="C11" s="47">
        <v>128827.21632999998</v>
      </c>
      <c r="D11" s="47">
        <v>139899.93323</v>
      </c>
      <c r="E11" s="3">
        <v>8.5950137055173736E-2</v>
      </c>
      <c r="F11" s="48">
        <v>4.2033273672496041E-2</v>
      </c>
    </row>
    <row r="12" spans="1:6" x14ac:dyDescent="0.2">
      <c r="A12" s="46" t="s">
        <v>16</v>
      </c>
      <c r="B12" s="47">
        <v>498568.13514000032</v>
      </c>
      <c r="C12" s="47">
        <v>93978.91770000002</v>
      </c>
      <c r="D12" s="47">
        <v>109583.24856999994</v>
      </c>
      <c r="E12" s="3">
        <v>0.16604075947982444</v>
      </c>
      <c r="F12" s="48">
        <v>3.29245523619466E-2</v>
      </c>
    </row>
    <row r="13" spans="1:6" x14ac:dyDescent="0.2">
      <c r="A13" s="46" t="s">
        <v>14</v>
      </c>
      <c r="B13" s="47">
        <v>538493.51920999947</v>
      </c>
      <c r="C13" s="47">
        <v>95993.459650000033</v>
      </c>
      <c r="D13" s="47">
        <v>90287.282590000061</v>
      </c>
      <c r="E13" s="3">
        <v>-5.9443394172948437E-2</v>
      </c>
      <c r="F13" s="48">
        <v>2.7127032662783639E-2</v>
      </c>
    </row>
    <row r="14" spans="1:6" x14ac:dyDescent="0.2">
      <c r="A14" s="46" t="s">
        <v>19</v>
      </c>
      <c r="B14" s="47">
        <v>316280.57393000036</v>
      </c>
      <c r="C14" s="47">
        <v>51353.339670000016</v>
      </c>
      <c r="D14" s="47">
        <v>64460.950899999938</v>
      </c>
      <c r="E14" s="3">
        <v>0.25524359884343073</v>
      </c>
      <c r="F14" s="48">
        <v>1.9367448774364419E-2</v>
      </c>
    </row>
    <row r="15" spans="1:6" x14ac:dyDescent="0.2">
      <c r="A15" s="46" t="s">
        <v>383</v>
      </c>
      <c r="B15" s="47">
        <v>298785.95028999983</v>
      </c>
      <c r="C15" s="47">
        <v>47724.885479999997</v>
      </c>
      <c r="D15" s="47">
        <v>56984.128150000011</v>
      </c>
      <c r="E15" s="3">
        <v>0.19401288398859065</v>
      </c>
      <c r="F15" s="48">
        <v>1.7121019275825541E-2</v>
      </c>
    </row>
    <row r="16" spans="1:6" x14ac:dyDescent="0.2">
      <c r="A16" s="46" t="s">
        <v>27</v>
      </c>
      <c r="B16" s="47">
        <v>437092.06789999991</v>
      </c>
      <c r="C16" s="47">
        <v>53087.588440000021</v>
      </c>
      <c r="D16" s="47">
        <v>54148.703009999997</v>
      </c>
      <c r="E16" s="3">
        <v>1.9987997217075615E-2</v>
      </c>
      <c r="F16" s="48">
        <v>1.6269108927222612E-2</v>
      </c>
    </row>
    <row r="17" spans="1:9" x14ac:dyDescent="0.2">
      <c r="A17" s="46" t="s">
        <v>18</v>
      </c>
      <c r="B17" s="47">
        <v>331341.63336999994</v>
      </c>
      <c r="C17" s="47">
        <v>33496.751820000005</v>
      </c>
      <c r="D17" s="47">
        <v>49112.33951000002</v>
      </c>
      <c r="E17" s="3">
        <v>0.46618214726946655</v>
      </c>
      <c r="F17" s="48">
        <v>1.4755921319322641E-2</v>
      </c>
    </row>
    <row r="18" spans="1:9" x14ac:dyDescent="0.2">
      <c r="A18" s="46" t="s">
        <v>172</v>
      </c>
      <c r="B18" s="47">
        <v>356776.84512000013</v>
      </c>
      <c r="C18" s="47">
        <v>44639.713659999994</v>
      </c>
      <c r="D18" s="47">
        <v>46379.385700000013</v>
      </c>
      <c r="E18" s="3">
        <v>3.897139782863069E-2</v>
      </c>
      <c r="F18" s="48">
        <v>1.3934798729927528E-2</v>
      </c>
    </row>
    <row r="19" spans="1:9" x14ac:dyDescent="0.2">
      <c r="A19" s="46" t="s">
        <v>341</v>
      </c>
      <c r="B19" s="47">
        <v>329280.27739999985</v>
      </c>
      <c r="C19" s="47">
        <v>28666.334180000002</v>
      </c>
      <c r="D19" s="47">
        <v>41138.951360000006</v>
      </c>
      <c r="E19" s="3">
        <v>0.4350963433860312</v>
      </c>
      <c r="F19" s="48">
        <v>1.236029754404182E-2</v>
      </c>
    </row>
    <row r="20" spans="1:9" x14ac:dyDescent="0.2">
      <c r="A20" s="46" t="s">
        <v>342</v>
      </c>
      <c r="B20" s="47">
        <v>234501.74194000015</v>
      </c>
      <c r="C20" s="47">
        <v>23120.002369999995</v>
      </c>
      <c r="D20" s="47">
        <v>39175.85815</v>
      </c>
      <c r="E20" s="3">
        <v>0.69445735874290959</v>
      </c>
      <c r="F20" s="48">
        <v>1.1770481435946247E-2</v>
      </c>
    </row>
    <row r="21" spans="1:9" x14ac:dyDescent="0.2">
      <c r="A21" s="46" t="s">
        <v>20</v>
      </c>
      <c r="B21" s="47">
        <v>278716.30497999984</v>
      </c>
      <c r="C21" s="47">
        <v>42313.617119999995</v>
      </c>
      <c r="D21" s="47">
        <v>37881.189590000009</v>
      </c>
      <c r="E21" s="3">
        <v>-0.10475179934227251</v>
      </c>
      <c r="F21" s="48">
        <v>1.1381495132370327E-2</v>
      </c>
    </row>
    <row r="22" spans="1:9" x14ac:dyDescent="0.2">
      <c r="A22" s="49" t="s">
        <v>21</v>
      </c>
      <c r="B22" s="47">
        <v>2896955.8443099931</v>
      </c>
      <c r="C22" s="47">
        <v>370633.44809000054</v>
      </c>
      <c r="D22" s="47">
        <v>440284.53146000067</v>
      </c>
      <c r="E22" s="3">
        <v>0.18792444051915902</v>
      </c>
      <c r="F22" s="48">
        <v>0.13228455351868865</v>
      </c>
      <c r="I22" s="5"/>
    </row>
    <row r="23" spans="1:9" ht="12" thickBot="1" x14ac:dyDescent="0.25">
      <c r="A23" s="106" t="s">
        <v>22</v>
      </c>
      <c r="B23" s="107">
        <v>15141913</v>
      </c>
      <c r="C23" s="107">
        <v>2670574</v>
      </c>
      <c r="D23" s="107">
        <v>3328314</v>
      </c>
      <c r="E23" s="108">
        <v>0.24629162120203371</v>
      </c>
      <c r="F23" s="109">
        <v>1</v>
      </c>
    </row>
    <row r="24" spans="1:9" s="49" customFormat="1" ht="31.5" customHeight="1" thickTop="1" x14ac:dyDescent="0.2">
      <c r="A24" s="306" t="s">
        <v>481</v>
      </c>
      <c r="B24" s="306"/>
      <c r="C24" s="306"/>
      <c r="D24" s="306"/>
      <c r="E24" s="306"/>
      <c r="F24" s="306"/>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04" t="s">
        <v>174</v>
      </c>
      <c r="B49" s="304"/>
      <c r="C49" s="304"/>
      <c r="D49" s="304"/>
      <c r="E49" s="304"/>
      <c r="F49" s="304"/>
    </row>
    <row r="50" spans="1:9" ht="15.95" customHeight="1" x14ac:dyDescent="0.2">
      <c r="A50" s="305" t="s">
        <v>169</v>
      </c>
      <c r="B50" s="305"/>
      <c r="C50" s="305"/>
      <c r="D50" s="305"/>
      <c r="E50" s="305"/>
      <c r="F50" s="305"/>
    </row>
    <row r="51" spans="1:9" ht="15.95" customHeight="1" thickBot="1" x14ac:dyDescent="0.25">
      <c r="A51" s="312" t="s">
        <v>253</v>
      </c>
      <c r="B51" s="312"/>
      <c r="C51" s="312"/>
      <c r="D51" s="312"/>
      <c r="E51" s="312"/>
      <c r="F51" s="312"/>
    </row>
    <row r="52" spans="1:9" ht="12.75" customHeight="1" thickTop="1" x14ac:dyDescent="0.2">
      <c r="A52" s="307" t="s">
        <v>23</v>
      </c>
      <c r="B52" s="310">
        <v>2017</v>
      </c>
      <c r="C52" s="309" t="s">
        <v>499</v>
      </c>
      <c r="D52" s="309"/>
      <c r="E52" s="104" t="s">
        <v>149</v>
      </c>
      <c r="F52" s="105" t="s">
        <v>140</v>
      </c>
    </row>
    <row r="53" spans="1:9" ht="13.5" customHeight="1" thickBot="1" x14ac:dyDescent="0.25">
      <c r="A53" s="308"/>
      <c r="B53" s="311"/>
      <c r="C53" s="279">
        <v>2017</v>
      </c>
      <c r="D53" s="279">
        <v>2018</v>
      </c>
      <c r="E53" s="51" t="s">
        <v>500</v>
      </c>
      <c r="F53" s="52">
        <v>2018</v>
      </c>
    </row>
    <row r="54" spans="1:9" ht="12" thickTop="1" x14ac:dyDescent="0.2">
      <c r="A54" s="49"/>
      <c r="B54" s="47"/>
      <c r="C54" s="47"/>
      <c r="D54" s="47"/>
      <c r="E54" s="47"/>
      <c r="F54" s="50"/>
    </row>
    <row r="55" spans="1:9" ht="12.75" customHeight="1" x14ac:dyDescent="0.2">
      <c r="A55" s="49" t="s">
        <v>26</v>
      </c>
      <c r="B55" s="47">
        <v>1433042.5885999994</v>
      </c>
      <c r="C55" s="47">
        <v>221009.0448399999</v>
      </c>
      <c r="D55" s="47">
        <v>232988.44017000007</v>
      </c>
      <c r="E55" s="3">
        <v>5.4203190365682496E-2</v>
      </c>
      <c r="F55" s="48">
        <v>0.23588821398451168</v>
      </c>
      <c r="I55" s="47"/>
    </row>
    <row r="56" spans="1:9" x14ac:dyDescent="0.2">
      <c r="A56" s="49" t="s">
        <v>27</v>
      </c>
      <c r="B56" s="47">
        <v>792351.60843999975</v>
      </c>
      <c r="C56" s="47">
        <v>105212.14199000003</v>
      </c>
      <c r="D56" s="47">
        <v>141123.83465999993</v>
      </c>
      <c r="E56" s="3">
        <v>0.34132650462922004</v>
      </c>
      <c r="F56" s="48">
        <v>0.1428802617172906</v>
      </c>
      <c r="I56" s="47"/>
    </row>
    <row r="57" spans="1:9" x14ac:dyDescent="0.2">
      <c r="A57" s="49" t="s">
        <v>12</v>
      </c>
      <c r="B57" s="47">
        <v>926288.87423000089</v>
      </c>
      <c r="C57" s="47">
        <v>155175.32383999985</v>
      </c>
      <c r="D57" s="47">
        <v>123613.79578999995</v>
      </c>
      <c r="E57" s="3">
        <v>-0.20339269974743387</v>
      </c>
      <c r="F57" s="48">
        <v>0.12515229292695096</v>
      </c>
      <c r="I57" s="47"/>
    </row>
    <row r="58" spans="1:9" x14ac:dyDescent="0.2">
      <c r="A58" s="49" t="s">
        <v>28</v>
      </c>
      <c r="B58" s="47">
        <v>620213.0120600001</v>
      </c>
      <c r="C58" s="47">
        <v>77443.820910000009</v>
      </c>
      <c r="D58" s="47">
        <v>100203.69509000002</v>
      </c>
      <c r="E58" s="3">
        <v>0.29388883338349236</v>
      </c>
      <c r="F58" s="48">
        <v>0.10145083014497217</v>
      </c>
      <c r="I58" s="47"/>
    </row>
    <row r="59" spans="1:9" x14ac:dyDescent="0.2">
      <c r="A59" s="49" t="s">
        <v>19</v>
      </c>
      <c r="B59" s="47">
        <v>224410.47259999992</v>
      </c>
      <c r="C59" s="47">
        <v>31646.549600000006</v>
      </c>
      <c r="D59" s="47">
        <v>48714.431609999992</v>
      </c>
      <c r="E59" s="3">
        <v>0.53932836994020927</v>
      </c>
      <c r="F59" s="48">
        <v>4.9320731360616044E-2</v>
      </c>
      <c r="I59" s="47"/>
    </row>
    <row r="60" spans="1:9" x14ac:dyDescent="0.2">
      <c r="A60" s="49" t="s">
        <v>17</v>
      </c>
      <c r="B60" s="47">
        <v>168296.44121999989</v>
      </c>
      <c r="C60" s="47">
        <v>27837.009599999983</v>
      </c>
      <c r="D60" s="47">
        <v>32578.926209999972</v>
      </c>
      <c r="E60" s="3">
        <v>0.17034576192408227</v>
      </c>
      <c r="F60" s="48">
        <v>3.2984403482004251E-2</v>
      </c>
      <c r="I60" s="47"/>
    </row>
    <row r="61" spans="1:9" x14ac:dyDescent="0.2">
      <c r="A61" s="49" t="s">
        <v>339</v>
      </c>
      <c r="B61" s="47">
        <v>57605.275870000005</v>
      </c>
      <c r="C61" s="47">
        <v>10737.201309999999</v>
      </c>
      <c r="D61" s="47">
        <v>31640.786949999998</v>
      </c>
      <c r="E61" s="3">
        <v>1.9468374520026579</v>
      </c>
      <c r="F61" s="48">
        <v>3.2034588142029974E-2</v>
      </c>
      <c r="I61" s="47"/>
    </row>
    <row r="62" spans="1:9" x14ac:dyDescent="0.2">
      <c r="A62" s="49" t="s">
        <v>18</v>
      </c>
      <c r="B62" s="47">
        <v>134349.18342000007</v>
      </c>
      <c r="C62" s="47">
        <v>15055.719099999989</v>
      </c>
      <c r="D62" s="47">
        <v>30502.589430000004</v>
      </c>
      <c r="E62" s="3">
        <v>1.0259802422854731</v>
      </c>
      <c r="F62" s="48">
        <v>3.0882224617219484E-2</v>
      </c>
      <c r="I62" s="47"/>
    </row>
    <row r="63" spans="1:9" x14ac:dyDescent="0.2">
      <c r="A63" s="49" t="s">
        <v>15</v>
      </c>
      <c r="B63" s="47">
        <v>144316.30853000007</v>
      </c>
      <c r="C63" s="47">
        <v>18026.459159999999</v>
      </c>
      <c r="D63" s="47">
        <v>25075.154600000002</v>
      </c>
      <c r="E63" s="3">
        <v>0.39101941082477143</v>
      </c>
      <c r="F63" s="48">
        <v>2.5387239940589671E-2</v>
      </c>
      <c r="I63" s="47"/>
    </row>
    <row r="64" spans="1:9" x14ac:dyDescent="0.2">
      <c r="A64" s="49" t="s">
        <v>29</v>
      </c>
      <c r="B64" s="47">
        <v>124101.1109</v>
      </c>
      <c r="C64" s="47">
        <v>16089.335299999999</v>
      </c>
      <c r="D64" s="47">
        <v>20043.632410000006</v>
      </c>
      <c r="E64" s="3">
        <v>0.24577131598469498</v>
      </c>
      <c r="F64" s="48">
        <v>2.0293095432147395E-2</v>
      </c>
      <c r="I64" s="47"/>
    </row>
    <row r="65" spans="1:9" x14ac:dyDescent="0.2">
      <c r="A65" s="49" t="s">
        <v>20</v>
      </c>
      <c r="B65" s="47">
        <v>103238.19542</v>
      </c>
      <c r="C65" s="47">
        <v>14570.724150000005</v>
      </c>
      <c r="D65" s="47">
        <v>18197.74075999999</v>
      </c>
      <c r="E65" s="3">
        <v>0.24892493829827825</v>
      </c>
      <c r="F65" s="48">
        <v>1.8424229817142118E-2</v>
      </c>
      <c r="I65" s="47"/>
    </row>
    <row r="66" spans="1:9" x14ac:dyDescent="0.2">
      <c r="A66" s="49" t="s">
        <v>382</v>
      </c>
      <c r="B66" s="47">
        <v>95625.803519999885</v>
      </c>
      <c r="C66" s="47">
        <v>12829.542650000005</v>
      </c>
      <c r="D66" s="47">
        <v>17943.817489999994</v>
      </c>
      <c r="E66" s="3">
        <v>0.39863266988710522</v>
      </c>
      <c r="F66" s="48">
        <v>1.8167146218463565E-2</v>
      </c>
      <c r="I66" s="47"/>
    </row>
    <row r="67" spans="1:9" x14ac:dyDescent="0.2">
      <c r="A67" s="49" t="s">
        <v>340</v>
      </c>
      <c r="B67" s="47">
        <v>87961.719249999893</v>
      </c>
      <c r="C67" s="47">
        <v>12104.70543</v>
      </c>
      <c r="D67" s="47">
        <v>16751.125779999998</v>
      </c>
      <c r="E67" s="3">
        <v>0.38385240986405389</v>
      </c>
      <c r="F67" s="48">
        <v>1.6959610269037275E-2</v>
      </c>
      <c r="I67" s="47"/>
    </row>
    <row r="68" spans="1:9" x14ac:dyDescent="0.2">
      <c r="A68" s="49" t="s">
        <v>172</v>
      </c>
      <c r="B68" s="47">
        <v>100838.67058000001</v>
      </c>
      <c r="C68" s="47">
        <v>14097.675369999994</v>
      </c>
      <c r="D68" s="47">
        <v>13083.975930000006</v>
      </c>
      <c r="E68" s="3">
        <v>-7.1905432164876701E-2</v>
      </c>
      <c r="F68" s="48">
        <v>1.3246819076912492E-2</v>
      </c>
      <c r="I68" s="47"/>
    </row>
    <row r="69" spans="1:9" x14ac:dyDescent="0.2">
      <c r="A69" s="49" t="s">
        <v>380</v>
      </c>
      <c r="B69" s="47">
        <v>75358.547709999999</v>
      </c>
      <c r="C69" s="47">
        <v>10785.988889999999</v>
      </c>
      <c r="D69" s="47">
        <v>12998.69894</v>
      </c>
      <c r="E69" s="3">
        <v>0.20514670213052683</v>
      </c>
      <c r="F69" s="48">
        <v>1.3160480729609085E-2</v>
      </c>
      <c r="I69" s="47"/>
    </row>
    <row r="70" spans="1:9" x14ac:dyDescent="0.2">
      <c r="A70" s="49" t="s">
        <v>21</v>
      </c>
      <c r="B70" s="47">
        <v>751750.18765000161</v>
      </c>
      <c r="C70" s="47">
        <v>114215.75786000025</v>
      </c>
      <c r="D70" s="47">
        <v>122246.35418000014</v>
      </c>
      <c r="E70" s="3">
        <v>7.0310756330517754E-2</v>
      </c>
      <c r="F70" s="48">
        <v>0.12376783214050335</v>
      </c>
      <c r="I70" s="47"/>
    </row>
    <row r="71" spans="1:9" ht="12.75" customHeight="1" thickBot="1" x14ac:dyDescent="0.25">
      <c r="A71" s="106" t="s">
        <v>22</v>
      </c>
      <c r="B71" s="107">
        <v>5839748</v>
      </c>
      <c r="C71" s="107">
        <v>856837</v>
      </c>
      <c r="D71" s="107">
        <v>987707</v>
      </c>
      <c r="E71" s="108">
        <v>0.15273616802262274</v>
      </c>
      <c r="F71" s="109">
        <v>1</v>
      </c>
      <c r="I71" s="5"/>
    </row>
    <row r="72" spans="1:9" ht="22.5" customHeight="1" thickTop="1" x14ac:dyDescent="0.2">
      <c r="A72" s="306" t="s">
        <v>482</v>
      </c>
      <c r="B72" s="306"/>
      <c r="C72" s="306"/>
      <c r="D72" s="306"/>
      <c r="E72" s="306"/>
      <c r="F72" s="306"/>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74"/>
  <sheetViews>
    <sheetView view="pageBreakPreview" zoomScale="80" zoomScaleNormal="100" zoomScaleSheetLayoutView="80" workbookViewId="0">
      <selection sqref="A1:G1"/>
    </sheetView>
  </sheetViews>
  <sheetFormatPr baseColWidth="10" defaultColWidth="11.42578125" defaultRowHeight="11.25" x14ac:dyDescent="0.2"/>
  <cols>
    <col min="1" max="1" width="48" style="246" bestFit="1" customWidth="1"/>
    <col min="2" max="4" width="10.42578125" style="246" bestFit="1" customWidth="1"/>
    <col min="5" max="5" width="10.85546875" style="246" bestFit="1" customWidth="1"/>
    <col min="6" max="6" width="11.7109375" style="246" bestFit="1" customWidth="1"/>
    <col min="7" max="7" width="11" style="246"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13" t="s">
        <v>176</v>
      </c>
      <c r="B1" s="313"/>
      <c r="C1" s="313"/>
      <c r="D1" s="313"/>
      <c r="E1" s="313"/>
      <c r="F1" s="313"/>
      <c r="G1" s="313"/>
      <c r="H1" s="4"/>
      <c r="I1" s="4"/>
      <c r="J1" s="4"/>
    </row>
    <row r="2" spans="1:20" s="10" customFormat="1" ht="15.95" customHeight="1" x14ac:dyDescent="0.2">
      <c r="A2" s="314" t="s">
        <v>155</v>
      </c>
      <c r="B2" s="314"/>
      <c r="C2" s="314"/>
      <c r="D2" s="314"/>
      <c r="E2" s="314"/>
      <c r="F2" s="314"/>
      <c r="G2" s="314"/>
      <c r="H2" s="4"/>
      <c r="I2" s="4"/>
      <c r="J2" s="4"/>
    </row>
    <row r="3" spans="1:20" s="10" customFormat="1" ht="15.95" customHeight="1" thickBot="1" x14ac:dyDescent="0.25">
      <c r="A3" s="314" t="s">
        <v>254</v>
      </c>
      <c r="B3" s="314"/>
      <c r="C3" s="314"/>
      <c r="D3" s="314"/>
      <c r="E3" s="314"/>
      <c r="F3" s="314"/>
      <c r="G3" s="314"/>
      <c r="H3" s="4"/>
      <c r="I3" s="4"/>
      <c r="J3" s="4"/>
    </row>
    <row r="4" spans="1:20" ht="12.75" customHeight="1" thickTop="1" x14ac:dyDescent="0.2">
      <c r="A4" s="316" t="s">
        <v>25</v>
      </c>
      <c r="B4" s="242" t="s">
        <v>94</v>
      </c>
      <c r="C4" s="243">
        <v>2017</v>
      </c>
      <c r="D4" s="318" t="s">
        <v>499</v>
      </c>
      <c r="E4" s="318"/>
      <c r="F4" s="242" t="s">
        <v>149</v>
      </c>
      <c r="G4" s="242" t="s">
        <v>140</v>
      </c>
    </row>
    <row r="5" spans="1:20" ht="12.75" customHeight="1" thickBot="1" x14ac:dyDescent="0.25">
      <c r="A5" s="317"/>
      <c r="B5" s="244" t="s">
        <v>31</v>
      </c>
      <c r="C5" s="245" t="s">
        <v>139</v>
      </c>
      <c r="D5" s="245">
        <v>2017</v>
      </c>
      <c r="E5" s="245">
        <v>2018</v>
      </c>
      <c r="F5" s="245" t="s">
        <v>500</v>
      </c>
      <c r="G5" s="245">
        <v>2018</v>
      </c>
      <c r="O5" s="5"/>
      <c r="P5" s="5"/>
      <c r="R5" s="5"/>
      <c r="S5" s="5"/>
    </row>
    <row r="6" spans="1:20" ht="12" thickTop="1" x14ac:dyDescent="0.2">
      <c r="C6" s="240"/>
      <c r="D6" s="240"/>
      <c r="E6" s="240"/>
      <c r="F6" s="240"/>
      <c r="G6" s="240"/>
      <c r="Q6" s="5"/>
      <c r="T6" s="5"/>
    </row>
    <row r="7" spans="1:20" ht="12.75" customHeight="1" x14ac:dyDescent="0.2">
      <c r="A7" s="236" t="s">
        <v>489</v>
      </c>
      <c r="B7" s="263">
        <v>8092919</v>
      </c>
      <c r="C7" s="237">
        <v>495806.53018000012</v>
      </c>
      <c r="D7" s="241">
        <v>295530.04369999998</v>
      </c>
      <c r="E7" s="237">
        <v>598756.52818000014</v>
      </c>
      <c r="F7" s="238">
        <v>1.026042837078903</v>
      </c>
      <c r="G7" s="247">
        <v>0.17989784863447383</v>
      </c>
      <c r="N7" s="5"/>
      <c r="O7" s="5"/>
      <c r="Q7" s="5"/>
      <c r="R7" s="5"/>
      <c r="T7" s="5"/>
    </row>
    <row r="8" spans="1:20" ht="12.75" customHeight="1" x14ac:dyDescent="0.2">
      <c r="A8" s="236" t="s">
        <v>407</v>
      </c>
      <c r="B8" s="263">
        <v>8104000</v>
      </c>
      <c r="C8" s="237">
        <v>459904.19673999998</v>
      </c>
      <c r="D8" s="241">
        <v>290327.67034999997</v>
      </c>
      <c r="E8" s="237">
        <v>372928.22799999989</v>
      </c>
      <c r="F8" s="238">
        <v>0.28450804413655134</v>
      </c>
      <c r="G8" s="247">
        <v>0.11204718905728242</v>
      </c>
      <c r="O8" s="191"/>
      <c r="P8" s="191"/>
      <c r="Q8" s="191"/>
      <c r="R8" s="192"/>
      <c r="S8" s="192"/>
      <c r="T8" s="192"/>
    </row>
    <row r="9" spans="1:20" ht="12.75" customHeight="1" x14ac:dyDescent="0.2">
      <c r="A9" s="236" t="s">
        <v>403</v>
      </c>
      <c r="B9" s="263">
        <v>8061000</v>
      </c>
      <c r="C9" s="237">
        <v>1222707.8207000003</v>
      </c>
      <c r="D9" s="241">
        <v>328735.83904999995</v>
      </c>
      <c r="E9" s="237">
        <v>273691.66591000004</v>
      </c>
      <c r="F9" s="238">
        <v>-0.16744195977861673</v>
      </c>
      <c r="G9" s="247">
        <v>8.2231323700227815E-2</v>
      </c>
    </row>
    <row r="10" spans="1:20" x14ac:dyDescent="0.2">
      <c r="A10" s="236" t="s">
        <v>402</v>
      </c>
      <c r="B10" s="263">
        <v>47032100</v>
      </c>
      <c r="C10" s="237">
        <v>1143010.1218699999</v>
      </c>
      <c r="D10" s="241">
        <v>167026.99069999997</v>
      </c>
      <c r="E10" s="237">
        <v>266780.23424999998</v>
      </c>
      <c r="F10" s="238">
        <v>0.59722828706869613</v>
      </c>
      <c r="G10" s="247">
        <v>8.0154767323635925E-2</v>
      </c>
    </row>
    <row r="11" spans="1:20" ht="12" customHeight="1" x14ac:dyDescent="0.2">
      <c r="A11" s="236" t="s">
        <v>102</v>
      </c>
      <c r="B11" s="263">
        <v>22042110</v>
      </c>
      <c r="C11" s="237">
        <v>1521635.5560399999</v>
      </c>
      <c r="D11" s="241">
        <v>215539.43587000013</v>
      </c>
      <c r="E11" s="237">
        <v>231540.82720000012</v>
      </c>
      <c r="F11" s="238">
        <v>7.423881047759176E-2</v>
      </c>
      <c r="G11" s="247">
        <v>6.9567002151840279E-2</v>
      </c>
    </row>
    <row r="12" spans="1:20" x14ac:dyDescent="0.2">
      <c r="A12" s="236" t="s">
        <v>376</v>
      </c>
      <c r="B12" s="263">
        <v>47032900</v>
      </c>
      <c r="C12" s="237">
        <v>1208213.8589899999</v>
      </c>
      <c r="D12" s="241">
        <v>147635.91762999995</v>
      </c>
      <c r="E12" s="237">
        <v>225778.70742000005</v>
      </c>
      <c r="F12" s="238">
        <v>0.52929389436139018</v>
      </c>
      <c r="G12" s="247">
        <v>6.7835759312372582E-2</v>
      </c>
    </row>
    <row r="13" spans="1:20" ht="12.75" customHeight="1" x14ac:dyDescent="0.2">
      <c r="A13" s="236" t="s">
        <v>493</v>
      </c>
      <c r="B13" s="263">
        <v>44071112</v>
      </c>
      <c r="C13" s="237">
        <v>546071.30862999987</v>
      </c>
      <c r="D13" s="241">
        <v>99596.597359999971</v>
      </c>
      <c r="E13" s="237">
        <v>98527.459010000006</v>
      </c>
      <c r="F13" s="238">
        <v>-1.0734687512822125E-2</v>
      </c>
      <c r="G13" s="247">
        <v>2.9602813619748619E-2</v>
      </c>
    </row>
    <row r="14" spans="1:20" ht="12.75" customHeight="1" x14ac:dyDescent="0.2">
      <c r="A14" s="236" t="s">
        <v>408</v>
      </c>
      <c r="B14" s="263">
        <v>44012200</v>
      </c>
      <c r="C14" s="237">
        <v>361432.92360000004</v>
      </c>
      <c r="D14" s="241">
        <v>74250.26473000001</v>
      </c>
      <c r="E14" s="237">
        <v>81497.39089000001</v>
      </c>
      <c r="F14" s="238">
        <v>9.7604044731060435E-2</v>
      </c>
      <c r="G14" s="247">
        <v>2.4486088418941246E-2</v>
      </c>
      <c r="S14" s="10"/>
      <c r="T14" s="98"/>
    </row>
    <row r="15" spans="1:20" ht="12.75" customHeight="1" x14ac:dyDescent="0.2">
      <c r="A15" s="236" t="s">
        <v>409</v>
      </c>
      <c r="B15" s="263">
        <v>2032900</v>
      </c>
      <c r="C15" s="237">
        <v>332906.09506000008</v>
      </c>
      <c r="D15" s="241">
        <v>48398.884600000005</v>
      </c>
      <c r="E15" s="237">
        <v>79460.317510000008</v>
      </c>
      <c r="F15" s="238">
        <v>0.64177993287886637</v>
      </c>
      <c r="G15" s="247">
        <v>2.387404478964425E-2</v>
      </c>
    </row>
    <row r="16" spans="1:20" x14ac:dyDescent="0.2">
      <c r="A16" s="236" t="s">
        <v>406</v>
      </c>
      <c r="B16" s="263">
        <v>22042990</v>
      </c>
      <c r="C16" s="237">
        <v>340153.49003000004</v>
      </c>
      <c r="D16" s="241">
        <v>60510.22646000002</v>
      </c>
      <c r="E16" s="237">
        <v>60395.758090000018</v>
      </c>
      <c r="F16" s="238">
        <v>-1.8917194116877263E-3</v>
      </c>
      <c r="G16" s="247">
        <v>1.8146051751727756E-2</v>
      </c>
      <c r="S16" s="5"/>
    </row>
    <row r="17" spans="1:20" ht="12.75" customHeight="1" x14ac:dyDescent="0.2">
      <c r="A17" s="236" t="s">
        <v>488</v>
      </c>
      <c r="B17" s="263">
        <v>44123900</v>
      </c>
      <c r="C17" s="237">
        <v>309577.95609000005</v>
      </c>
      <c r="D17" s="241">
        <v>47948.516939999994</v>
      </c>
      <c r="E17" s="237">
        <v>54531.666720000016</v>
      </c>
      <c r="F17" s="238">
        <v>0.13729621269074485</v>
      </c>
      <c r="G17" s="247">
        <v>1.6384171301145268E-2</v>
      </c>
      <c r="T17" s="5"/>
    </row>
    <row r="18" spans="1:20" ht="12.75" customHeight="1" x14ac:dyDescent="0.2">
      <c r="A18" s="236" t="s">
        <v>411</v>
      </c>
      <c r="B18" s="263">
        <v>8044000</v>
      </c>
      <c r="C18" s="237">
        <v>461789.76595999999</v>
      </c>
      <c r="D18" s="241">
        <v>75281.385100000029</v>
      </c>
      <c r="E18" s="237">
        <v>51961.247589999999</v>
      </c>
      <c r="F18" s="238">
        <v>-0.30977296019491041</v>
      </c>
      <c r="G18" s="247">
        <v>1.561188264989421E-2</v>
      </c>
      <c r="T18" s="5"/>
    </row>
    <row r="19" spans="1:20" ht="12.75" customHeight="1" x14ac:dyDescent="0.2">
      <c r="A19" s="236" t="s">
        <v>401</v>
      </c>
      <c r="B19" s="263">
        <v>47031100</v>
      </c>
      <c r="C19" s="237">
        <v>279277.21547000005</v>
      </c>
      <c r="D19" s="241">
        <v>43285.569160000014</v>
      </c>
      <c r="E19" s="237">
        <v>50971.199909999996</v>
      </c>
      <c r="F19" s="238">
        <v>0.17755642120797702</v>
      </c>
      <c r="G19" s="247">
        <v>1.5314420427279396E-2</v>
      </c>
      <c r="N19" s="5"/>
      <c r="O19" s="5"/>
      <c r="Q19" s="5"/>
      <c r="R19" s="5"/>
      <c r="T19" s="5"/>
    </row>
    <row r="20" spans="1:20" ht="12.75" customHeight="1" x14ac:dyDescent="0.2">
      <c r="A20" s="236" t="s">
        <v>410</v>
      </c>
      <c r="B20" s="263">
        <v>2071400</v>
      </c>
      <c r="C20" s="237">
        <v>233417.41748999999</v>
      </c>
      <c r="D20" s="241">
        <v>31807.562090000003</v>
      </c>
      <c r="E20" s="237">
        <v>50617.450659999995</v>
      </c>
      <c r="F20" s="238">
        <v>0.59136530227551276</v>
      </c>
      <c r="G20" s="247">
        <v>1.5208135608599427E-2</v>
      </c>
      <c r="Q20" s="5"/>
      <c r="T20" s="5"/>
    </row>
    <row r="21" spans="1:20" ht="12.75" customHeight="1" x14ac:dyDescent="0.2">
      <c r="A21" s="236" t="s">
        <v>378</v>
      </c>
      <c r="B21" s="263">
        <v>8093010</v>
      </c>
      <c r="C21" s="237">
        <v>74534.525319999986</v>
      </c>
      <c r="D21" s="241">
        <v>50648.858619999992</v>
      </c>
      <c r="E21" s="237">
        <v>47633.411150000007</v>
      </c>
      <c r="F21" s="238">
        <v>-5.9536336102335351E-2</v>
      </c>
      <c r="G21" s="247">
        <v>1.431157371269658E-2</v>
      </c>
      <c r="I21" s="5"/>
      <c r="O21" s="191"/>
      <c r="P21" s="191"/>
      <c r="Q21" s="191"/>
      <c r="R21" s="192"/>
      <c r="S21" s="192"/>
      <c r="T21" s="192"/>
    </row>
    <row r="22" spans="1:20" ht="12.75" customHeight="1" x14ac:dyDescent="0.2">
      <c r="A22" s="236" t="s">
        <v>24</v>
      </c>
      <c r="B22" s="236"/>
      <c r="C22" s="240">
        <v>6151474.2178300004</v>
      </c>
      <c r="D22" s="240">
        <v>694050.23763999995</v>
      </c>
      <c r="E22" s="240">
        <v>783241.90750999935</v>
      </c>
      <c r="F22" s="238">
        <v>0.12850895372254398</v>
      </c>
      <c r="G22" s="247">
        <v>0.23532692754049028</v>
      </c>
      <c r="I22" s="5"/>
    </row>
    <row r="23" spans="1:20" ht="12.75" customHeight="1" x14ac:dyDescent="0.2">
      <c r="A23" s="236" t="s">
        <v>22</v>
      </c>
      <c r="B23" s="236"/>
      <c r="C23" s="240">
        <v>15141913</v>
      </c>
      <c r="D23" s="240">
        <v>2670574</v>
      </c>
      <c r="E23" s="240">
        <v>3328314</v>
      </c>
      <c r="F23" s="238">
        <v>0.24629162120203371</v>
      </c>
      <c r="G23" s="247">
        <v>1</v>
      </c>
    </row>
    <row r="24" spans="1:20" ht="12" thickBot="1" x14ac:dyDescent="0.25">
      <c r="A24" s="248"/>
      <c r="B24" s="248"/>
      <c r="C24" s="249"/>
      <c r="D24" s="249"/>
      <c r="E24" s="249"/>
      <c r="F24" s="248"/>
      <c r="G24" s="248"/>
    </row>
    <row r="25" spans="1:20" ht="33.75" customHeight="1" thickTop="1" x14ac:dyDescent="0.2">
      <c r="A25" s="315" t="s">
        <v>481</v>
      </c>
      <c r="B25" s="315"/>
      <c r="C25" s="315"/>
      <c r="D25" s="315"/>
      <c r="E25" s="315"/>
      <c r="F25" s="315"/>
      <c r="G25" s="315"/>
    </row>
    <row r="50" spans="1:20" ht="15.95" customHeight="1" x14ac:dyDescent="0.2">
      <c r="A50" s="313" t="s">
        <v>158</v>
      </c>
      <c r="B50" s="313"/>
      <c r="C50" s="313"/>
      <c r="D50" s="313"/>
      <c r="E50" s="313"/>
      <c r="F50" s="313"/>
      <c r="G50" s="313"/>
    </row>
    <row r="51" spans="1:20" ht="15.95" customHeight="1" x14ac:dyDescent="0.2">
      <c r="A51" s="314" t="s">
        <v>156</v>
      </c>
      <c r="B51" s="314"/>
      <c r="C51" s="314"/>
      <c r="D51" s="314"/>
      <c r="E51" s="314"/>
      <c r="F51" s="314"/>
      <c r="G51" s="314"/>
    </row>
    <row r="52" spans="1:20" ht="15.95" customHeight="1" thickBot="1" x14ac:dyDescent="0.25">
      <c r="A52" s="314" t="s">
        <v>255</v>
      </c>
      <c r="B52" s="314"/>
      <c r="C52" s="314"/>
      <c r="D52" s="314"/>
      <c r="E52" s="314"/>
      <c r="F52" s="314"/>
      <c r="G52" s="314"/>
    </row>
    <row r="53" spans="1:20" ht="12.75" customHeight="1" thickTop="1" x14ac:dyDescent="0.2">
      <c r="A53" s="316" t="s">
        <v>25</v>
      </c>
      <c r="B53" s="242" t="s">
        <v>94</v>
      </c>
      <c r="C53" s="243">
        <v>2017</v>
      </c>
      <c r="D53" s="318" t="s">
        <v>499</v>
      </c>
      <c r="E53" s="318"/>
      <c r="F53" s="242" t="s">
        <v>149</v>
      </c>
      <c r="G53" s="242" t="s">
        <v>140</v>
      </c>
      <c r="Q53" s="5"/>
      <c r="T53" s="5"/>
    </row>
    <row r="54" spans="1:20" ht="12.75" customHeight="1" thickBot="1" x14ac:dyDescent="0.25">
      <c r="A54" s="317"/>
      <c r="B54" s="244" t="s">
        <v>31</v>
      </c>
      <c r="C54" s="245" t="s">
        <v>139</v>
      </c>
      <c r="D54" s="245">
        <v>2017</v>
      </c>
      <c r="E54" s="245">
        <v>2018</v>
      </c>
      <c r="F54" s="245" t="s">
        <v>500</v>
      </c>
      <c r="G54" s="245">
        <v>2018</v>
      </c>
      <c r="O54" s="5"/>
      <c r="P54" s="5"/>
      <c r="Q54" s="5"/>
      <c r="R54" s="5"/>
      <c r="S54" s="5"/>
      <c r="T54" s="5"/>
    </row>
    <row r="55" spans="1:20" ht="12" thickTop="1" x14ac:dyDescent="0.2">
      <c r="C55" s="240"/>
      <c r="D55" s="240"/>
      <c r="E55" s="240"/>
      <c r="F55" s="240"/>
      <c r="G55" s="240"/>
      <c r="Q55" s="5"/>
      <c r="R55" s="5"/>
      <c r="T55" s="5"/>
    </row>
    <row r="56" spans="1:20" ht="12.75" customHeight="1" x14ac:dyDescent="0.2">
      <c r="A56" s="236" t="s">
        <v>412</v>
      </c>
      <c r="B56" s="263">
        <v>2013000</v>
      </c>
      <c r="C56" s="237">
        <v>898189.16408999998</v>
      </c>
      <c r="D56" s="237">
        <v>129779.52138999998</v>
      </c>
      <c r="E56" s="237">
        <v>140102.83181999999</v>
      </c>
      <c r="F56" s="238">
        <v>7.9544987679354043E-2</v>
      </c>
      <c r="G56" s="239">
        <v>0.14184655147731057</v>
      </c>
      <c r="Q56" s="5"/>
      <c r="T56" s="5"/>
    </row>
    <row r="57" spans="1:20" ht="12.75" customHeight="1" x14ac:dyDescent="0.2">
      <c r="A57" s="236" t="s">
        <v>491</v>
      </c>
      <c r="B57" s="263">
        <v>10059020</v>
      </c>
      <c r="C57" s="237">
        <v>284204.44981000002</v>
      </c>
      <c r="D57" s="237">
        <v>45991.914779999999</v>
      </c>
      <c r="E57" s="237">
        <v>53449.268640000002</v>
      </c>
      <c r="F57" s="238">
        <v>0.16214488776281394</v>
      </c>
      <c r="G57" s="239">
        <v>5.4114498165954074E-2</v>
      </c>
      <c r="O57" s="5"/>
      <c r="P57" s="5"/>
      <c r="Q57" s="5"/>
      <c r="R57" s="5"/>
      <c r="S57" s="5"/>
      <c r="T57" s="5"/>
    </row>
    <row r="58" spans="1:20" ht="12.75" customHeight="1" x14ac:dyDescent="0.2">
      <c r="A58" s="236" t="s">
        <v>413</v>
      </c>
      <c r="B58" s="263">
        <v>23040000</v>
      </c>
      <c r="C58" s="237">
        <v>282662.17819999997</v>
      </c>
      <c r="D58" s="237">
        <v>41893.477380000004</v>
      </c>
      <c r="E58" s="237">
        <v>42996.798430000003</v>
      </c>
      <c r="F58" s="238">
        <v>2.6336344438352245E-2</v>
      </c>
      <c r="G58" s="239">
        <v>4.3531936525710566E-2</v>
      </c>
      <c r="Q58" s="5"/>
      <c r="R58" s="191"/>
      <c r="S58" s="191"/>
      <c r="T58" s="191"/>
    </row>
    <row r="59" spans="1:20" ht="12.75" customHeight="1" x14ac:dyDescent="0.2">
      <c r="A59" s="236" t="s">
        <v>3</v>
      </c>
      <c r="B59" s="263">
        <v>17019900</v>
      </c>
      <c r="C59" s="237">
        <v>146065.67934000003</v>
      </c>
      <c r="D59" s="237">
        <v>33029.774709999998</v>
      </c>
      <c r="E59" s="237">
        <v>41164.80399</v>
      </c>
      <c r="F59" s="238">
        <v>0.24629381675852197</v>
      </c>
      <c r="G59" s="239">
        <v>4.1677141085362357E-2</v>
      </c>
      <c r="O59" s="5"/>
      <c r="Q59" s="5"/>
      <c r="R59" s="5"/>
      <c r="T59" s="5"/>
    </row>
    <row r="60" spans="1:20" ht="12.75" customHeight="1" x14ac:dyDescent="0.2">
      <c r="A60" s="236" t="s">
        <v>381</v>
      </c>
      <c r="B60" s="263">
        <v>15141100</v>
      </c>
      <c r="C60" s="237">
        <v>78617.919089999996</v>
      </c>
      <c r="D60" s="237">
        <v>7993.5330300000005</v>
      </c>
      <c r="E60" s="237">
        <v>30536.279979999999</v>
      </c>
      <c r="F60" s="238">
        <v>2.8201230751654252</v>
      </c>
      <c r="G60" s="239">
        <v>3.0916334479759684E-2</v>
      </c>
      <c r="O60" s="5"/>
      <c r="Q60" s="5"/>
      <c r="R60" s="5"/>
      <c r="T60" s="5"/>
    </row>
    <row r="61" spans="1:20" ht="12.75" customHeight="1" x14ac:dyDescent="0.2">
      <c r="A61" s="236" t="s">
        <v>397</v>
      </c>
      <c r="B61" s="263">
        <v>23099090</v>
      </c>
      <c r="C61" s="237">
        <v>116274.05891000001</v>
      </c>
      <c r="D61" s="237">
        <v>15767.47841</v>
      </c>
      <c r="E61" s="237">
        <v>23378.436340000004</v>
      </c>
      <c r="F61" s="238">
        <v>0.48269975275012944</v>
      </c>
      <c r="G61" s="239">
        <v>2.3669404327396691E-2</v>
      </c>
      <c r="Q61" s="5"/>
      <c r="R61" s="5"/>
      <c r="T61" s="5"/>
    </row>
    <row r="62" spans="1:20" ht="12.75" customHeight="1" x14ac:dyDescent="0.2">
      <c r="A62" s="236" t="s">
        <v>129</v>
      </c>
      <c r="B62" s="263">
        <v>21069090</v>
      </c>
      <c r="C62" s="237">
        <v>131058.12931000005</v>
      </c>
      <c r="D62" s="237">
        <v>22295.939740000005</v>
      </c>
      <c r="E62" s="237">
        <v>22852.772860000001</v>
      </c>
      <c r="F62" s="238">
        <v>2.4974642311263961E-2</v>
      </c>
      <c r="G62" s="239">
        <v>2.3137198440428185E-2</v>
      </c>
      <c r="I62" s="5"/>
      <c r="M62" s="5"/>
      <c r="N62" s="5"/>
      <c r="P62" s="5"/>
      <c r="Q62" s="5"/>
      <c r="R62" s="5"/>
      <c r="T62" s="5"/>
    </row>
    <row r="63" spans="1:20" ht="12.75" customHeight="1" x14ac:dyDescent="0.2">
      <c r="A63" s="236" t="s">
        <v>410</v>
      </c>
      <c r="B63" s="263">
        <v>2071400</v>
      </c>
      <c r="C63" s="237">
        <v>165492.67941999997</v>
      </c>
      <c r="D63" s="237">
        <v>25198.521270000001</v>
      </c>
      <c r="E63" s="237">
        <v>22257.663139999997</v>
      </c>
      <c r="F63" s="238">
        <v>-0.11670756781673658</v>
      </c>
      <c r="G63" s="239">
        <v>2.2534681985649587E-2</v>
      </c>
      <c r="P63" s="191"/>
      <c r="Q63" s="191"/>
      <c r="R63" s="191"/>
      <c r="T63" s="5"/>
    </row>
    <row r="64" spans="1:20" ht="12.75" customHeight="1" x14ac:dyDescent="0.2">
      <c r="A64" s="236" t="s">
        <v>409</v>
      </c>
      <c r="B64" s="263">
        <v>2032900</v>
      </c>
      <c r="C64" s="237">
        <v>161490.36781</v>
      </c>
      <c r="D64" s="237">
        <v>21987.499050000002</v>
      </c>
      <c r="E64" s="237">
        <v>21806.828080000003</v>
      </c>
      <c r="F64" s="238">
        <v>-8.2169859150033348E-3</v>
      </c>
      <c r="G64" s="239">
        <v>2.2078235833096257E-2</v>
      </c>
      <c r="Q64" s="5"/>
      <c r="T64" s="5"/>
    </row>
    <row r="65" spans="1:20" ht="12.75" customHeight="1" x14ac:dyDescent="0.2">
      <c r="A65" s="236" t="s">
        <v>414</v>
      </c>
      <c r="B65" s="263">
        <v>4069000</v>
      </c>
      <c r="C65" s="237">
        <v>110614.71674999999</v>
      </c>
      <c r="D65" s="237">
        <v>12004.935879999999</v>
      </c>
      <c r="E65" s="237">
        <v>21803.358999999997</v>
      </c>
      <c r="F65" s="238">
        <v>0.81619953808532952</v>
      </c>
      <c r="G65" s="239">
        <v>2.2074723576931212E-2</v>
      </c>
      <c r="Q65" s="5"/>
      <c r="T65" s="5"/>
    </row>
    <row r="66" spans="1:20" ht="12.75" customHeight="1" x14ac:dyDescent="0.2">
      <c r="A66" s="236" t="s">
        <v>417</v>
      </c>
      <c r="B66" s="263">
        <v>15121910</v>
      </c>
      <c r="C66" s="237">
        <v>118373.22901000001</v>
      </c>
      <c r="D66" s="237">
        <v>11641.190860000001</v>
      </c>
      <c r="E66" s="237">
        <v>21677.777259999999</v>
      </c>
      <c r="F66" s="238">
        <v>0.86216148508366586</v>
      </c>
      <c r="G66" s="239">
        <v>2.1947578846763259E-2</v>
      </c>
      <c r="Q66" s="5"/>
      <c r="T66" s="5"/>
    </row>
    <row r="67" spans="1:20" ht="12.75" customHeight="1" x14ac:dyDescent="0.2">
      <c r="A67" s="236" t="s">
        <v>415</v>
      </c>
      <c r="B67" s="263">
        <v>2023000</v>
      </c>
      <c r="C67" s="237">
        <v>84337.892470000021</v>
      </c>
      <c r="D67" s="237">
        <v>9707.6870399999989</v>
      </c>
      <c r="E67" s="237">
        <v>18007.239949999999</v>
      </c>
      <c r="F67" s="238">
        <v>0.85494648476018453</v>
      </c>
      <c r="G67" s="239">
        <v>1.8231358034315845E-2</v>
      </c>
    </row>
    <row r="68" spans="1:20" ht="12.75" customHeight="1" x14ac:dyDescent="0.2">
      <c r="A68" s="236" t="s">
        <v>492</v>
      </c>
      <c r="B68" s="263">
        <v>23011010</v>
      </c>
      <c r="C68" s="237">
        <v>70310.600879999998</v>
      </c>
      <c r="D68" s="237">
        <v>6805.9594399999996</v>
      </c>
      <c r="E68" s="237">
        <v>17957.876970000001</v>
      </c>
      <c r="F68" s="238">
        <v>1.6385518644818728</v>
      </c>
      <c r="G68" s="239">
        <v>1.8181380682732836E-2</v>
      </c>
      <c r="O68" s="5"/>
      <c r="P68" s="5"/>
      <c r="R68" s="5"/>
      <c r="S68" s="5"/>
    </row>
    <row r="69" spans="1:20" ht="12.75" customHeight="1" x14ac:dyDescent="0.2">
      <c r="A69" s="236" t="s">
        <v>490</v>
      </c>
      <c r="B69" s="263">
        <v>10019943</v>
      </c>
      <c r="C69" s="237">
        <v>109742.69254999999</v>
      </c>
      <c r="D69" s="237">
        <v>16335.96283</v>
      </c>
      <c r="E69" s="237">
        <v>17330.38307</v>
      </c>
      <c r="F69" s="238">
        <v>6.087307190573471E-2</v>
      </c>
      <c r="G69" s="239">
        <v>1.7546076994493304E-2</v>
      </c>
      <c r="Q69" s="5"/>
      <c r="T69" s="5"/>
    </row>
    <row r="70" spans="1:20" ht="12.75" customHeight="1" x14ac:dyDescent="0.2">
      <c r="A70" s="236" t="s">
        <v>301</v>
      </c>
      <c r="B70" s="263">
        <v>22030000</v>
      </c>
      <c r="C70" s="237">
        <v>186499.42325000002</v>
      </c>
      <c r="D70" s="237">
        <v>36163.478560000003</v>
      </c>
      <c r="E70" s="237">
        <v>16359.203579999998</v>
      </c>
      <c r="F70" s="238">
        <v>-0.54763191398034594</v>
      </c>
      <c r="G70" s="239">
        <v>1.6562810205860642E-2</v>
      </c>
      <c r="Q70" s="5"/>
      <c r="T70" s="5"/>
    </row>
    <row r="71" spans="1:20" ht="12.75" customHeight="1" x14ac:dyDescent="0.2">
      <c r="A71" s="236" t="s">
        <v>24</v>
      </c>
      <c r="B71" s="236"/>
      <c r="C71" s="240">
        <v>2895814.8191100005</v>
      </c>
      <c r="D71" s="240">
        <v>420240.12563000008</v>
      </c>
      <c r="E71" s="240">
        <v>476025.47688999999</v>
      </c>
      <c r="F71" s="238">
        <v>0.13274637012914864</v>
      </c>
      <c r="G71" s="239">
        <v>0.48195008933823491</v>
      </c>
      <c r="Q71" s="5"/>
      <c r="T71" s="5"/>
    </row>
    <row r="72" spans="1:20" ht="12.75" customHeight="1" x14ac:dyDescent="0.2">
      <c r="A72" s="236" t="s">
        <v>22</v>
      </c>
      <c r="B72" s="236"/>
      <c r="C72" s="240">
        <v>5839748</v>
      </c>
      <c r="D72" s="240">
        <v>856837</v>
      </c>
      <c r="E72" s="240">
        <v>987707</v>
      </c>
      <c r="F72" s="238">
        <v>0.15273616802262274</v>
      </c>
      <c r="G72" s="239">
        <v>1</v>
      </c>
    </row>
    <row r="73" spans="1:20" ht="12" thickBot="1" x14ac:dyDescent="0.25">
      <c r="A73" s="250"/>
      <c r="B73" s="250"/>
      <c r="C73" s="251"/>
      <c r="D73" s="251"/>
      <c r="E73" s="251"/>
      <c r="F73" s="250"/>
      <c r="G73" s="250"/>
    </row>
    <row r="74" spans="1:20" ht="12.75" customHeight="1" thickTop="1" x14ac:dyDescent="0.2">
      <c r="A74" s="315" t="s">
        <v>482</v>
      </c>
      <c r="B74" s="315"/>
      <c r="C74" s="315"/>
      <c r="D74" s="315"/>
      <c r="E74" s="315"/>
      <c r="F74" s="315"/>
      <c r="G74" s="315"/>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Normal="100" zoomScaleSheetLayoutView="100" workbookViewId="0">
      <selection sqref="A1:K1"/>
    </sheetView>
  </sheetViews>
  <sheetFormatPr baseColWidth="10" defaultRowHeight="12.75" x14ac:dyDescent="0.2"/>
  <cols>
    <col min="1" max="1" width="19.85546875" bestFit="1" customWidth="1"/>
    <col min="2" max="4" width="8.5703125" customWidth="1"/>
    <col min="5" max="5" width="9.7109375" bestFit="1" customWidth="1"/>
    <col min="6" max="6" width="2.28515625" customWidth="1"/>
    <col min="7" max="9" width="8.5703125" customWidth="1"/>
    <col min="10" max="10" width="9.7109375" bestFit="1" customWidth="1"/>
    <col min="11" max="11" width="9.28515625" bestFit="1" customWidth="1"/>
    <col min="12" max="12" width="7.5703125" customWidth="1"/>
  </cols>
  <sheetData>
    <row r="1" spans="1:17" s="14" customFormat="1" ht="20.100000000000001" customHeight="1" x14ac:dyDescent="0.2">
      <c r="A1" s="319" t="s">
        <v>269</v>
      </c>
      <c r="B1" s="319"/>
      <c r="C1" s="319"/>
      <c r="D1" s="319"/>
      <c r="E1" s="319"/>
      <c r="F1" s="319"/>
      <c r="G1" s="319"/>
      <c r="H1" s="319"/>
      <c r="I1" s="319"/>
      <c r="J1" s="319"/>
      <c r="K1" s="319"/>
      <c r="L1" s="88"/>
      <c r="M1" s="88"/>
      <c r="N1" s="88"/>
      <c r="O1" s="88"/>
    </row>
    <row r="2" spans="1:17" s="14" customFormat="1" ht="20.100000000000001" customHeight="1" x14ac:dyDescent="0.15">
      <c r="A2" s="320" t="s">
        <v>277</v>
      </c>
      <c r="B2" s="320"/>
      <c r="C2" s="320"/>
      <c r="D2" s="320"/>
      <c r="E2" s="320"/>
      <c r="F2" s="320"/>
      <c r="G2" s="320"/>
      <c r="H2" s="320"/>
      <c r="I2" s="320"/>
      <c r="J2" s="320"/>
      <c r="K2" s="320"/>
      <c r="L2" s="90"/>
      <c r="M2" s="90"/>
      <c r="N2" s="90"/>
      <c r="O2" s="90"/>
    </row>
    <row r="3" spans="1:17" s="20" customFormat="1" ht="11.25" x14ac:dyDescent="0.2">
      <c r="A3" s="17"/>
      <c r="B3" s="321" t="s">
        <v>278</v>
      </c>
      <c r="C3" s="321"/>
      <c r="D3" s="321"/>
      <c r="E3" s="321"/>
      <c r="F3" s="277"/>
      <c r="G3" s="321" t="s">
        <v>483</v>
      </c>
      <c r="H3" s="321"/>
      <c r="I3" s="321"/>
      <c r="J3" s="321"/>
      <c r="K3" s="321"/>
      <c r="L3" s="96"/>
      <c r="M3" s="96"/>
      <c r="N3" s="96"/>
      <c r="O3" s="96"/>
    </row>
    <row r="4" spans="1:17" s="20" customFormat="1" ht="11.25" x14ac:dyDescent="0.2">
      <c r="A4" s="17" t="s">
        <v>281</v>
      </c>
      <c r="B4" s="127">
        <v>2017</v>
      </c>
      <c r="C4" s="322" t="s">
        <v>499</v>
      </c>
      <c r="D4" s="322"/>
      <c r="E4" s="322"/>
      <c r="F4" s="277"/>
      <c r="G4" s="127">
        <v>2017</v>
      </c>
      <c r="H4" s="322" t="s">
        <v>499</v>
      </c>
      <c r="I4" s="322"/>
      <c r="J4" s="322"/>
      <c r="K4" s="322"/>
      <c r="L4" s="96"/>
      <c r="M4" s="96"/>
      <c r="N4" s="96"/>
      <c r="O4" s="96"/>
    </row>
    <row r="5" spans="1:17" s="20" customFormat="1" ht="11.25" x14ac:dyDescent="0.2">
      <c r="A5" s="128"/>
      <c r="B5" s="128"/>
      <c r="C5" s="129">
        <v>2017</v>
      </c>
      <c r="D5" s="129">
        <v>2018</v>
      </c>
      <c r="E5" s="278" t="s">
        <v>510</v>
      </c>
      <c r="F5" s="130"/>
      <c r="G5" s="128"/>
      <c r="H5" s="129">
        <v>2017</v>
      </c>
      <c r="I5" s="129">
        <v>2018</v>
      </c>
      <c r="J5" s="278" t="s">
        <v>510</v>
      </c>
      <c r="K5" s="278" t="s">
        <v>511</v>
      </c>
    </row>
    <row r="7" spans="1:17" x14ac:dyDescent="0.2">
      <c r="A7" s="17" t="s">
        <v>268</v>
      </c>
      <c r="B7" s="131"/>
      <c r="C7" s="131"/>
      <c r="D7" s="131"/>
      <c r="E7" s="132"/>
      <c r="F7" s="2"/>
      <c r="G7" s="131">
        <v>15141913</v>
      </c>
      <c r="H7" s="131">
        <v>2670574</v>
      </c>
      <c r="I7" s="131">
        <v>3328314</v>
      </c>
      <c r="J7" s="133">
        <v>0.24629162120203363</v>
      </c>
    </row>
    <row r="9" spans="1:17" s="112" customFormat="1" ht="11.25" x14ac:dyDescent="0.2">
      <c r="A9" s="9" t="s">
        <v>296</v>
      </c>
      <c r="B9" s="121">
        <v>2652628.8543114001</v>
      </c>
      <c r="C9" s="121">
        <v>491129.2141715</v>
      </c>
      <c r="D9" s="121">
        <v>548632.97533389996</v>
      </c>
      <c r="E9" s="124">
        <v>0.11708479052585918</v>
      </c>
      <c r="G9" s="121">
        <v>4849634.734960001</v>
      </c>
      <c r="H9" s="121">
        <v>1183975.7553999999</v>
      </c>
      <c r="I9" s="121">
        <v>1467509.5236499999</v>
      </c>
      <c r="J9" s="125">
        <v>0.23947599176489009</v>
      </c>
      <c r="K9" s="125">
        <v>0.44091678959677477</v>
      </c>
    </row>
    <row r="10" spans="1:17" s="112" customFormat="1" ht="11.25" x14ac:dyDescent="0.2">
      <c r="A10" s="10" t="s">
        <v>79</v>
      </c>
      <c r="B10" s="121">
        <v>4489228.4679769995</v>
      </c>
      <c r="C10" s="98">
        <v>686412.77</v>
      </c>
      <c r="D10" s="98">
        <v>761763.02199999988</v>
      </c>
      <c r="E10" s="124">
        <v>0.10977396588935817</v>
      </c>
      <c r="F10" s="98"/>
      <c r="G10" s="98">
        <v>2630551.1083299997</v>
      </c>
      <c r="H10" s="98">
        <v>357948.47748999996</v>
      </c>
      <c r="I10" s="98">
        <v>543530.14158000005</v>
      </c>
      <c r="J10" s="125">
        <v>0.51845915197441994</v>
      </c>
      <c r="K10" s="125">
        <v>0.16330494706328791</v>
      </c>
      <c r="L10" s="15"/>
      <c r="M10" s="15"/>
      <c r="N10" s="15"/>
      <c r="O10" s="14"/>
      <c r="P10" s="14"/>
      <c r="Q10" s="15"/>
    </row>
    <row r="11" spans="1:17" s="112" customFormat="1" ht="11.25" x14ac:dyDescent="0.2">
      <c r="A11" s="112" t="s">
        <v>279</v>
      </c>
      <c r="B11" s="121">
        <v>952583.80695730005</v>
      </c>
      <c r="C11" s="121">
        <v>153932.28414529999</v>
      </c>
      <c r="D11" s="121">
        <v>144263.2562336</v>
      </c>
      <c r="E11" s="124">
        <v>-6.2813515471343173E-2</v>
      </c>
      <c r="G11" s="121">
        <v>2047241.6870600004</v>
      </c>
      <c r="H11" s="121">
        <v>301816.96316000016</v>
      </c>
      <c r="I11" s="121">
        <v>322850.30252000003</v>
      </c>
      <c r="J11" s="125">
        <v>6.9689056373049452E-2</v>
      </c>
      <c r="K11" s="125">
        <v>9.7001155095342573E-2</v>
      </c>
    </row>
    <row r="12" spans="1:17" s="112" customFormat="1" ht="11.25" x14ac:dyDescent="0.2">
      <c r="A12" s="112" t="s">
        <v>384</v>
      </c>
      <c r="B12" s="139" t="s">
        <v>124</v>
      </c>
      <c r="C12" s="139" t="s">
        <v>124</v>
      </c>
      <c r="D12" s="139" t="s">
        <v>124</v>
      </c>
      <c r="E12" s="139" t="s">
        <v>124</v>
      </c>
      <c r="G12" s="121">
        <v>1041966.2480900001</v>
      </c>
      <c r="H12" s="121">
        <v>164670.37948999996</v>
      </c>
      <c r="I12" s="121">
        <v>184008.47315999999</v>
      </c>
      <c r="J12" s="125">
        <v>0.11743516793907904</v>
      </c>
      <c r="K12" s="125">
        <v>5.5285791292528287E-2</v>
      </c>
    </row>
    <row r="13" spans="1:17" s="112" customFormat="1" ht="11.25" x14ac:dyDescent="0.2">
      <c r="A13" s="9" t="s">
        <v>261</v>
      </c>
      <c r="B13" s="121">
        <v>647492.56304090004</v>
      </c>
      <c r="C13" s="121">
        <v>86379.874688300013</v>
      </c>
      <c r="D13" s="121">
        <v>87884.727938900018</v>
      </c>
      <c r="E13" s="124">
        <v>1.7421340978210909E-2</v>
      </c>
      <c r="G13" s="121">
        <v>1226896.6376299998</v>
      </c>
      <c r="H13" s="121">
        <v>156444.03110999998</v>
      </c>
      <c r="I13" s="121">
        <v>172161.38723999998</v>
      </c>
      <c r="J13" s="125">
        <v>0.10046632024553692</v>
      </c>
      <c r="K13" s="125">
        <v>5.1726305643037283E-2</v>
      </c>
    </row>
    <row r="14" spans="1:17" s="112" customFormat="1" ht="11.25" x14ac:dyDescent="0.2">
      <c r="A14" s="112" t="s">
        <v>69</v>
      </c>
      <c r="B14" s="121">
        <v>281627.89109809999</v>
      </c>
      <c r="C14" s="121">
        <v>39743.31594</v>
      </c>
      <c r="D14" s="121">
        <v>54448.534704100006</v>
      </c>
      <c r="E14" s="124">
        <v>0.37000482763693632</v>
      </c>
      <c r="G14" s="121">
        <v>777017.27747999993</v>
      </c>
      <c r="H14" s="121">
        <v>108243.04218</v>
      </c>
      <c r="I14" s="121">
        <v>168508.15229999999</v>
      </c>
      <c r="J14" s="125">
        <v>0.55675735739008192</v>
      </c>
      <c r="K14" s="125">
        <v>5.062868235989753E-2</v>
      </c>
    </row>
    <row r="15" spans="1:17" s="112" customFormat="1" ht="11.25" x14ac:dyDescent="0.2">
      <c r="A15" s="112" t="s">
        <v>282</v>
      </c>
      <c r="B15" s="139" t="s">
        <v>124</v>
      </c>
      <c r="C15" s="139" t="s">
        <v>124</v>
      </c>
      <c r="D15" s="139" t="s">
        <v>124</v>
      </c>
      <c r="E15" s="140" t="s">
        <v>124</v>
      </c>
      <c r="G15" s="121">
        <v>805066.1906999998</v>
      </c>
      <c r="H15" s="121">
        <v>146545.48186999996</v>
      </c>
      <c r="I15" s="121">
        <v>147933.13666000002</v>
      </c>
      <c r="J15" s="125">
        <v>9.4691066028977922E-3</v>
      </c>
      <c r="K15" s="125">
        <v>4.4446869093480966E-2</v>
      </c>
    </row>
    <row r="16" spans="1:17" s="112" customFormat="1" ht="11.25" x14ac:dyDescent="0.2">
      <c r="A16" s="112" t="s">
        <v>77</v>
      </c>
      <c r="B16" s="121">
        <v>5744267.5870632995</v>
      </c>
      <c r="C16" s="121">
        <v>1089717.44573</v>
      </c>
      <c r="D16" s="121">
        <v>1286690.7110000001</v>
      </c>
      <c r="E16" s="124">
        <v>0.18075627406152805</v>
      </c>
      <c r="G16" s="121">
        <v>364459.07568000013</v>
      </c>
      <c r="H16" s="121">
        <v>74250.26473000001</v>
      </c>
      <c r="I16" s="121">
        <v>82474.24688999998</v>
      </c>
      <c r="J16" s="125">
        <v>0.11076030758819844</v>
      </c>
      <c r="K16" s="125">
        <v>2.4779587169359615E-2</v>
      </c>
    </row>
    <row r="17" spans="1:17" s="112" customFormat="1" ht="11.25" x14ac:dyDescent="0.2">
      <c r="A17" s="112" t="s">
        <v>62</v>
      </c>
      <c r="B17" s="121">
        <v>85121.899865199986</v>
      </c>
      <c r="C17" s="121">
        <v>16072.457506199999</v>
      </c>
      <c r="D17" s="121">
        <v>15547.555574</v>
      </c>
      <c r="E17" s="124">
        <v>-3.2658473789556774E-2</v>
      </c>
      <c r="G17" s="121">
        <v>204538.10495000001</v>
      </c>
      <c r="H17" s="121">
        <v>36483.365170000005</v>
      </c>
      <c r="I17" s="121">
        <v>41732.810410000006</v>
      </c>
      <c r="J17" s="125">
        <v>0.14388599339834429</v>
      </c>
      <c r="K17" s="125">
        <v>1.2538723933499064E-2</v>
      </c>
    </row>
    <row r="18" spans="1:17" s="112" customFormat="1" ht="11.25" x14ac:dyDescent="0.2">
      <c r="A18" s="112" t="s">
        <v>263</v>
      </c>
      <c r="B18" s="121">
        <v>149182.25615500001</v>
      </c>
      <c r="C18" s="121">
        <v>18467.099820000003</v>
      </c>
      <c r="D18" s="121">
        <v>21919.203420000002</v>
      </c>
      <c r="E18" s="124">
        <v>0.18693263336679133</v>
      </c>
      <c r="G18" s="121">
        <v>180577.05846999999</v>
      </c>
      <c r="H18" s="121">
        <v>23865.698550000005</v>
      </c>
      <c r="I18" s="121">
        <v>32239.936189999997</v>
      </c>
      <c r="J18" s="125">
        <v>0.35089011211867471</v>
      </c>
      <c r="K18" s="125">
        <v>9.6865668894220904E-3</v>
      </c>
    </row>
    <row r="19" spans="1:17" s="112" customFormat="1" ht="11.25" x14ac:dyDescent="0.2">
      <c r="A19" s="112" t="s">
        <v>264</v>
      </c>
      <c r="B19" s="121">
        <v>45604.463751199997</v>
      </c>
      <c r="C19" s="121">
        <v>1166.7297340999999</v>
      </c>
      <c r="D19" s="121">
        <v>2228.3013040999999</v>
      </c>
      <c r="E19" s="124">
        <v>0.9098693030386189</v>
      </c>
      <c r="G19" s="121">
        <v>315150.95548999996</v>
      </c>
      <c r="H19" s="121">
        <v>18380.306719999997</v>
      </c>
      <c r="I19" s="121">
        <v>21219.955740000001</v>
      </c>
      <c r="J19" s="125">
        <v>0.15449410411144671</v>
      </c>
      <c r="K19" s="125">
        <v>6.3755870810266102E-3</v>
      </c>
    </row>
    <row r="20" spans="1:17" s="112" customFormat="1" ht="11.25" x14ac:dyDescent="0.2">
      <c r="A20" s="112" t="s">
        <v>262</v>
      </c>
      <c r="B20" s="121">
        <v>43106.366659999992</v>
      </c>
      <c r="C20" s="121">
        <v>7984.5870000000004</v>
      </c>
      <c r="D20" s="121">
        <v>10305.769</v>
      </c>
      <c r="E20" s="124">
        <v>0.29070783498257335</v>
      </c>
      <c r="G20" s="121">
        <v>49595.554080000009</v>
      </c>
      <c r="H20" s="121">
        <v>17586.49654</v>
      </c>
      <c r="I20" s="121">
        <v>15215.721480000002</v>
      </c>
      <c r="J20" s="125">
        <v>-0.13480655766813676</v>
      </c>
      <c r="K20" s="125">
        <v>4.5716003598218202E-3</v>
      </c>
    </row>
    <row r="21" spans="1:17" s="112" customFormat="1" ht="11.25" x14ac:dyDescent="0.2">
      <c r="A21" s="203" t="s">
        <v>267</v>
      </c>
      <c r="B21" s="204">
        <v>5211.5070019999994</v>
      </c>
      <c r="C21" s="204">
        <v>412.66167200000001</v>
      </c>
      <c r="D21" s="204">
        <v>509.51995999999997</v>
      </c>
      <c r="E21" s="124">
        <v>0.23471597817788115</v>
      </c>
      <c r="F21" s="203"/>
      <c r="G21" s="204">
        <v>16434.041269999994</v>
      </c>
      <c r="H21" s="204">
        <v>1170.5931600000001</v>
      </c>
      <c r="I21" s="204">
        <v>1689.70147</v>
      </c>
      <c r="J21" s="205">
        <v>0.44345749466022832</v>
      </c>
      <c r="K21" s="205">
        <v>5.076748978611994E-4</v>
      </c>
    </row>
    <row r="22" spans="1:17" s="14" customFormat="1" ht="11.25" x14ac:dyDescent="0.2">
      <c r="A22" s="122" t="s">
        <v>265</v>
      </c>
      <c r="B22" s="123">
        <v>179729.69821099998</v>
      </c>
      <c r="C22" s="123">
        <v>8209.2259999999987</v>
      </c>
      <c r="D22" s="123">
        <v>2969.9425500000002</v>
      </c>
      <c r="E22" s="126">
        <v>-0.63821893196752044</v>
      </c>
      <c r="F22" s="122"/>
      <c r="G22" s="123">
        <v>38774.968860000001</v>
      </c>
      <c r="H22" s="123">
        <v>2128.0539100000001</v>
      </c>
      <c r="I22" s="123">
        <v>1205.3814599999998</v>
      </c>
      <c r="J22" s="126">
        <v>-0.43357569357817638</v>
      </c>
      <c r="K22" s="126">
        <v>3.6215977819400449E-4</v>
      </c>
      <c r="L22" s="112"/>
      <c r="M22" s="112"/>
      <c r="N22" s="112"/>
      <c r="O22" s="112"/>
      <c r="P22" s="112"/>
      <c r="Q22" s="112"/>
    </row>
    <row r="23" spans="1:17" s="14" customFormat="1" ht="11.25" x14ac:dyDescent="0.2">
      <c r="A23" s="9" t="s">
        <v>472</v>
      </c>
      <c r="B23" s="9"/>
      <c r="C23" s="9"/>
      <c r="D23" s="9"/>
      <c r="E23" s="9"/>
      <c r="F23" s="9"/>
      <c r="G23" s="9"/>
      <c r="H23" s="9"/>
      <c r="I23" s="9"/>
      <c r="J23" s="9"/>
      <c r="K23" s="9"/>
      <c r="L23" s="15"/>
      <c r="M23" s="15"/>
      <c r="N23" s="15"/>
      <c r="Q23" s="15"/>
    </row>
    <row r="24" spans="1:17" s="112" customFormat="1" ht="11.25" x14ac:dyDescent="0.2">
      <c r="A24" s="112" t="s">
        <v>280</v>
      </c>
    </row>
    <row r="25" spans="1:17" s="112" customFormat="1" ht="11.25" x14ac:dyDescent="0.2"/>
    <row r="26" spans="1:17" s="112" customFormat="1" ht="11.25" x14ac:dyDescent="0.2"/>
    <row r="27" spans="1:17" s="112" customFormat="1" ht="11.25" x14ac:dyDescent="0.2"/>
    <row r="28" spans="1:17" s="112" customFormat="1" ht="11.25" x14ac:dyDescent="0.2"/>
    <row r="29" spans="1:17" s="112" customFormat="1" ht="11.25" x14ac:dyDescent="0.2"/>
    <row r="30" spans="1:17" s="112" customFormat="1" ht="11.25" x14ac:dyDescent="0.2"/>
    <row r="31" spans="1:17" s="112" customFormat="1" ht="11.25" x14ac:dyDescent="0.2"/>
    <row r="32" spans="1:17" s="112" customFormat="1" ht="11.25" x14ac:dyDescent="0.2"/>
    <row r="33" spans="9:10" s="112" customFormat="1" ht="11.25" x14ac:dyDescent="0.2"/>
    <row r="34" spans="9:10" s="112" customFormat="1" ht="11.25" x14ac:dyDescent="0.2"/>
    <row r="35" spans="9:10" s="112" customFormat="1" ht="11.25" x14ac:dyDescent="0.2"/>
    <row r="36" spans="9:10" s="112" customFormat="1" ht="11.25" x14ac:dyDescent="0.2">
      <c r="I36" s="125"/>
      <c r="J36" s="125"/>
    </row>
    <row r="37" spans="9:10" s="112" customFormat="1" ht="11.25"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3"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Portada </vt:lpstr>
      <vt:lpstr>TitulosGraficos</vt:lpstr>
      <vt:lpstr>balanza</vt:lpstr>
      <vt:lpstr>evolución_comercio</vt:lpstr>
      <vt:lpstr>balanza productos_clase_sector</vt:lpstr>
      <vt:lpstr>zona economica</vt:lpstr>
      <vt:lpstr>prin paises exp e imp</vt:lpstr>
      <vt:lpstr>prin prod exp e imp</vt:lpstr>
      <vt:lpstr>Principales Rubros</vt:lpstr>
      <vt:lpstr>productos</vt:lpstr>
      <vt:lpstr>balanza!Área_de_impresión</vt:lpstr>
      <vt:lpstr>'balanza productos_clase_sector'!Área_de_impresión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2014-12-17T20:11:22Z</cp:lastPrinted>
  <dcterms:created xsi:type="dcterms:W3CDTF">2004-11-22T15:10:56Z</dcterms:created>
  <dcterms:modified xsi:type="dcterms:W3CDTF">2018-03-07T21:09:32Z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