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18\Abril\"/>
    </mc:Choice>
  </mc:AlternateContent>
  <bookViews>
    <workbookView xWindow="-108" yWindow="276" windowWidth="11340" windowHeight="7716" tabRatio="923"/>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r:id="rId9"/>
    <sheet name="Principales Rubros" sheetId="24" r:id="rId10"/>
    <sheet name="productos" sheetId="12" r:id="rId11"/>
  </sheets>
  <definedNames>
    <definedName name="_xlnm.Print_Area" localSheetId="5">'balanza productos_clase_sector'!$A$1:$F$81</definedName>
    <definedName name="_xlnm.Print_Area" localSheetId="3">balanza_anuales!$A$1:$H$41</definedName>
    <definedName name="_xlnm.Print_Area" localSheetId="2">balanza_periodos!$A$1:$F$41</definedName>
    <definedName name="_xlnm.Print_Area" localSheetId="4">evolución_comercio!$A$1:$F$73</definedName>
    <definedName name="_xlnm.Print_Area" localSheetId="0">'Portada '!$A$1:$H$132</definedName>
    <definedName name="_xlnm.Print_Area" localSheetId="7">'prin paises exp e imp'!$A$1:$F$95</definedName>
    <definedName name="_xlnm.Print_Area" localSheetId="8">'prin prod exp e imp'!$A$1:$G$98</definedName>
    <definedName name="_xlnm.Print_Area" localSheetId="10">productos!$A$1:$J$430</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calcChain.xml><?xml version="1.0" encoding="utf-8"?>
<calcChain xmlns="http://schemas.openxmlformats.org/spreadsheetml/2006/main">
  <c r="C2" i="86" l="1"/>
  <c r="D2" i="86"/>
  <c r="E2" i="86"/>
  <c r="F2" i="86"/>
  <c r="G2" i="86"/>
  <c r="H2" i="86"/>
  <c r="I2" i="86"/>
  <c r="J2" i="86"/>
  <c r="B2" i="86"/>
  <c r="B4" i="86" l="1"/>
  <c r="J4" i="86"/>
  <c r="I4" i="86"/>
  <c r="H4" i="86"/>
  <c r="G4" i="86"/>
  <c r="F4" i="86"/>
  <c r="E4" i="86"/>
  <c r="D4" i="86"/>
  <c r="C4" i="86"/>
  <c r="J5" i="86" l="1"/>
  <c r="I5" i="86"/>
  <c r="H5" i="86"/>
  <c r="G5" i="86"/>
  <c r="F5" i="86"/>
  <c r="E5" i="86"/>
  <c r="D5" i="86"/>
  <c r="C5" i="86"/>
  <c r="B5" i="86"/>
</calcChain>
</file>

<file path=xl/sharedStrings.xml><?xml version="1.0" encoding="utf-8"?>
<sst xmlns="http://schemas.openxmlformats.org/spreadsheetml/2006/main" count="936" uniqueCount="508">
  <si>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</si>
  <si>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</si>
  <si>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</si>
  <si>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</si>
  <si>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</si>
  <si>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</si>
  <si>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</si>
  <si>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</si>
  <si>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</si>
  <si>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</si>
  <si>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</si>
  <si>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</si>
  <si>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</si>
  <si>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</si>
  <si>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</si>
  <si>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</si>
  <si>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</si>
  <si>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</si>
  <si>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</si>
  <si>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</si>
  <si>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</si>
  <si>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</si>
  <si>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</si>
  <si>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</si>
  <si>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</si>
  <si>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</si>
  <si>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</si>
  <si>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</si>
  <si>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</si>
  <si>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</si>
  <si>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</si>
  <si>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</si>
  <si>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</si>
  <si>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</si>
  <si>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</si>
  <si>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</si>
  <si>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</si>
  <si>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</si>
  <si>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</si>
  <si>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</si>
  <si>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</si>
  <si>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</si>
  <si>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</si>
  <si>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</si>
  <si>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</si>
  <si>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</si>
  <si>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</si>
  <si>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</si>
  <si>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</si>
  <si>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</si>
  <si>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</si>
  <si>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</si>
  <si>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</si>
  <si>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</si>
  <si>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</si>
  <si>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</si>
  <si>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</si>
  <si>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</si>
  <si>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</si>
  <si>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</si>
  <si>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</si>
  <si>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</si>
  <si>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</si>
  <si>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</si>
  <si>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</si>
  <si>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</si>
  <si>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</si>
  <si>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</si>
  <si>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</si>
  <si>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</si>
  <si>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</si>
  <si>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</si>
  <si>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</si>
  <si>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</si>
  <si>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</si>
  <si>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</si>
  <si>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</si>
  <si>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</si>
  <si>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</si>
  <si>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</si>
  <si>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</si>
  <si>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</si>
  <si>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</si>
  <si>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</si>
  <si>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</si>
  <si>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</si>
  <si>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</si>
  <si>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</si>
  <si>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</si>
  <si>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</si>
  <si>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</si>
  <si>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</si>
  <si>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</si>
  <si>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</si>
  <si>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</si>
  <si>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</si>
  <si>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</si>
  <si>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</si>
  <si>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</si>
  <si>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</si>
  <si>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</si>
  <si>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</si>
  <si>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</si>
  <si>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</si>
  <si>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</si>
  <si>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</si>
  <si>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</si>
  <si>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</si>
  <si>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</si>
  <si>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</si>
  <si>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</si>
  <si>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</si>
  <si>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</si>
  <si>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</si>
  <si>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</si>
  <si>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</si>
  <si>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</si>
  <si>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</si>
  <si>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</si>
  <si>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</si>
  <si>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</si>
  <si>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</si>
  <si>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</si>
  <si>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</si>
  <si>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</si>
  <si>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</si>
  <si>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</si>
  <si>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</si>
  <si>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</si>
  <si>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</si>
  <si>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</si>
  <si>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</si>
  <si>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</si>
  <si>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</si>
  <si>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</si>
  <si>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</si>
  <si>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</si>
  <si>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</si>
  <si>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</si>
  <si>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</si>
  <si>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</si>
  <si>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</si>
  <si>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</si>
  <si>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</si>
  <si>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</si>
  <si>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</si>
  <si>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</si>
  <si>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</si>
  <si>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</si>
  <si>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</si>
  <si>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</si>
  <si>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</si>
  <si>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</si>
  <si>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</si>
  <si>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</si>
  <si>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</si>
  <si>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</si>
  <si>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</si>
  <si>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</si>
  <si>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</si>
  <si>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</si>
  <si>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</si>
  <si>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</si>
  <si>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</si>
  <si>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</si>
  <si>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</si>
  <si>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</si>
  <si>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</si>
  <si>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</si>
  <si>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</si>
  <si>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</si>
  <si>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</si>
  <si>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</si>
  <si>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</si>
  <si>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</si>
  <si>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</si>
  <si>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</si>
  <si>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</si>
  <si>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</si>
  <si>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</si>
  <si>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</si>
  <si>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</si>
  <si>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</si>
  <si>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</si>
  <si>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</si>
  <si>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</si>
  <si>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</si>
  <si>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</si>
  <si>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</si>
  <si>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</si>
  <si>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</si>
  <si>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</si>
  <si>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</si>
  <si>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</si>
  <si>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</si>
  <si>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</si>
  <si>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</si>
  <si>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</si>
  <si>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</si>
  <si>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</si>
  <si>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</si>
  <si>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</si>
  <si>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</si>
  <si>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</si>
  <si>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</si>
  <si>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</si>
  <si>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</si>
  <si>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</si>
  <si>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</si>
  <si>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</si>
  <si>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</si>
  <si>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</si>
  <si>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</si>
  <si>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</si>
  <si>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</si>
  <si>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</si>
  <si>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</si>
  <si>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</si>
  <si>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</si>
  <si>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</si>
  <si>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</si>
  <si>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</si>
  <si>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</si>
  <si>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</si>
  <si>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</si>
  <si>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</si>
  <si>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</si>
  <si>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</si>
  <si>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</si>
  <si>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</si>
  <si>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</si>
  <si>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</si>
  <si>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</si>
  <si>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</si>
  <si>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</si>
  <si>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</si>
  <si>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</si>
  <si>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</si>
  <si>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</si>
  <si>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</si>
  <si>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</si>
  <si>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</si>
  <si>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</si>
  <si>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</si>
  <si>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</si>
  <si>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</si>
  <si>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</si>
  <si>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</si>
  <si>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</si>
  <si>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</si>
  <si>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</si>
  <si>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</si>
  <si>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</si>
  <si>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</si>
  <si>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</si>
  <si>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</si>
  <si>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</si>
  <si>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</si>
  <si>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</si>
  <si>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</si>
  <si>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</si>
  <si>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</si>
  <si>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</si>
  <si>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</si>
  <si>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</si>
  <si>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</si>
  <si>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</si>
  <si>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</si>
  <si>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</si>
  <si>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</si>
  <si>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</si>
  <si>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</si>
  <si>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</si>
  <si>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</si>
  <si>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</si>
  <si>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</si>
  <si>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</si>
  <si>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</si>
  <si>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</si>
  <si>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</si>
  <si>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</si>
  <si>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</si>
  <si>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</si>
  <si>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</si>
  <si>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</si>
  <si>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</si>
  <si>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</si>
  <si>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</si>
  <si>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</si>
  <si>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</si>
  <si>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</si>
  <si>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</si>
  <si>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</si>
  <si>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</si>
  <si>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</si>
  <si>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</si>
  <si>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</si>
  <si>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</si>
  <si>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</si>
  <si>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</si>
  <si>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</si>
  <si>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</si>
  <si>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</si>
  <si>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</si>
  <si>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</si>
  <si>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</si>
  <si>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</si>
  <si>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</si>
  <si>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</si>
  <si>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</si>
  <si>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</si>
  <si>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</si>
  <si>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</si>
  <si>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</si>
  <si>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</si>
  <si>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</si>
  <si>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</si>
  <si>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</si>
  <si>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</si>
  <si>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</si>
  <si>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</si>
  <si>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</si>
  <si>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</si>
  <si>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</si>
  <si>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</si>
  <si>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</si>
  <si>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</si>
  <si>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</si>
  <si>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</si>
  <si>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</si>
  <si>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</si>
  <si>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</si>
  <si>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</si>
  <si>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</si>
  <si>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</si>
  <si>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</si>
  <si>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</si>
  <si>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</si>
  <si>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</si>
  <si>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</si>
  <si>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</si>
  <si>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</si>
  <si>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</si>
  <si>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</si>
  <si>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</si>
  <si>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</si>
  <si>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</si>
  <si>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</si>
  <si>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</si>
  <si>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</si>
  <si>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</si>
  <si>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</si>
  <si>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</si>
  <si>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</si>
  <si>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</si>
  <si>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</si>
  <si>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</si>
  <si>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</si>
  <si>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</si>
  <si>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</si>
  <si>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</si>
  <si>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</si>
  <si>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</si>
  <si>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</si>
  <si>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</si>
  <si>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</si>
  <si>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</si>
  <si>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</si>
  <si>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</si>
  <si>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</si>
  <si>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</si>
  <si>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Aceites de nabo (nabina) o de colza, de bajo contenido ácido erúcico, en bruto</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</si>
  <si>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</si>
  <si>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</si>
  <si>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</si>
  <si>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</si>
  <si>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</si>
  <si>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</si>
  <si>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</si>
  <si>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</si>
  <si>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</si>
  <si>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</si>
  <si>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</si>
  <si>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</si>
  <si>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</si>
  <si>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</si>
  <si>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</si>
  <si>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</si>
  <si>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</si>
  <si>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</si>
  <si>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</si>
  <si>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</si>
  <si>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</si>
  <si>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</si>
  <si>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</si>
  <si>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</si>
  <si>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</si>
  <si>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</si>
  <si>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</si>
  <si>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</si>
  <si>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</si>
  <si>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</si>
  <si>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Carne bovina deshuesada fresca o refrigerada</t>
  </si>
  <si>
    <t>Mezclas de aceites, animales o vegetales y animales con vegetales</t>
  </si>
  <si>
    <t>Tortas y residuos de soja</t>
  </si>
  <si>
    <t>Los demás quesos</t>
  </si>
  <si>
    <t>Carne bovina deshuesada congelada</t>
  </si>
  <si>
    <t>Almendras sin cáscara</t>
  </si>
  <si>
    <t>Aceite de girasol refinado</t>
  </si>
  <si>
    <t>Teléfono :(56- 2) 23973000</t>
  </si>
  <si>
    <t>Fax :(56- 2) 23973111</t>
  </si>
  <si>
    <t>Teatinos 40, piso 8. Santiago, Chile</t>
  </si>
  <si>
    <t>GRÁFICO:</t>
  </si>
  <si>
    <t>Las demás semillas</t>
  </si>
  <si>
    <t>Maquinaria (unidades)</t>
  </si>
  <si>
    <t>UE ( 28 )</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</si>
  <si>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</si>
  <si>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</si>
  <si>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</si>
  <si>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</si>
  <si>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</si>
  <si>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</si>
  <si>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</si>
  <si>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</si>
  <si>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</si>
  <si>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</si>
  <si>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</si>
  <si>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</si>
  <si>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</si>
  <si>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</si>
  <si>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</si>
  <si>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</si>
  <si>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</si>
  <si>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</si>
  <si>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</si>
  <si>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</si>
  <si>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</si>
  <si>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</si>
  <si>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</si>
  <si>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</si>
  <si>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</si>
  <si>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</si>
  <si>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</si>
  <si>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</si>
  <si>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</si>
  <si>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</si>
  <si>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</si>
  <si>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</si>
  <si>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</si>
  <si>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</si>
  <si>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</si>
  <si>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</si>
  <si>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</si>
  <si>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</si>
  <si>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</si>
  <si>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</si>
  <si>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</si>
  <si>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</si>
  <si>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</si>
  <si>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</si>
  <si>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</si>
  <si>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</si>
  <si>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</si>
  <si>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</si>
  <si>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</si>
  <si>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</si>
  <si>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</si>
  <si>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</si>
  <si>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</si>
  <si>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</si>
  <si>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Las demás ciruelas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</si>
  <si>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</si>
  <si>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</si>
  <si>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</si>
  <si>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</si>
  <si>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</si>
  <si>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Cuadro N°  5</t>
  </si>
  <si>
    <t>Cuadro N° 6</t>
  </si>
  <si>
    <t>Cuadro N°7</t>
  </si>
  <si>
    <t>Cuadro N° 12 (continuación)</t>
  </si>
  <si>
    <t>Cuadro N° 21</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</si>
  <si>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</si>
  <si>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</si>
  <si>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</si>
  <si>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</si>
  <si>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</si>
  <si>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 xml:space="preserve">  Nº 21</t>
  </si>
  <si>
    <t>Director y Representante Legal</t>
  </si>
  <si>
    <t>Gustavo Rojas Le-Bert</t>
  </si>
  <si>
    <t>Avance mensual  enero a  abril  de  2018</t>
  </si>
  <si>
    <t xml:space="preserve">          Mayo 2018</t>
  </si>
  <si>
    <t>Avance mensual enero - abril 2018</t>
  </si>
  <si>
    <t>enero - abril</t>
  </si>
  <si>
    <t>2018-2017</t>
  </si>
  <si>
    <t>ene-abr</t>
  </si>
  <si>
    <t>ene-abr 14</t>
  </si>
  <si>
    <t>ene-abr 15</t>
  </si>
  <si>
    <t>ene-abr 16</t>
  </si>
  <si>
    <t>ene-abr 17</t>
  </si>
  <si>
    <t>ene-abr 18</t>
  </si>
  <si>
    <t>2017-16</t>
  </si>
  <si>
    <t>ene-abr 2017</t>
  </si>
  <si>
    <t>ene-abr 2018</t>
  </si>
  <si>
    <t>Var. (%)   2018/2017</t>
  </si>
  <si>
    <t>Var % 18/17</t>
  </si>
  <si>
    <t>Partc. 2018</t>
  </si>
  <si>
    <t>enero - abril*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</si>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</sst>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0.000"/>
    <numFmt numFmtId="172" formatCode="#,##0.0000"/>
  </numFmts>
  <fonts count="54"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cellStyleXfs>
  <cellXfs count="34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applyAlignment="1">
      <alignment horizontal="center"/>
    </xf>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0" fontId="4" fillId="0" borderId="0" xfId="0" applyNumberFormat="1" applyFont="1" applyFill="1" applyBorder="1" applyAlignment="1">
      <alignment horizontal="center"/>
    </xf>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0" fontId="9" fillId="0" borderId="0" xfId="0" applyFont="1" applyFill="1" applyBorder="1" applyAlignment="1">
      <alignment horizontal="center" vertical="center" wrapText="1"/>
    </xf>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0" fontId="4" fillId="0" borderId="21" xfId="0" applyNumberFormat="1" applyFont="1" applyFill="1" applyBorder="1" applyAlignment="1">
      <alignment horizontal="center"/>
    </xf>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0" xfId="0" applyFont="1" applyFill="1" applyBorder="1" applyAlignment="1">
      <alignment horizontal="center"/>
    </xf>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6" xfId="0" applyFont="1" applyFill="1" applyBorder="1" applyAlignment="1">
      <alignment horizontal="center"/>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3" fillId="2" borderId="19" xfId="0" applyNumberFormat="1" applyFont="1" applyFill="1" applyBorder="1" applyAlignment="1">
      <alignment horizontal="center"/>
    </xf>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0" fontId="4" fillId="0" borderId="0" xfId="0" applyFont="1" applyFill="1" applyBorder="1" applyAlignment="1">
      <alignment horizontal="center" vertical="center" wrapText="1"/>
    </xf>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6" xfId="0" quotePrefix="1" applyFont="1" applyFill="1" applyBorder="1" applyAlignment="1">
      <alignment horizontal="center"/>
    </xf>
    <xf numFmtId="4" fontId="52"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2"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0" fontId="4" fillId="0" borderId="0" xfId="0" applyFont="1" applyFill="1" applyAlignment="1">
      <alignment horizontal="center"/>
    </xf>
    <xf numFmtId="0" fontId="4" fillId="0" borderId="0" xfId="0" applyFont="1" applyFill="1" applyAlignment="1">
      <alignment horizontal="center"/>
    </xf>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171" fontId="1" fillId="0" borderId="0" xfId="0" applyNumberFormat="1" applyFont="1" applyFill="1" applyBorder="1" applyAlignment="1">
      <alignment horizontal="right"/>
    </xf>
    <xf numFmtId="172" fontId="1" fillId="0" borderId="0" xfId="0" applyNumberFormat="1" applyFont="1" applyFill="1" applyBorder="1" applyAlignment="1">
      <alignment horizontal="right"/>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NumberFormat="1"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balanza_periodos!$O$24</c:f>
              <c:strCache>
                <c:ptCount val="1"/>
                <c:pt idx="0">
                  <c:v>Agrícola</c:v>
                </c:pt>
              </c:strCache>
            </c:strRef>
          </c:tx>
          <c:cat>
            <c:strRef>
              <c:f>balanza_periodos!$N$25:$N$29</c:f>
              <c:strCache>
                <c:ptCount val="5"/>
                <c:pt idx="0">
                  <c:v>ene-abr 14</c:v>
                </c:pt>
                <c:pt idx="1">
                  <c:v>ene-abr 15</c:v>
                </c:pt>
                <c:pt idx="2">
                  <c:v>ene-abr 16</c:v>
                </c:pt>
                <c:pt idx="3">
                  <c:v>ene-abr 17</c:v>
                </c:pt>
                <c:pt idx="4">
                  <c:v>ene-abr 18</c:v>
                </c:pt>
              </c:strCache>
            </c:strRef>
          </c:cat>
          <c:val>
            <c:numRef>
              <c:f>balanza_periodos!$O$25:$O$29</c:f>
              <c:numCache>
                <c:formatCode>_-* #,##0\ _p_t_a_-;\-* #,##0\ _p_t_a_-;_-* "-"??\ _p_t_a_-;_-@_-</c:formatCode>
                <c:ptCount val="5"/>
                <c:pt idx="0">
                  <c:v>2909610</c:v>
                </c:pt>
                <c:pt idx="1">
                  <c:v>2637121</c:v>
                </c:pt>
                <c:pt idx="2">
                  <c:v>2940522</c:v>
                </c:pt>
                <c:pt idx="3">
                  <c:v>2498288</c:v>
                </c:pt>
                <c:pt idx="4">
                  <c:v>2678668</c:v>
                </c:pt>
              </c:numCache>
            </c:numRef>
          </c:val>
          <c:smooth val="0"/>
          <c:extLst>
            <c:ext xmlns:c16="http://schemas.microsoft.com/office/drawing/2014/chart" uri="{C3380CC4-5D6E-409C-BE32-E72D297353CC}">
              <c16:uniqueId val="{00000000-B6F2-43D3-A326-C07583E4992F}"/>
            </c:ext>
          </c:extLst>
        </c:ser>
        <c:ser>
          <c:idx val="1"/>
          <c:order val="1"/>
          <c:tx>
            <c:strRef>
              <c:f>balanza_periodos!$P$24</c:f>
              <c:strCache>
                <c:ptCount val="1"/>
                <c:pt idx="0">
                  <c:v>Pecuario</c:v>
                </c:pt>
              </c:strCache>
            </c:strRef>
          </c:tx>
          <c:cat>
            <c:strRef>
              <c:f>balanza_periodos!$N$25:$N$29</c:f>
              <c:strCache>
                <c:ptCount val="5"/>
                <c:pt idx="0">
                  <c:v>ene-abr 14</c:v>
                </c:pt>
                <c:pt idx="1">
                  <c:v>ene-abr 15</c:v>
                </c:pt>
                <c:pt idx="2">
                  <c:v>ene-abr 16</c:v>
                </c:pt>
                <c:pt idx="3">
                  <c:v>ene-abr 17</c:v>
                </c:pt>
                <c:pt idx="4">
                  <c:v>ene-abr 18</c:v>
                </c:pt>
              </c:strCache>
            </c:strRef>
          </c:cat>
          <c:val>
            <c:numRef>
              <c:f>balanza_periodos!$P$25:$P$29</c:f>
              <c:numCache>
                <c:formatCode>_-* #,##0\ _p_t_a_-;\-* #,##0\ _p_t_a_-;_-* "-"??\ _p_t_a_-;_-@_-</c:formatCode>
                <c:ptCount val="5"/>
                <c:pt idx="0">
                  <c:v>-77047</c:v>
                </c:pt>
                <c:pt idx="1">
                  <c:v>5906</c:v>
                </c:pt>
                <c:pt idx="2">
                  <c:v>-67410</c:v>
                </c:pt>
                <c:pt idx="3">
                  <c:v>-189455</c:v>
                </c:pt>
                <c:pt idx="4">
                  <c:v>-204256</c:v>
                </c:pt>
              </c:numCache>
            </c:numRef>
          </c:val>
          <c:smooth val="0"/>
          <c:extLst>
            <c:ext xmlns:c16="http://schemas.microsoft.com/office/drawing/2014/chart" uri="{C3380CC4-5D6E-409C-BE32-E72D297353CC}">
              <c16:uniqueId val="{00000001-B6F2-43D3-A326-C07583E4992F}"/>
            </c:ext>
          </c:extLst>
        </c:ser>
        <c:ser>
          <c:idx val="2"/>
          <c:order val="2"/>
          <c:tx>
            <c:strRef>
              <c:f>balanza_periodos!$Q$24</c:f>
              <c:strCache>
                <c:ptCount val="1"/>
                <c:pt idx="0">
                  <c:v>Forestal</c:v>
                </c:pt>
              </c:strCache>
            </c:strRef>
          </c:tx>
          <c:cat>
            <c:strRef>
              <c:f>balanza_periodos!$N$25:$N$29</c:f>
              <c:strCache>
                <c:ptCount val="5"/>
                <c:pt idx="0">
                  <c:v>ene-abr 14</c:v>
                </c:pt>
                <c:pt idx="1">
                  <c:v>ene-abr 15</c:v>
                </c:pt>
                <c:pt idx="2">
                  <c:v>ene-abr 16</c:v>
                </c:pt>
                <c:pt idx="3">
                  <c:v>ene-abr 17</c:v>
                </c:pt>
                <c:pt idx="4">
                  <c:v>ene-abr 18</c:v>
                </c:pt>
              </c:strCache>
            </c:strRef>
          </c:cat>
          <c:val>
            <c:numRef>
              <c:f>balanza_periodos!$Q$25:$Q$29</c:f>
              <c:numCache>
                <c:formatCode>_-* #,##0\ _p_t_a_-;\-* #,##0\ _p_t_a_-;_-* "-"??\ _p_t_a_-;_-@_-</c:formatCode>
                <c:ptCount val="5"/>
                <c:pt idx="0">
                  <c:v>1554704</c:v>
                </c:pt>
                <c:pt idx="1">
                  <c:v>1545961</c:v>
                </c:pt>
                <c:pt idx="2">
                  <c:v>1505840</c:v>
                </c:pt>
                <c:pt idx="3">
                  <c:v>1475069</c:v>
                </c:pt>
                <c:pt idx="4">
                  <c:v>1838923</c:v>
                </c:pt>
              </c:numCache>
            </c:numRef>
          </c:val>
          <c:smooth val="0"/>
          <c:extLst>
            <c:ext xmlns:c16="http://schemas.microsoft.com/office/drawing/2014/chart" uri="{C3380CC4-5D6E-409C-BE32-E72D297353CC}">
              <c16:uniqueId val="{00000002-B6F2-43D3-A326-C07583E4992F}"/>
            </c:ext>
          </c:extLst>
        </c:ser>
        <c:ser>
          <c:idx val="3"/>
          <c:order val="3"/>
          <c:tx>
            <c:strRef>
              <c:f>balanza_periodos!$R$24</c:f>
              <c:strCache>
                <c:ptCount val="1"/>
                <c:pt idx="0">
                  <c:v>Total</c:v>
                </c:pt>
              </c:strCache>
            </c:strRef>
          </c:tx>
          <c:cat>
            <c:strRef>
              <c:f>balanza_periodos!$N$25:$N$29</c:f>
              <c:strCache>
                <c:ptCount val="5"/>
                <c:pt idx="0">
                  <c:v>ene-abr 14</c:v>
                </c:pt>
                <c:pt idx="1">
                  <c:v>ene-abr 15</c:v>
                </c:pt>
                <c:pt idx="2">
                  <c:v>ene-abr 16</c:v>
                </c:pt>
                <c:pt idx="3">
                  <c:v>ene-abr 17</c:v>
                </c:pt>
                <c:pt idx="4">
                  <c:v>ene-abr 18</c:v>
                </c:pt>
              </c:strCache>
            </c:strRef>
          </c:cat>
          <c:val>
            <c:numRef>
              <c:f>balanza_periodos!$R$25:$R$29</c:f>
              <c:numCache>
                <c:formatCode>_-* #,##0\ _p_t_a_-;\-* #,##0\ _p_t_a_-;_-* "-"??\ _p_t_a_-;_-@_-</c:formatCode>
                <c:ptCount val="5"/>
                <c:pt idx="0">
                  <c:v>4387267</c:v>
                </c:pt>
                <c:pt idx="1">
                  <c:v>4188988</c:v>
                </c:pt>
                <c:pt idx="2">
                  <c:v>4378952</c:v>
                </c:pt>
                <c:pt idx="3">
                  <c:v>3783902</c:v>
                </c:pt>
                <c:pt idx="4">
                  <c:v>4313335</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Alemania</c:v>
                </c:pt>
                <c:pt idx="6">
                  <c:v>China</c:v>
                </c:pt>
                <c:pt idx="7">
                  <c:v>Guatemala</c:v>
                </c:pt>
                <c:pt idx="8">
                  <c:v>Holanda</c:v>
                </c:pt>
                <c:pt idx="9">
                  <c:v>Francia</c:v>
                </c:pt>
                <c:pt idx="10">
                  <c:v>Ecuador</c:v>
                </c:pt>
                <c:pt idx="11">
                  <c:v>España</c:v>
                </c:pt>
                <c:pt idx="12">
                  <c:v>Colombia</c:v>
                </c:pt>
                <c:pt idx="13">
                  <c:v>Bolivia</c:v>
                </c:pt>
                <c:pt idx="14">
                  <c:v>Perú</c:v>
                </c:pt>
              </c:strCache>
            </c:strRef>
          </c:cat>
          <c:val>
            <c:numRef>
              <c:f>'prin paises exp e imp'!$D$55:$D$69</c:f>
              <c:numCache>
                <c:formatCode>#,##0</c:formatCode>
                <c:ptCount val="15"/>
                <c:pt idx="0">
                  <c:v>498131.20916999993</c:v>
                </c:pt>
                <c:pt idx="1">
                  <c:v>320847.91969999997</c:v>
                </c:pt>
                <c:pt idx="2">
                  <c:v>265062.04979000002</c:v>
                </c:pt>
                <c:pt idx="3">
                  <c:v>184978.84218000004</c:v>
                </c:pt>
                <c:pt idx="4">
                  <c:v>71670.191409999999</c:v>
                </c:pt>
                <c:pt idx="5">
                  <c:v>64541.677289999992</c:v>
                </c:pt>
                <c:pt idx="6">
                  <c:v>63568.491150000038</c:v>
                </c:pt>
                <c:pt idx="7">
                  <c:v>61484.438929999997</c:v>
                </c:pt>
                <c:pt idx="8">
                  <c:v>48216.243970000025</c:v>
                </c:pt>
                <c:pt idx="9">
                  <c:v>43860.621709999992</c:v>
                </c:pt>
                <c:pt idx="10">
                  <c:v>42492.638269999981</c:v>
                </c:pt>
                <c:pt idx="11">
                  <c:v>36925.82710000001</c:v>
                </c:pt>
                <c:pt idx="12">
                  <c:v>36629.915940000006</c:v>
                </c:pt>
                <c:pt idx="13">
                  <c:v>32482.353960000004</c:v>
                </c:pt>
                <c:pt idx="14">
                  <c:v>31507.56654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Canadá</c:v>
                </c:pt>
                <c:pt idx="8">
                  <c:v>Brasil</c:v>
                </c:pt>
                <c:pt idx="9">
                  <c:v>Taiwán</c:v>
                </c:pt>
                <c:pt idx="10">
                  <c:v>Rusia</c:v>
                </c:pt>
                <c:pt idx="11">
                  <c:v>Perú</c:v>
                </c:pt>
                <c:pt idx="12">
                  <c:v>Alemania</c:v>
                </c:pt>
                <c:pt idx="13">
                  <c:v>Colombia</c:v>
                </c:pt>
                <c:pt idx="14">
                  <c:v>Italia</c:v>
                </c:pt>
              </c:strCache>
            </c:strRef>
          </c:cat>
          <c:val>
            <c:numRef>
              <c:f>'prin paises exp e imp'!$D$7:$D$21</c:f>
              <c:numCache>
                <c:formatCode>#,##0</c:formatCode>
                <c:ptCount val="15"/>
                <c:pt idx="0">
                  <c:v>1776948.90111</c:v>
                </c:pt>
                <c:pt idx="1">
                  <c:v>1388059.2164799995</c:v>
                </c:pt>
                <c:pt idx="2">
                  <c:v>339416.14605000004</c:v>
                </c:pt>
                <c:pt idx="3">
                  <c:v>327854.41259999981</c:v>
                </c:pt>
                <c:pt idx="4">
                  <c:v>300343.81873000006</c:v>
                </c:pt>
                <c:pt idx="5">
                  <c:v>222839.79407</c:v>
                </c:pt>
                <c:pt idx="6">
                  <c:v>183518.23240999997</c:v>
                </c:pt>
                <c:pt idx="7">
                  <c:v>138065.32937000014</c:v>
                </c:pt>
                <c:pt idx="8">
                  <c:v>136016.43155999997</c:v>
                </c:pt>
                <c:pt idx="9">
                  <c:v>110966.71090000002</c:v>
                </c:pt>
                <c:pt idx="10">
                  <c:v>108790.33678999996</c:v>
                </c:pt>
                <c:pt idx="11">
                  <c:v>104818.41703000004</c:v>
                </c:pt>
                <c:pt idx="12">
                  <c:v>104812.60180000005</c:v>
                </c:pt>
                <c:pt idx="13">
                  <c:v>87028.64827000002</c:v>
                </c:pt>
                <c:pt idx="14">
                  <c:v>75961.09775999999</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Las demás cerezas dulces frescas</c:v>
                </c:pt>
                <c:pt idx="2">
                  <c:v>Pasta química de coníferas a la sosa (soda) o al sulfato, excepto para disolver, semiblanqueada o blanqueada</c:v>
                </c:pt>
                <c:pt idx="3">
                  <c:v>Vino con denominación de origen</c:v>
                </c:pt>
                <c:pt idx="4">
                  <c:v>Pasta química de maderas distintas a las coníferas, a la sosa (soda) o al sulfato, excepto para disolver, semiblanqueada o blanqueada</c:v>
                </c:pt>
                <c:pt idx="5">
                  <c:v>Arándanos rojos, azules, mirtilos y demás frutos del género Vaccinium</c:v>
                </c:pt>
                <c:pt idx="6">
                  <c:v>Madera simplemente aserrada de pino insigne</c:v>
                </c:pt>
                <c:pt idx="7">
                  <c:v>Manzanas frescas</c:v>
                </c:pt>
                <c:pt idx="8">
                  <c:v>Las demás maderas en plaquitas o partículas no coníferas</c:v>
                </c:pt>
                <c:pt idx="9">
                  <c:v>Las demás ciruelas frescas</c:v>
                </c:pt>
                <c:pt idx="10">
                  <c:v>Las demás carnes porcinas congeladas</c:v>
                </c:pt>
                <c:pt idx="11">
                  <c:v>Pasta química de coníferas a la sosa (soda) o al sulfato, excepto para disolver, cruda</c:v>
                </c:pt>
                <c:pt idx="12">
                  <c:v>Las demás con las dos hojas externas de madera de coníferas</c:v>
                </c:pt>
                <c:pt idx="13">
                  <c:v>Los demás vinos con capacidad mayor a 2 lts</c:v>
                </c:pt>
                <c:pt idx="14">
                  <c:v>Trozos y despojos comestibles de gallo o gallina, congelados</c:v>
                </c:pt>
              </c:strCache>
            </c:strRef>
          </c:cat>
          <c:val>
            <c:numRef>
              <c:f>'prin prod exp e imp'!$E$7:$E$21</c:f>
              <c:numCache>
                <c:formatCode>#,##0</c:formatCode>
                <c:ptCount val="15"/>
                <c:pt idx="0">
                  <c:v>902063.31481000013</c:v>
                </c:pt>
                <c:pt idx="1">
                  <c:v>621648.5414499999</c:v>
                </c:pt>
                <c:pt idx="2">
                  <c:v>506372.66502000007</c:v>
                </c:pt>
                <c:pt idx="3">
                  <c:v>462076.79999000003</c:v>
                </c:pt>
                <c:pt idx="4">
                  <c:v>451344.41181000014</c:v>
                </c:pt>
                <c:pt idx="5">
                  <c:v>438299.99436000001</c:v>
                </c:pt>
                <c:pt idx="6">
                  <c:v>204133.81509999998</c:v>
                </c:pt>
                <c:pt idx="7">
                  <c:v>148177.68315999996</c:v>
                </c:pt>
                <c:pt idx="8">
                  <c:v>148160.41738999999</c:v>
                </c:pt>
                <c:pt idx="9">
                  <c:v>140759.71011999997</c:v>
                </c:pt>
                <c:pt idx="10">
                  <c:v>134783.23912000001</c:v>
                </c:pt>
                <c:pt idx="11">
                  <c:v>132904.05697000003</c:v>
                </c:pt>
                <c:pt idx="12">
                  <c:v>124221.65863999998</c:v>
                </c:pt>
                <c:pt idx="13">
                  <c:v>117440.20941999996</c:v>
                </c:pt>
                <c:pt idx="14">
                  <c:v>96936.728439999992</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Azúcar refinada</c:v>
                </c:pt>
                <c:pt idx="3">
                  <c:v>Tortas y residuos de soja</c:v>
                </c:pt>
                <c:pt idx="4">
                  <c:v>Trigo pan argentino (Triticum aestivum) para consumo, con contenido de gluten húmedo superior o igual a 18 % pero inferior a 25 %, en peso</c:v>
                </c:pt>
                <c:pt idx="5">
                  <c:v>Las demás carnes porcinas congeladas</c:v>
                </c:pt>
                <c:pt idx="6">
                  <c:v>Las demás preparaciones de los tipos utilizados para la alimentación de los animales</c:v>
                </c:pt>
                <c:pt idx="7">
                  <c:v>Trozos y despojos comestibles de gallo o gallina, congelados</c:v>
                </c:pt>
                <c:pt idx="8">
                  <c:v>Cerveza de malta</c:v>
                </c:pt>
                <c:pt idx="9">
                  <c:v>Las demás preparaciones alimenticias nencop</c:v>
                </c:pt>
                <c:pt idx="10">
                  <c:v>Aceite de girasol refinado</c:v>
                </c:pt>
                <c:pt idx="11">
                  <c:v>Los demás quesos</c:v>
                </c:pt>
                <c:pt idx="12">
                  <c:v>Aceites de nabo (nabina) o de colza, de bajo contenido ácido erúcico, en bruto</c:v>
                </c:pt>
                <c:pt idx="13">
                  <c:v>Mezclas de aceites, animales o vegetales y animales con vegetales</c:v>
                </c:pt>
                <c:pt idx="14">
                  <c:v>Carne bovina deshuesada congelada</c:v>
                </c:pt>
              </c:strCache>
            </c:strRef>
          </c:cat>
          <c:val>
            <c:numRef>
              <c:f>'prin prod exp e imp'!$E$56:$E$70</c:f>
              <c:numCache>
                <c:formatCode>#,##0</c:formatCode>
                <c:ptCount val="15"/>
                <c:pt idx="0">
                  <c:v>317102.40694999998</c:v>
                </c:pt>
                <c:pt idx="1">
                  <c:v>92892.318109999978</c:v>
                </c:pt>
                <c:pt idx="2">
                  <c:v>77616.150430000009</c:v>
                </c:pt>
                <c:pt idx="3">
                  <c:v>75391.570030000003</c:v>
                </c:pt>
                <c:pt idx="4">
                  <c:v>59983.731319999999</c:v>
                </c:pt>
                <c:pt idx="5">
                  <c:v>53729.152439999998</c:v>
                </c:pt>
                <c:pt idx="6">
                  <c:v>50977.215929999991</c:v>
                </c:pt>
                <c:pt idx="7">
                  <c:v>48190.155440000002</c:v>
                </c:pt>
                <c:pt idx="8">
                  <c:v>47887.091429999993</c:v>
                </c:pt>
                <c:pt idx="9">
                  <c:v>44811.383679999992</c:v>
                </c:pt>
                <c:pt idx="10">
                  <c:v>43547.778600000012</c:v>
                </c:pt>
                <c:pt idx="11">
                  <c:v>42513.390850000011</c:v>
                </c:pt>
                <c:pt idx="12">
                  <c:v>40492.039490000003</c:v>
                </c:pt>
                <c:pt idx="13">
                  <c:v>34933.516720000007</c:v>
                </c:pt>
                <c:pt idx="14">
                  <c:v>34502.782449999999</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TitulosGraficos!$J$5</c:f>
          <c:strCache>
            <c:ptCount val="1"/>
            <c:pt idx="0">
              <c:v>Gráfico  Nº 13
Principales rubros exportados
Millones de dólares  enero - abril 2018</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2577894.6680299994</c:v>
                </c:pt>
                <c:pt idx="1">
                  <c:v>1090621.1338000002</c:v>
                </c:pt>
                <c:pt idx="2">
                  <c:v>639240.52926999982</c:v>
                </c:pt>
                <c:pt idx="3">
                  <c:v>367763.22537000006</c:v>
                </c:pt>
                <c:pt idx="4">
                  <c:v>386081.27330999996</c:v>
                </c:pt>
                <c:pt idx="5">
                  <c:v>299737.61439</c:v>
                </c:pt>
                <c:pt idx="6">
                  <c:v>321036.53743999999</c:v>
                </c:pt>
                <c:pt idx="7">
                  <c:v>145057.17996999997</c:v>
                </c:pt>
                <c:pt idx="8">
                  <c:v>149137.27338999999</c:v>
                </c:pt>
                <c:pt idx="9">
                  <c:v>76131.858189999999</c:v>
                </c:pt>
                <c:pt idx="10">
                  <c:v>53981.048289999999</c:v>
                </c:pt>
                <c:pt idx="11">
                  <c:v>23272.481030000003</c:v>
                </c:pt>
                <c:pt idx="12">
                  <c:v>3268.4629199999999</c:v>
                </c:pt>
                <c:pt idx="13">
                  <c:v>9357.7043700000013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balanza_anuales!$O$24</c:f>
              <c:strCache>
                <c:ptCount val="1"/>
                <c:pt idx="0">
                  <c:v>Agrícola</c:v>
                </c:pt>
              </c:strCache>
            </c:strRef>
          </c:tx>
          <c:cat>
            <c:numRef>
              <c:f>balanza_anuales!$N$25:$N$29</c:f>
              <c:numCache>
                <c:formatCode>0</c:formatCode>
                <c:ptCount val="5"/>
                <c:pt idx="0">
                  <c:v>2013</c:v>
                </c:pt>
                <c:pt idx="1">
                  <c:v>2014</c:v>
                </c:pt>
                <c:pt idx="2">
                  <c:v>2015</c:v>
                </c:pt>
                <c:pt idx="3">
                  <c:v>2016</c:v>
                </c:pt>
                <c:pt idx="4">
                  <c:v>2017</c:v>
                </c:pt>
              </c:numCache>
            </c:numRef>
          </c:cat>
          <c:val>
            <c:numRef>
              <c:f>balanza_anuales!$O$25:$O$29</c:f>
              <c:numCache>
                <c:formatCode>_-* #,##0\ _p_t_a_-;\-* #,##0\ _p_t_a_-;_-* "-"??\ _p_t_a_-;_-@_-</c:formatCode>
                <c:ptCount val="5"/>
                <c:pt idx="0">
                  <c:v>5309603</c:v>
                </c:pt>
                <c:pt idx="1">
                  <c:v>5424524</c:v>
                </c:pt>
                <c:pt idx="2">
                  <c:v>5149872</c:v>
                </c:pt>
                <c:pt idx="3">
                  <c:v>5928552</c:v>
                </c:pt>
                <c:pt idx="4">
                  <c:v>5511206</c:v>
                </c:pt>
              </c:numCache>
            </c:numRef>
          </c:val>
          <c:smooth val="0"/>
          <c:extLst>
            <c:ext xmlns:c16="http://schemas.microsoft.com/office/drawing/2014/chart" uri="{C3380CC4-5D6E-409C-BE32-E72D297353CC}">
              <c16:uniqueId val="{00000000-3E2D-40E0-8240-5AF26ED72D9A}"/>
            </c:ext>
          </c:extLst>
        </c:ser>
        <c:ser>
          <c:idx val="1"/>
          <c:order val="1"/>
          <c:tx>
            <c:strRef>
              <c:f>balanza_anuales!$P$24</c:f>
              <c:strCache>
                <c:ptCount val="1"/>
                <c:pt idx="0">
                  <c:v>Pecuario</c:v>
                </c:pt>
              </c:strCache>
            </c:strRef>
          </c:tx>
          <c:cat>
            <c:numRef>
              <c:f>balanza_anuales!$N$25:$N$29</c:f>
              <c:numCache>
                <c:formatCode>0</c:formatCode>
                <c:ptCount val="5"/>
                <c:pt idx="0">
                  <c:v>2013</c:v>
                </c:pt>
                <c:pt idx="1">
                  <c:v>2014</c:v>
                </c:pt>
                <c:pt idx="2">
                  <c:v>2015</c:v>
                </c:pt>
                <c:pt idx="3">
                  <c:v>2016</c:v>
                </c:pt>
                <c:pt idx="4">
                  <c:v>2017</c:v>
                </c:pt>
              </c:numCache>
            </c:numRef>
          </c:cat>
          <c:val>
            <c:numRef>
              <c:f>balanza_anuales!$P$25:$P$29</c:f>
              <c:numCache>
                <c:formatCode>_-* #,##0\ _p_t_a_-;\-* #,##0\ _p_t_a_-;_-* "-"??\ _p_t_a_-;_-@_-</c:formatCode>
                <c:ptCount val="5"/>
                <c:pt idx="0">
                  <c:v>-322473</c:v>
                </c:pt>
                <c:pt idx="1">
                  <c:v>-195643</c:v>
                </c:pt>
                <c:pt idx="2">
                  <c:v>-127785</c:v>
                </c:pt>
                <c:pt idx="3">
                  <c:v>-325380</c:v>
                </c:pt>
                <c:pt idx="4">
                  <c:v>-782581</c:v>
                </c:pt>
              </c:numCache>
            </c:numRef>
          </c:val>
          <c:smooth val="0"/>
          <c:extLst>
            <c:ext xmlns:c16="http://schemas.microsoft.com/office/drawing/2014/chart" uri="{C3380CC4-5D6E-409C-BE32-E72D297353CC}">
              <c16:uniqueId val="{00000001-3E2D-40E0-8240-5AF26ED72D9A}"/>
            </c:ext>
          </c:extLst>
        </c:ser>
        <c:ser>
          <c:idx val="2"/>
          <c:order val="2"/>
          <c:tx>
            <c:strRef>
              <c:f>balanza_anuales!$Q$24</c:f>
              <c:strCache>
                <c:ptCount val="1"/>
                <c:pt idx="0">
                  <c:v>Forestal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balanza_anuales!$Q$25:$Q$29</c:f>
              <c:numCache>
                <c:formatCode>_-* #,##0\ _p_t_a_-;\-* #,##0\ _p_t_a_-;_-* "-"??\ _p_t_a_-;_-@_-</c:formatCode>
                <c:ptCount val="5"/>
                <c:pt idx="0">
                  <c:v>4781973</c:v>
                </c:pt>
                <c:pt idx="1">
                  <c:v>5149868</c:v>
                </c:pt>
                <c:pt idx="2">
                  <c:v>4591408</c:v>
                </c:pt>
                <c:pt idx="3">
                  <c:v>4468104</c:v>
                </c:pt>
                <c:pt idx="4">
                  <c:v>4655452</c:v>
                </c:pt>
              </c:numCache>
            </c:numRef>
          </c:val>
          <c:smooth val="0"/>
          <c:extLst>
            <c:ext xmlns:c16="http://schemas.microsoft.com/office/drawing/2014/chart" uri="{C3380CC4-5D6E-409C-BE32-E72D297353CC}">
              <c16:uniqueId val="{00000002-3E2D-40E0-8240-5AF26ED72D9A}"/>
            </c:ext>
          </c:extLst>
        </c:ser>
        <c:ser>
          <c:idx val="3"/>
          <c:order val="3"/>
          <c:tx>
            <c:strRef>
              <c:f>balanza_anuales!$R$24</c:f>
              <c:strCache>
                <c:ptCount val="1"/>
                <c:pt idx="0">
                  <c:v>Total</c:v>
                </c:pt>
              </c:strCache>
            </c:strRef>
          </c:tx>
          <c:cat>
            <c:numRef>
              <c:f>balanza_anuales!$N$25:$N$29</c:f>
              <c:numCache>
                <c:formatCode>0</c:formatCode>
                <c:ptCount val="5"/>
                <c:pt idx="0">
                  <c:v>2013</c:v>
                </c:pt>
                <c:pt idx="1">
                  <c:v>2014</c:v>
                </c:pt>
                <c:pt idx="2">
                  <c:v>2015</c:v>
                </c:pt>
                <c:pt idx="3">
                  <c:v>2016</c:v>
                </c:pt>
                <c:pt idx="4">
                  <c:v>2017</c:v>
                </c:pt>
              </c:numCache>
            </c:numRef>
          </c:cat>
          <c:val>
            <c:numRef>
              <c:f>balanza_anuales!$R$25:$R$29</c:f>
              <c:numCache>
                <c:formatCode>_-* #,##0\ _p_t_a_-;\-* #,##0\ _p_t_a_-;_-* "-"??\ _p_t_a_-;_-@_-</c:formatCode>
                <c:ptCount val="5"/>
                <c:pt idx="0">
                  <c:v>9769103</c:v>
                </c:pt>
                <c:pt idx="1">
                  <c:v>10378749</c:v>
                </c:pt>
                <c:pt idx="2">
                  <c:v>9613495</c:v>
                </c:pt>
                <c:pt idx="3">
                  <c:v>10071276</c:v>
                </c:pt>
                <c:pt idx="4">
                  <c:v>9384077</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ene-abr 14</c:v>
                </c:pt>
                <c:pt idx="1">
                  <c:v>ene-abr 15</c:v>
                </c:pt>
                <c:pt idx="2">
                  <c:v>ene-abr 16</c:v>
                </c:pt>
                <c:pt idx="3">
                  <c:v>ene-abr 17</c:v>
                </c:pt>
                <c:pt idx="4">
                  <c:v>ene-abr 18</c:v>
                </c:pt>
              </c:strCache>
            </c:strRef>
          </c:cat>
          <c:val>
            <c:numRef>
              <c:f>evolución_comercio!$R$3:$R$7</c:f>
              <c:numCache>
                <c:formatCode>_-* #,##0\ _p_t_a_-;\-* #,##0\ _p_t_a_-;_-* "-"??\ _p_t_a_-;_-@_-</c:formatCode>
                <c:ptCount val="5"/>
                <c:pt idx="0">
                  <c:v>4074303</c:v>
                </c:pt>
                <c:pt idx="1">
                  <c:v>3801593</c:v>
                </c:pt>
                <c:pt idx="2">
                  <c:v>3944973</c:v>
                </c:pt>
                <c:pt idx="3">
                  <c:v>3633553</c:v>
                </c:pt>
                <c:pt idx="4">
                  <c:v>3952081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ene-abr 14</c:v>
                </c:pt>
                <c:pt idx="1">
                  <c:v>ene-abr 15</c:v>
                </c:pt>
                <c:pt idx="2">
                  <c:v>ene-abr 16</c:v>
                </c:pt>
                <c:pt idx="3">
                  <c:v>ene-abr 17</c:v>
                </c:pt>
                <c:pt idx="4">
                  <c:v>ene-abr 18</c:v>
                </c:pt>
              </c:strCache>
            </c:strRef>
          </c:cat>
          <c:val>
            <c:numRef>
              <c:f>evolución_comercio!$S$3:$S$7</c:f>
              <c:numCache>
                <c:formatCode>_-* #,##0\ _p_t_a_-;\-* #,##0\ _p_t_a_-;_-* "-"??\ _p_t_a_-;_-@_-</c:formatCode>
                <c:ptCount val="5"/>
                <c:pt idx="0">
                  <c:v>414037</c:v>
                </c:pt>
                <c:pt idx="1">
                  <c:v>465060</c:v>
                </c:pt>
                <c:pt idx="2">
                  <c:v>397399</c:v>
                </c:pt>
                <c:pt idx="3">
                  <c:v>375185</c:v>
                </c:pt>
                <c:pt idx="4">
                  <c:v>487163</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ene-abr 14</c:v>
                </c:pt>
                <c:pt idx="1">
                  <c:v>ene-abr 15</c:v>
                </c:pt>
                <c:pt idx="2">
                  <c:v>ene-abr 16</c:v>
                </c:pt>
                <c:pt idx="3">
                  <c:v>ene-abr 17</c:v>
                </c:pt>
                <c:pt idx="4">
                  <c:v>ene-abr 18</c:v>
                </c:pt>
              </c:strCache>
            </c:strRef>
          </c:cat>
          <c:val>
            <c:numRef>
              <c:f>evolución_comercio!$T$3:$T$7</c:f>
              <c:numCache>
                <c:formatCode>_-* #,##0\ _p_t_a_-;\-* #,##0\ _p_t_a_-;_-* "-"??\ _p_t_a_-;_-@_-</c:formatCode>
                <c:ptCount val="5"/>
                <c:pt idx="0">
                  <c:v>1653823</c:v>
                </c:pt>
                <c:pt idx="1">
                  <c:v>1637267</c:v>
                </c:pt>
                <c:pt idx="2">
                  <c:v>1592049</c:v>
                </c:pt>
                <c:pt idx="3">
                  <c:v>1559907</c:v>
                </c:pt>
                <c:pt idx="4">
                  <c:v>1950412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ene-abr 14</c:v>
                </c:pt>
                <c:pt idx="1">
                  <c:v>ene-abr 15</c:v>
                </c:pt>
                <c:pt idx="2">
                  <c:v>ene-abr 16</c:v>
                </c:pt>
                <c:pt idx="3">
                  <c:v>ene-abr 17</c:v>
                </c:pt>
                <c:pt idx="4">
                  <c:v>ene-abr 18</c:v>
                </c:pt>
              </c:strCache>
            </c:strRef>
          </c:cat>
          <c:val>
            <c:numRef>
              <c:f>evolución_comercio!$U$3:$U$7</c:f>
              <c:numCache>
                <c:formatCode>_-* #,##0\ _p_t_a_-;\-* #,##0\ _p_t_a_-;_-* "-"??\ _p_t_a_-;_-@_-</c:formatCode>
                <c:ptCount val="5"/>
                <c:pt idx="0">
                  <c:v>6142163</c:v>
                </c:pt>
                <c:pt idx="1">
                  <c:v>5903920</c:v>
                </c:pt>
                <c:pt idx="2">
                  <c:v>5934421</c:v>
                </c:pt>
                <c:pt idx="3">
                  <c:v>5568645</c:v>
                </c:pt>
                <c:pt idx="4">
                  <c:v>6389656</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ene-abr 14</c:v>
                </c:pt>
                <c:pt idx="1">
                  <c:v>ene-abr 15</c:v>
                </c:pt>
                <c:pt idx="2">
                  <c:v>ene-abr 16</c:v>
                </c:pt>
                <c:pt idx="3">
                  <c:v>ene-abr 17</c:v>
                </c:pt>
                <c:pt idx="4">
                  <c:v>ene-abr 18</c:v>
                </c:pt>
              </c:strCache>
            </c:strRef>
          </c:cat>
          <c:val>
            <c:numRef>
              <c:f>evolución_comercio!$R$12:$R$16</c:f>
              <c:numCache>
                <c:formatCode>_-* #,##0\ _p_t_a_-;\-* #,##0\ _p_t_a_-;_-* "-"??\ _p_t_a_-;_-@_-</c:formatCode>
                <c:ptCount val="5"/>
                <c:pt idx="0">
                  <c:v>1164693</c:v>
                </c:pt>
                <c:pt idx="1">
                  <c:v>1164472</c:v>
                </c:pt>
                <c:pt idx="2">
                  <c:v>1004451</c:v>
                </c:pt>
                <c:pt idx="3">
                  <c:v>1135265</c:v>
                </c:pt>
                <c:pt idx="4">
                  <c:v>1273413</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ene-abr 14</c:v>
                </c:pt>
                <c:pt idx="1">
                  <c:v>ene-abr 15</c:v>
                </c:pt>
                <c:pt idx="2">
                  <c:v>ene-abr 16</c:v>
                </c:pt>
                <c:pt idx="3">
                  <c:v>ene-abr 17</c:v>
                </c:pt>
                <c:pt idx="4">
                  <c:v>ene-abr 18</c:v>
                </c:pt>
              </c:strCache>
            </c:strRef>
          </c:cat>
          <c:val>
            <c:numRef>
              <c:f>evolución_comercio!$S$12:$S$16</c:f>
              <c:numCache>
                <c:formatCode>_-* #,##0\ _p_t_a_-;\-* #,##0\ _p_t_a_-;_-* "-"??\ _p_t_a_-;_-@_-</c:formatCode>
                <c:ptCount val="5"/>
                <c:pt idx="0">
                  <c:v>491084</c:v>
                </c:pt>
                <c:pt idx="1">
                  <c:v>459154</c:v>
                </c:pt>
                <c:pt idx="2">
                  <c:v>464809</c:v>
                </c:pt>
                <c:pt idx="3">
                  <c:v>564640</c:v>
                </c:pt>
                <c:pt idx="4">
                  <c:v>691419</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ene-abr 14</c:v>
                </c:pt>
                <c:pt idx="1">
                  <c:v>ene-abr 15</c:v>
                </c:pt>
                <c:pt idx="2">
                  <c:v>ene-abr 16</c:v>
                </c:pt>
                <c:pt idx="3">
                  <c:v>ene-abr 17</c:v>
                </c:pt>
                <c:pt idx="4">
                  <c:v>ene-abr 18</c:v>
                </c:pt>
              </c:strCache>
            </c:strRef>
          </c:cat>
          <c:val>
            <c:numRef>
              <c:f>evolución_comercio!$T$12:$T$16</c:f>
              <c:numCache>
                <c:formatCode>_-* #,##0\ _p_t_a_-;\-* #,##0\ _p_t_a_-;_-* "-"??\ _p_t_a_-;_-@_-</c:formatCode>
                <c:ptCount val="5"/>
                <c:pt idx="0">
                  <c:v>99119</c:v>
                </c:pt>
                <c:pt idx="1">
                  <c:v>91306</c:v>
                </c:pt>
                <c:pt idx="2">
                  <c:v>86209</c:v>
                </c:pt>
                <c:pt idx="3">
                  <c:v>84838</c:v>
                </c:pt>
                <c:pt idx="4">
                  <c:v>111489</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ene-abr 14</c:v>
                </c:pt>
                <c:pt idx="1">
                  <c:v>ene-abr 15</c:v>
                </c:pt>
                <c:pt idx="2">
                  <c:v>ene-abr 16</c:v>
                </c:pt>
                <c:pt idx="3">
                  <c:v>ene-abr 17</c:v>
                </c:pt>
                <c:pt idx="4">
                  <c:v>ene-abr 18</c:v>
                </c:pt>
              </c:strCache>
            </c:strRef>
          </c:cat>
          <c:val>
            <c:numRef>
              <c:f>evolución_comercio!$U$12:$U$16</c:f>
              <c:numCache>
                <c:formatCode>_-* #,##0\ _p_t_a_-;\-* #,##0\ _p_t_a_-;_-* "-"??\ _p_t_a_-;_-@_-</c:formatCode>
                <c:ptCount val="5"/>
                <c:pt idx="0">
                  <c:v>1754896</c:v>
                </c:pt>
                <c:pt idx="1">
                  <c:v>1714932</c:v>
                </c:pt>
                <c:pt idx="2">
                  <c:v>1555469</c:v>
                </c:pt>
                <c:pt idx="3">
                  <c:v>1784743</c:v>
                </c:pt>
                <c:pt idx="4">
                  <c:v>2076321</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2982906</c:v>
                </c:pt>
                <c:pt idx="1">
                  <c:v>3406750</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3952080</c:v>
                </c:pt>
                <c:pt idx="1">
                  <c:v>487164</c:v>
                </c:pt>
                <c:pt idx="2">
                  <c:v>1950412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2946042.3363399995</c:v>
                </c:pt>
                <c:pt idx="1">
                  <c:v>208885.25443999996</c:v>
                </c:pt>
                <c:pt idx="2">
                  <c:v>1709642.7782599998</c:v>
                </c:pt>
                <c:pt idx="3">
                  <c:v>991643.19152999984</c:v>
                </c:pt>
                <c:pt idx="4">
                  <c:v>533442.43943000119</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156610.36431000012</c:v>
                </c:pt>
                <c:pt idx="1">
                  <c:v>1023627.31602</c:v>
                </c:pt>
                <c:pt idx="2">
                  <c:v>367988.28719999996</c:v>
                </c:pt>
                <c:pt idx="3">
                  <c:v>308791.49189000006</c:v>
                </c:pt>
                <c:pt idx="4">
                  <c:v>219303.54058000003</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3</xdr:col>
      <xdr:colOff>472440</xdr:colOff>
      <xdr:row>5</xdr:row>
      <xdr:rowOff>160020</xdr:rowOff>
    </xdr:to>
    <xdr:pic>
      <xdr:nvPicPr>
        <xdr:cNvPr id="7" name="Imagen 6" descr="image001">
          <a:extLst>
            <a:ext uri="{FF2B5EF4-FFF2-40B4-BE49-F238E27FC236}">
              <a16:creationId xmlns:a16="http://schemas.microsoft.com/office/drawing/2014/main" id="{97D52D46-B78E-474E-AB3E-0F719C4F65A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0</xdr:row>
      <xdr:rowOff>0</xdr:rowOff>
    </xdr:from>
    <xdr:to>
      <xdr:col>7</xdr:col>
      <xdr:colOff>266700</xdr:colOff>
      <xdr:row>6</xdr:row>
      <xdr:rowOff>22859</xdr:rowOff>
    </xdr:to>
    <xdr:pic>
      <xdr:nvPicPr>
        <xdr:cNvPr id="3" name="Imagen 2">
          <a:extLst>
            <a:ext uri="{FF2B5EF4-FFF2-40B4-BE49-F238E27FC236}">
              <a16:creationId xmlns:a16="http://schemas.microsoft.com/office/drawing/2014/main" id="{537323EC-4509-4A86-8D2A-0B7C526674A0}"/>
            </a:ext>
          </a:extLst>
        </xdr:cNvPr>
        <xdr:cNvPicPr>
          <a:picLocks noChangeAspect="1"/>
        </xdr:cNvPicPr>
      </xdr:nvPicPr>
      <xdr:blipFill>
        <a:blip xmlns:r="http://schemas.openxmlformats.org/officeDocument/2006/relationships" r:embed="rId5"/>
        <a:stretch>
          <a:fillRect/>
        </a:stretch>
      </xdr:blipFill>
      <xdr:spPr>
        <a:xfrm>
          <a:off x="3947160" y="0"/>
          <a:ext cx="1737360" cy="1211579"/>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7</xdr:col>
      <xdr:colOff>762001</xdr:colOff>
      <xdr:row>40</xdr:row>
      <xdr:rowOff>9525</xdr:rowOff>
    </xdr:to>
    <xdr:graphicFrame macro="">
      <xdr:nvGraphicFramePr>
        <xdr:cNvPr id="2" name="7 Gráfico">
          <a:extLst>
            <a:ext uri="{FF2B5EF4-FFF2-40B4-BE49-F238E27FC236}">
              <a16:creationId xmlns:a16="http://schemas.microsoft.com/office/drawing/2014/main" id="{3BD5FEC7-DAF3-4639-AED6-13623E56B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33"/>
  <sheetViews>
    <sheetView tabSelected="1" view="pageBreakPreview" zoomScaleNormal="100" zoomScaleSheetLayoutView="100" workbookViewId="0">
      <selection activeCell="A7" sqref="A7"/>
    </sheetView>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9"/>
      <c r="B1" s="150"/>
      <c r="C1" s="150"/>
      <c r="D1" s="150"/>
      <c r="E1" s="150"/>
      <c r="F1" s="150"/>
      <c r="G1" s="150"/>
      <c r="H1" s="151"/>
      <c r="I1" s="151"/>
    </row>
    <row r="2" spans="1:9" ht="14.4" x14ac:dyDescent="0.3">
      <c r="A2" s="150"/>
      <c r="B2" s="150"/>
      <c r="C2" s="150"/>
      <c r="D2" s="150"/>
      <c r="E2" s="150"/>
      <c r="F2" s="150"/>
      <c r="G2" s="150"/>
      <c r="H2" s="151"/>
      <c r="I2" s="151"/>
    </row>
    <row r="3" spans="1:9" ht="16.2" x14ac:dyDescent="0.3">
      <c r="A3" s="149"/>
      <c r="B3" s="150"/>
      <c r="C3" s="150"/>
      <c r="D3" s="150"/>
      <c r="E3" s="150"/>
      <c r="F3" s="150"/>
      <c r="G3" s="150"/>
      <c r="H3" s="151"/>
      <c r="I3" s="151"/>
    </row>
    <row r="4" spans="1:9" ht="14.4" x14ac:dyDescent="0.3">
      <c r="A4" s="150"/>
      <c r="B4" s="150"/>
      <c r="C4" s="150"/>
      <c r="D4" s="152"/>
      <c r="E4" s="150"/>
      <c r="F4" s="150"/>
      <c r="G4" s="150"/>
      <c r="H4" s="151"/>
      <c r="I4" s="151"/>
    </row>
    <row r="5" spans="1:9" ht="16.2" x14ac:dyDescent="0.3">
      <c r="A5" s="149"/>
      <c r="B5" s="150"/>
      <c r="C5" s="150"/>
      <c r="D5" s="153"/>
      <c r="E5" s="150"/>
      <c r="F5" s="150"/>
      <c r="G5" s="150"/>
      <c r="H5" s="151"/>
      <c r="I5" s="151"/>
    </row>
    <row r="6" spans="1:9" ht="16.2" x14ac:dyDescent="0.3">
      <c r="A6" s="149"/>
      <c r="B6" s="150"/>
      <c r="C6" s="150"/>
      <c r="D6" s="150"/>
      <c r="E6" s="150"/>
      <c r="F6" s="150"/>
      <c r="G6" s="150"/>
      <c r="H6" s="151"/>
      <c r="I6" s="151"/>
    </row>
    <row r="7" spans="1:9" ht="16.2" x14ac:dyDescent="0.3">
      <c r="A7" s="149"/>
      <c r="B7" s="150"/>
      <c r="C7" s="150"/>
      <c r="D7" s="150"/>
      <c r="E7" s="150"/>
      <c r="F7" s="150"/>
      <c r="G7" s="150"/>
      <c r="H7" s="151"/>
      <c r="I7" s="151"/>
    </row>
    <row r="8" spans="1:9" ht="14.4" x14ac:dyDescent="0.3">
      <c r="A8" s="150"/>
      <c r="B8" s="150"/>
      <c r="C8" s="150"/>
      <c r="D8" s="152"/>
      <c r="E8" s="150"/>
      <c r="F8" s="150"/>
      <c r="G8" s="150"/>
      <c r="H8" s="151"/>
      <c r="I8" s="151"/>
    </row>
    <row r="9" spans="1:9" ht="16.2" x14ac:dyDescent="0.3">
      <c r="A9" s="154"/>
      <c r="B9" s="150"/>
      <c r="C9" s="150"/>
      <c r="D9" s="150"/>
      <c r="E9" s="150"/>
      <c r="F9" s="150"/>
      <c r="G9" s="150"/>
      <c r="H9" s="151"/>
      <c r="I9" s="151"/>
    </row>
    <row r="10" spans="1:9" ht="16.2" x14ac:dyDescent="0.3">
      <c r="A10" s="149"/>
      <c r="B10" s="150"/>
      <c r="C10" s="150"/>
      <c r="D10" s="150"/>
      <c r="E10" s="150"/>
      <c r="F10" s="150"/>
      <c r="G10" s="150"/>
      <c r="H10" s="151"/>
      <c r="I10" s="151"/>
    </row>
    <row r="11" spans="1:9" ht="16.2" x14ac:dyDescent="0.3">
      <c r="A11" s="149"/>
      <c r="B11" s="150"/>
      <c r="C11" s="150"/>
      <c r="D11" s="150"/>
      <c r="E11" s="150"/>
      <c r="F11" s="150"/>
      <c r="G11" s="150"/>
      <c r="H11" s="151"/>
      <c r="I11" s="151"/>
    </row>
    <row r="12" spans="1:9" ht="16.2" x14ac:dyDescent="0.3">
      <c r="A12" s="149"/>
      <c r="B12" s="150"/>
      <c r="C12" s="150"/>
      <c r="D12" s="150"/>
      <c r="E12" s="150"/>
      <c r="F12" s="150"/>
      <c r="G12" s="150"/>
      <c r="H12" s="151"/>
      <c r="I12" s="151"/>
    </row>
    <row r="13" spans="1:9" ht="19.8" x14ac:dyDescent="0.3">
      <c r="A13" s="150"/>
      <c r="B13" s="150"/>
      <c r="C13" s="295" t="s">
        <v>281</v>
      </c>
      <c r="D13" s="295"/>
      <c r="E13" s="295"/>
      <c r="F13" s="295"/>
      <c r="G13" s="295"/>
      <c r="H13" s="295"/>
      <c r="I13" s="151"/>
    </row>
    <row r="14" spans="1:9" ht="19.8" x14ac:dyDescent="0.3">
      <c r="A14" s="150"/>
      <c r="B14" s="150"/>
      <c r="C14" s="295" t="s">
        <v>282</v>
      </c>
      <c r="D14" s="295"/>
      <c r="E14" s="295"/>
      <c r="F14" s="295"/>
      <c r="G14" s="295"/>
      <c r="H14" s="295"/>
      <c r="I14" s="151"/>
    </row>
    <row r="15" spans="1:9" ht="14.4" x14ac:dyDescent="0.3">
      <c r="A15" s="150"/>
      <c r="B15" s="150"/>
      <c r="C15" s="150"/>
      <c r="D15" s="150"/>
      <c r="E15" s="150"/>
      <c r="F15" s="150"/>
      <c r="G15" s="150"/>
      <c r="H15" s="151"/>
      <c r="I15" s="151"/>
    </row>
    <row r="16" spans="1:9" ht="14.4" x14ac:dyDescent="0.3">
      <c r="A16" s="150"/>
      <c r="B16" s="150"/>
      <c r="C16" s="150"/>
      <c r="D16" s="155"/>
      <c r="E16" s="150"/>
      <c r="F16" s="150"/>
      <c r="G16" s="150"/>
      <c r="H16" s="151"/>
      <c r="I16" s="151"/>
    </row>
    <row r="17" spans="1:9" ht="16.2" x14ac:dyDescent="0.3">
      <c r="A17" s="150"/>
      <c r="B17" s="150"/>
      <c r="C17" s="156" t="s">
        <v>489</v>
      </c>
      <c r="D17" s="156"/>
      <c r="E17" s="156"/>
      <c r="F17" s="156"/>
      <c r="G17" s="156"/>
      <c r="H17" s="151"/>
      <c r="I17" s="151"/>
    </row>
    <row r="18" spans="1:9" ht="14.4" x14ac:dyDescent="0.3">
      <c r="A18" s="150"/>
      <c r="B18" s="150"/>
      <c r="C18" s="151"/>
      <c r="D18" s="150"/>
      <c r="E18" s="150"/>
      <c r="F18" s="150"/>
      <c r="G18" s="150"/>
      <c r="H18" s="151"/>
      <c r="I18" s="151"/>
    </row>
    <row r="19" spans="1:9" ht="14.4" x14ac:dyDescent="0.3">
      <c r="A19" s="150"/>
      <c r="B19" s="150"/>
      <c r="C19" s="150"/>
      <c r="D19" s="150"/>
      <c r="E19" s="150"/>
      <c r="F19" s="150"/>
      <c r="G19" s="150"/>
      <c r="H19" s="151"/>
      <c r="I19" s="151"/>
    </row>
    <row r="20" spans="1:9" ht="14.4" x14ac:dyDescent="0.3">
      <c r="A20" s="150"/>
      <c r="B20" s="150"/>
      <c r="C20" s="150"/>
      <c r="D20" s="150"/>
      <c r="E20" s="150"/>
      <c r="F20" s="150"/>
      <c r="G20" s="150"/>
      <c r="H20" s="151"/>
      <c r="I20" s="151"/>
    </row>
    <row r="21" spans="1:9" ht="16.2" x14ac:dyDescent="0.3">
      <c r="A21" s="149"/>
      <c r="B21" s="150"/>
      <c r="C21" s="150"/>
      <c r="D21" s="150"/>
      <c r="E21" s="150"/>
      <c r="F21" s="150"/>
      <c r="G21" s="150"/>
      <c r="H21" s="151"/>
      <c r="I21" s="151"/>
    </row>
    <row r="22" spans="1:9" ht="16.2" x14ac:dyDescent="0.3">
      <c r="A22" s="149"/>
      <c r="B22" s="150"/>
      <c r="C22" s="150"/>
      <c r="D22" s="152"/>
      <c r="E22" s="150"/>
      <c r="F22" s="150"/>
      <c r="G22" s="150"/>
      <c r="H22" s="151"/>
      <c r="I22" s="151"/>
    </row>
    <row r="23" spans="1:9" ht="16.2" x14ac:dyDescent="0.3">
      <c r="A23" s="149"/>
      <c r="B23" s="150"/>
      <c r="C23" s="150"/>
      <c r="D23" s="155"/>
      <c r="E23" s="150"/>
      <c r="F23" s="150"/>
      <c r="G23" s="150"/>
      <c r="H23" s="151"/>
      <c r="I23" s="151"/>
    </row>
    <row r="24" spans="1:9" ht="16.2" x14ac:dyDescent="0.3">
      <c r="A24" s="149"/>
      <c r="B24" s="150"/>
      <c r="C24" s="150"/>
      <c r="D24" s="150"/>
      <c r="E24" s="150"/>
      <c r="F24" s="150"/>
      <c r="G24" s="150"/>
      <c r="H24" s="151"/>
      <c r="I24" s="151"/>
    </row>
    <row r="25" spans="1:9" ht="16.2" x14ac:dyDescent="0.3">
      <c r="A25" s="149"/>
      <c r="B25" s="150"/>
      <c r="C25" s="150"/>
      <c r="D25" s="150"/>
      <c r="E25" s="150"/>
      <c r="F25" s="150"/>
      <c r="G25" s="150"/>
      <c r="H25" s="151"/>
      <c r="I25" s="151"/>
    </row>
    <row r="26" spans="1:9" ht="16.2" x14ac:dyDescent="0.3">
      <c r="A26" s="149"/>
      <c r="B26" s="150"/>
      <c r="C26" s="150"/>
      <c r="D26" s="150"/>
      <c r="E26" s="150"/>
      <c r="F26" s="150"/>
      <c r="G26" s="150"/>
      <c r="H26" s="151"/>
      <c r="I26" s="151"/>
    </row>
    <row r="27" spans="1:9" ht="16.2" x14ac:dyDescent="0.3">
      <c r="A27" s="149"/>
      <c r="B27" s="150"/>
      <c r="C27" s="150"/>
      <c r="D27" s="152"/>
      <c r="E27" s="150"/>
      <c r="F27" s="150"/>
      <c r="G27" s="150"/>
      <c r="H27" s="151"/>
      <c r="I27" s="151"/>
    </row>
    <row r="28" spans="1:9" ht="16.2" x14ac:dyDescent="0.3">
      <c r="A28" s="149"/>
      <c r="B28" s="150"/>
      <c r="C28" s="150"/>
      <c r="D28" s="150"/>
      <c r="E28" s="150"/>
      <c r="F28" s="150"/>
      <c r="G28" s="150"/>
      <c r="H28" s="151"/>
      <c r="I28" s="151"/>
    </row>
    <row r="29" spans="1:9" ht="16.2" x14ac:dyDescent="0.3">
      <c r="A29" s="149"/>
      <c r="B29" s="150"/>
      <c r="C29" s="150"/>
      <c r="D29" s="150"/>
      <c r="E29" s="150"/>
      <c r="F29" s="150"/>
      <c r="G29" s="150"/>
      <c r="H29" s="151"/>
      <c r="I29" s="151"/>
    </row>
    <row r="30" spans="1:9" ht="16.2" x14ac:dyDescent="0.3">
      <c r="A30" s="149"/>
      <c r="B30" s="150"/>
      <c r="C30" s="150"/>
      <c r="D30" s="150"/>
      <c r="E30" s="150"/>
      <c r="F30" s="150"/>
      <c r="G30" s="150"/>
      <c r="H30" s="151"/>
      <c r="I30" s="151"/>
    </row>
    <row r="31" spans="1:9" ht="16.2" x14ac:dyDescent="0.3">
      <c r="A31" s="149"/>
      <c r="B31" s="150"/>
      <c r="C31" s="150"/>
      <c r="D31" s="150"/>
      <c r="E31" s="150"/>
      <c r="F31" s="150"/>
      <c r="G31" s="150"/>
      <c r="H31" s="151"/>
      <c r="I31" s="151"/>
    </row>
    <row r="32" spans="1:9" ht="14.4" x14ac:dyDescent="0.3">
      <c r="A32" s="151"/>
      <c r="B32" s="151"/>
      <c r="C32" s="151"/>
      <c r="D32" s="151"/>
      <c r="E32" s="151"/>
      <c r="F32" s="150"/>
      <c r="G32" s="150"/>
      <c r="H32" s="151"/>
      <c r="I32" s="151"/>
    </row>
    <row r="33" spans="1:9" ht="14.4" x14ac:dyDescent="0.3">
      <c r="A33" s="151"/>
      <c r="B33" s="151"/>
      <c r="C33" s="151"/>
      <c r="D33" s="151"/>
      <c r="E33" s="151"/>
      <c r="F33" s="150"/>
      <c r="G33" s="150"/>
      <c r="H33" s="151"/>
      <c r="I33" s="151"/>
    </row>
    <row r="34" spans="1:9" ht="16.2" x14ac:dyDescent="0.3">
      <c r="A34" s="149"/>
      <c r="B34" s="150"/>
      <c r="C34" s="150"/>
      <c r="D34" s="150"/>
      <c r="E34" s="150"/>
      <c r="F34" s="150"/>
      <c r="G34" s="150"/>
      <c r="H34" s="151"/>
      <c r="I34" s="151"/>
    </row>
    <row r="35" spans="1:9" ht="16.2" x14ac:dyDescent="0.3">
      <c r="A35" s="149"/>
      <c r="B35" s="150"/>
      <c r="C35" s="150"/>
      <c r="D35" s="150"/>
      <c r="E35" s="150"/>
      <c r="F35" s="150"/>
      <c r="G35" s="150"/>
      <c r="H35" s="151"/>
      <c r="I35" s="151"/>
    </row>
    <row r="36" spans="1:9" ht="16.2" x14ac:dyDescent="0.3">
      <c r="A36" s="149"/>
      <c r="B36" s="150"/>
      <c r="C36" s="150"/>
      <c r="D36" s="150"/>
      <c r="E36" s="150"/>
      <c r="F36" s="150"/>
      <c r="G36" s="150"/>
      <c r="H36" s="151"/>
      <c r="I36" s="151"/>
    </row>
    <row r="37" spans="1:9" ht="16.2" x14ac:dyDescent="0.3">
      <c r="A37" s="157"/>
      <c r="B37" s="150"/>
      <c r="C37" s="157"/>
      <c r="D37" s="158"/>
      <c r="E37" s="150"/>
      <c r="F37" s="150"/>
      <c r="G37" s="150"/>
      <c r="H37" s="151"/>
      <c r="I37" s="151"/>
    </row>
    <row r="38" spans="1:9" ht="16.2" x14ac:dyDescent="0.3">
      <c r="A38" s="149"/>
      <c r="B38" s="151"/>
      <c r="C38" s="151"/>
      <c r="D38" s="151"/>
      <c r="E38" s="150"/>
      <c r="F38" s="150"/>
      <c r="G38" s="150"/>
      <c r="H38" s="151"/>
      <c r="I38" s="151"/>
    </row>
    <row r="39" spans="1:9" ht="16.2" x14ac:dyDescent="0.3">
      <c r="A39" s="151"/>
      <c r="B39" s="151"/>
      <c r="C39" s="149" t="s">
        <v>490</v>
      </c>
      <c r="D39" s="158"/>
      <c r="E39" s="150"/>
      <c r="F39" s="150"/>
      <c r="G39" s="150"/>
      <c r="H39" s="151"/>
      <c r="I39" s="151"/>
    </row>
    <row r="40" spans="1:9" ht="14.4" x14ac:dyDescent="0.3">
      <c r="A40" s="151"/>
      <c r="B40" s="151"/>
      <c r="C40" s="151"/>
      <c r="D40" s="151"/>
      <c r="E40" s="151"/>
      <c r="F40" s="151"/>
      <c r="G40" s="151"/>
      <c r="H40" s="151"/>
      <c r="I40" s="151"/>
    </row>
    <row r="41" spans="1:9" ht="14.4" x14ac:dyDescent="0.3">
      <c r="A41" s="151"/>
      <c r="B41" s="151"/>
      <c r="C41" s="151"/>
      <c r="D41" s="151"/>
      <c r="E41" s="151"/>
      <c r="F41" s="151"/>
      <c r="G41" s="151"/>
      <c r="H41" s="151"/>
      <c r="I41" s="151"/>
    </row>
    <row r="42" spans="1:9" ht="14.4" x14ac:dyDescent="0.3">
      <c r="A42" s="151"/>
      <c r="B42" s="151"/>
      <c r="C42" s="151"/>
      <c r="D42" s="151"/>
      <c r="E42" s="151"/>
      <c r="F42" s="151"/>
      <c r="G42" s="151"/>
      <c r="H42" s="151"/>
      <c r="I42" s="151"/>
    </row>
    <row r="43" spans="1:9" ht="14.4" x14ac:dyDescent="0.3">
      <c r="A43" s="151"/>
      <c r="B43" s="151"/>
      <c r="C43" s="151"/>
      <c r="D43" s="151"/>
      <c r="E43" s="151"/>
      <c r="F43" s="151"/>
      <c r="G43" s="151"/>
      <c r="H43" s="151"/>
      <c r="I43" s="151"/>
    </row>
    <row r="44" spans="1:9" ht="14.4" x14ac:dyDescent="0.3">
      <c r="A44" s="151"/>
      <c r="B44" s="151"/>
      <c r="C44" s="151"/>
      <c r="D44" s="151"/>
      <c r="E44" s="151"/>
      <c r="F44" s="151"/>
      <c r="G44" s="151"/>
      <c r="H44" s="151"/>
      <c r="I44" s="151"/>
    </row>
    <row r="45" spans="1:9" ht="14.4" x14ac:dyDescent="0.3">
      <c r="A45" s="150"/>
      <c r="B45" s="150"/>
      <c r="C45" s="150"/>
      <c r="D45" s="152" t="s">
        <v>225</v>
      </c>
      <c r="E45" s="150"/>
      <c r="F45" s="150"/>
      <c r="G45" s="150"/>
      <c r="H45" s="151"/>
      <c r="I45" s="151"/>
    </row>
    <row r="46" spans="1:9" ht="16.2" x14ac:dyDescent="0.3">
      <c r="A46" s="149"/>
      <c r="B46" s="150"/>
      <c r="C46" s="150"/>
      <c r="D46" s="159" t="s">
        <v>491</v>
      </c>
      <c r="E46" s="150"/>
      <c r="F46" s="150"/>
      <c r="G46" s="150"/>
      <c r="H46" s="151"/>
      <c r="I46" s="151"/>
    </row>
    <row r="47" spans="1:9" ht="16.2" x14ac:dyDescent="0.3">
      <c r="A47" s="149"/>
      <c r="B47" s="150"/>
      <c r="C47" s="150"/>
      <c r="D47" s="159"/>
      <c r="E47" s="150"/>
      <c r="F47" s="150"/>
      <c r="G47" s="150"/>
      <c r="H47" s="151"/>
      <c r="I47" s="151"/>
    </row>
    <row r="48" spans="1:9" ht="16.2" x14ac:dyDescent="0.3">
      <c r="A48" s="149"/>
      <c r="B48" s="150"/>
      <c r="C48" s="150"/>
      <c r="D48" s="150"/>
      <c r="E48" s="150"/>
      <c r="F48" s="150"/>
      <c r="G48" s="150"/>
      <c r="H48" s="151"/>
      <c r="I48" s="151"/>
    </row>
    <row r="49" spans="1:9" ht="14.4" x14ac:dyDescent="0.3">
      <c r="A49" s="150"/>
      <c r="B49" s="150"/>
      <c r="C49" s="150"/>
      <c r="D49" s="152" t="s">
        <v>174</v>
      </c>
      <c r="E49" s="150"/>
      <c r="F49" s="150"/>
      <c r="G49" s="150"/>
      <c r="H49" s="151"/>
      <c r="I49" s="151"/>
    </row>
    <row r="50" spans="1:9" ht="16.2" x14ac:dyDescent="0.3">
      <c r="A50" s="154"/>
      <c r="B50" s="150"/>
      <c r="C50" s="150"/>
      <c r="D50" s="152" t="s">
        <v>385</v>
      </c>
      <c r="E50" s="150"/>
      <c r="F50" s="150"/>
      <c r="G50" s="150"/>
      <c r="H50" s="151"/>
      <c r="I50" s="151"/>
    </row>
    <row r="51" spans="1:9" ht="16.2" x14ac:dyDescent="0.3">
      <c r="A51" s="149"/>
      <c r="B51" s="150"/>
      <c r="C51" s="150"/>
      <c r="D51" s="150"/>
      <c r="E51" s="150"/>
      <c r="F51" s="150"/>
      <c r="G51" s="150"/>
      <c r="H51" s="151"/>
      <c r="I51" s="151"/>
    </row>
    <row r="52" spans="1:9" ht="16.2" x14ac:dyDescent="0.3">
      <c r="A52" s="149"/>
      <c r="B52" s="150"/>
      <c r="C52" s="150"/>
      <c r="D52" s="150"/>
      <c r="E52" s="150"/>
      <c r="F52" s="150"/>
      <c r="G52" s="150"/>
      <c r="H52" s="151"/>
      <c r="I52" s="151"/>
    </row>
    <row r="53" spans="1:9" ht="16.2" x14ac:dyDescent="0.3">
      <c r="A53" s="149"/>
      <c r="B53" s="150"/>
      <c r="C53" s="150"/>
      <c r="D53" s="150"/>
      <c r="E53" s="150"/>
      <c r="F53" s="150"/>
      <c r="G53" s="150"/>
      <c r="H53" s="151"/>
      <c r="I53" s="151"/>
    </row>
    <row r="54" spans="1:9" ht="14.4" x14ac:dyDescent="0.3">
      <c r="A54" s="150"/>
      <c r="B54" s="150"/>
      <c r="C54" s="150"/>
      <c r="D54" s="150"/>
      <c r="E54" s="150"/>
      <c r="F54" s="150"/>
      <c r="G54" s="150"/>
      <c r="H54" s="151"/>
      <c r="I54" s="151"/>
    </row>
    <row r="55" spans="1:9" ht="14.4" x14ac:dyDescent="0.3">
      <c r="A55" s="150"/>
      <c r="B55" s="150"/>
      <c r="C55" s="150"/>
      <c r="D55" s="150"/>
      <c r="E55" s="150"/>
      <c r="F55" s="150"/>
      <c r="G55" s="150"/>
      <c r="H55" s="151"/>
      <c r="I55" s="151"/>
    </row>
    <row r="56" spans="1:9" ht="14.4" x14ac:dyDescent="0.3">
      <c r="A56" s="150"/>
      <c r="B56" s="150"/>
      <c r="C56" s="150"/>
      <c r="D56" s="155" t="s">
        <v>283</v>
      </c>
      <c r="E56" s="150"/>
      <c r="F56" s="150"/>
      <c r="G56" s="150"/>
      <c r="H56" s="151"/>
      <c r="I56" s="151"/>
    </row>
    <row r="57" spans="1:9" ht="14.4" x14ac:dyDescent="0.3">
      <c r="A57" s="150"/>
      <c r="B57" s="150"/>
      <c r="C57" s="150"/>
      <c r="D57" s="155" t="s">
        <v>284</v>
      </c>
      <c r="E57" s="150"/>
      <c r="F57" s="150"/>
      <c r="G57" s="150"/>
      <c r="H57" s="151"/>
      <c r="I57" s="151"/>
    </row>
    <row r="58" spans="1:9" ht="14.4" x14ac:dyDescent="0.3">
      <c r="A58" s="150"/>
      <c r="B58" s="150"/>
      <c r="C58" s="150"/>
      <c r="D58" s="150"/>
      <c r="E58" s="150"/>
      <c r="F58" s="150"/>
      <c r="G58" s="150"/>
      <c r="H58" s="151"/>
      <c r="I58" s="151"/>
    </row>
    <row r="59" spans="1:9" ht="14.4" x14ac:dyDescent="0.3">
      <c r="A59" s="150"/>
      <c r="B59" s="150"/>
      <c r="C59" s="150"/>
      <c r="D59" s="150"/>
      <c r="E59" s="150"/>
      <c r="F59" s="150"/>
      <c r="G59" s="150"/>
      <c r="H59" s="151"/>
      <c r="I59" s="151"/>
    </row>
    <row r="60" spans="1:9" ht="14.4" x14ac:dyDescent="0.3">
      <c r="A60" s="150"/>
      <c r="B60" s="150"/>
      <c r="C60" s="150"/>
      <c r="D60" s="150"/>
      <c r="E60" s="150"/>
      <c r="F60" s="150"/>
      <c r="G60" s="150"/>
      <c r="H60" s="151"/>
      <c r="I60" s="151"/>
    </row>
    <row r="61" spans="1:9" ht="14.4" x14ac:dyDescent="0.3">
      <c r="A61" s="150"/>
      <c r="B61" s="150"/>
      <c r="C61" s="150"/>
      <c r="D61" s="150"/>
      <c r="E61" s="150"/>
      <c r="F61" s="150"/>
      <c r="G61" s="150"/>
      <c r="H61" s="151"/>
      <c r="I61" s="151"/>
    </row>
    <row r="62" spans="1:9" ht="16.2" x14ac:dyDescent="0.3">
      <c r="A62" s="149"/>
      <c r="B62" s="150"/>
      <c r="C62" s="150"/>
      <c r="D62" s="150"/>
      <c r="E62" s="150"/>
      <c r="F62" s="150"/>
      <c r="G62" s="150"/>
      <c r="H62" s="151"/>
      <c r="I62" s="151"/>
    </row>
    <row r="63" spans="1:9" ht="16.2" x14ac:dyDescent="0.3">
      <c r="A63" s="149"/>
      <c r="B63" s="150"/>
      <c r="C63" s="150"/>
      <c r="D63" s="152" t="s">
        <v>487</v>
      </c>
      <c r="E63" s="150"/>
      <c r="F63" s="150"/>
      <c r="G63" s="150"/>
      <c r="H63" s="151"/>
      <c r="I63" s="151"/>
    </row>
    <row r="64" spans="1:9" ht="14.4" x14ac:dyDescent="0.3">
      <c r="A64" s="298" t="s">
        <v>488</v>
      </c>
      <c r="B64" s="298"/>
      <c r="C64" s="298"/>
      <c r="D64" s="298"/>
      <c r="E64" s="298"/>
      <c r="F64" s="298"/>
      <c r="G64" s="298"/>
      <c r="H64" s="298"/>
      <c r="I64" s="151"/>
    </row>
    <row r="65" spans="1:9" ht="16.2" x14ac:dyDescent="0.3">
      <c r="A65" s="149"/>
      <c r="B65" s="150"/>
      <c r="C65" s="150"/>
      <c r="D65" s="150"/>
      <c r="E65" s="150"/>
      <c r="F65" s="150"/>
      <c r="G65" s="150"/>
      <c r="H65" s="151"/>
      <c r="I65" s="151"/>
    </row>
    <row r="66" spans="1:9" ht="16.2" x14ac:dyDescent="0.3">
      <c r="A66" s="149"/>
      <c r="B66" s="150"/>
      <c r="C66" s="150"/>
      <c r="D66" s="150"/>
      <c r="E66" s="150"/>
      <c r="F66" s="150"/>
      <c r="G66" s="150"/>
      <c r="H66" s="151"/>
      <c r="I66" s="151"/>
    </row>
    <row r="67" spans="1:9" ht="16.2" x14ac:dyDescent="0.3">
      <c r="A67" s="149"/>
      <c r="B67" s="150"/>
      <c r="C67" s="150"/>
      <c r="D67" s="150"/>
      <c r="E67" s="150"/>
      <c r="F67" s="150"/>
      <c r="G67" s="150"/>
      <c r="H67" s="151"/>
      <c r="I67" s="151"/>
    </row>
    <row r="68" spans="1:9" ht="16.2" x14ac:dyDescent="0.3">
      <c r="A68" s="149"/>
      <c r="B68" s="150"/>
      <c r="C68" s="150"/>
      <c r="D68" s="152" t="s">
        <v>243</v>
      </c>
      <c r="E68" s="150"/>
      <c r="F68" s="150"/>
      <c r="G68" s="150"/>
      <c r="H68" s="151"/>
      <c r="I68" s="151"/>
    </row>
    <row r="69" spans="1:9" ht="16.2" x14ac:dyDescent="0.3">
      <c r="A69" s="149"/>
      <c r="B69" s="150"/>
      <c r="C69" s="150"/>
      <c r="D69" s="150"/>
      <c r="E69" s="150"/>
      <c r="F69" s="150"/>
      <c r="G69" s="150"/>
      <c r="H69" s="151"/>
      <c r="I69" s="151"/>
    </row>
    <row r="70" spans="1:9" ht="16.2" x14ac:dyDescent="0.3">
      <c r="A70" s="149"/>
      <c r="B70" s="150"/>
      <c r="C70" s="150"/>
      <c r="D70" s="150"/>
      <c r="E70" s="150"/>
      <c r="F70" s="150"/>
      <c r="G70" s="150"/>
      <c r="H70" s="151"/>
      <c r="I70" s="151"/>
    </row>
    <row r="71" spans="1:9" ht="16.2" x14ac:dyDescent="0.3">
      <c r="A71" s="149"/>
      <c r="B71" s="150"/>
      <c r="C71" s="150"/>
      <c r="D71" s="150"/>
      <c r="E71" s="150"/>
      <c r="F71" s="150"/>
      <c r="G71" s="150"/>
      <c r="H71" s="151"/>
      <c r="I71" s="151"/>
    </row>
    <row r="72" spans="1:9" ht="16.2" x14ac:dyDescent="0.3">
      <c r="A72" s="149"/>
      <c r="B72" s="150"/>
      <c r="C72" s="150"/>
      <c r="D72" s="150"/>
      <c r="E72" s="150"/>
      <c r="F72" s="150"/>
      <c r="G72" s="150"/>
      <c r="H72" s="151"/>
      <c r="I72" s="151"/>
    </row>
    <row r="73" spans="1:9" ht="16.2" x14ac:dyDescent="0.3">
      <c r="A73" s="149"/>
      <c r="B73" s="150"/>
      <c r="C73" s="150"/>
      <c r="D73" s="150"/>
      <c r="E73" s="150"/>
      <c r="F73" s="150"/>
      <c r="G73" s="150"/>
      <c r="H73" s="151"/>
      <c r="I73" s="151"/>
    </row>
    <row r="74" spans="1:9" ht="16.2" x14ac:dyDescent="0.3">
      <c r="A74" s="149"/>
      <c r="B74" s="150"/>
      <c r="C74" s="150"/>
      <c r="D74" s="150"/>
      <c r="E74" s="150"/>
      <c r="F74" s="150"/>
      <c r="G74" s="150"/>
      <c r="H74" s="151"/>
      <c r="I74" s="151"/>
    </row>
    <row r="75" spans="1:9" ht="16.2" x14ac:dyDescent="0.3">
      <c r="A75" s="149"/>
      <c r="B75" s="150"/>
      <c r="C75" s="150"/>
      <c r="D75" s="150"/>
      <c r="E75" s="150"/>
      <c r="F75" s="150"/>
      <c r="G75" s="150"/>
      <c r="H75" s="151"/>
      <c r="I75" s="151"/>
    </row>
    <row r="76" spans="1:9" ht="16.2" x14ac:dyDescent="0.3">
      <c r="A76" s="149"/>
      <c r="B76" s="150"/>
      <c r="C76" s="150"/>
      <c r="D76" s="150"/>
      <c r="E76" s="150"/>
      <c r="F76" s="150"/>
      <c r="G76" s="150"/>
      <c r="H76" s="151"/>
      <c r="I76" s="151"/>
    </row>
    <row r="77" spans="1:9" ht="16.2" x14ac:dyDescent="0.3">
      <c r="A77" s="149"/>
      <c r="B77" s="150"/>
      <c r="C77" s="150"/>
      <c r="D77" s="150"/>
      <c r="E77" s="150"/>
      <c r="F77" s="150"/>
      <c r="G77" s="150"/>
      <c r="H77" s="151"/>
      <c r="I77" s="151"/>
    </row>
    <row r="78" spans="1:9" ht="16.2" x14ac:dyDescent="0.3">
      <c r="A78" s="149"/>
      <c r="B78" s="150"/>
      <c r="C78" s="150"/>
      <c r="D78" s="150"/>
      <c r="E78" s="150"/>
      <c r="F78" s="150"/>
      <c r="G78" s="150"/>
      <c r="H78" s="151"/>
      <c r="I78" s="151"/>
    </row>
    <row r="79" spans="1:9" ht="16.2" x14ac:dyDescent="0.3">
      <c r="A79" s="149"/>
      <c r="B79" s="150"/>
      <c r="C79" s="150"/>
      <c r="D79" s="150"/>
      <c r="E79" s="150"/>
      <c r="F79" s="150"/>
      <c r="G79" s="150"/>
      <c r="H79" s="151"/>
      <c r="I79" s="151"/>
    </row>
    <row r="80" spans="1:9" ht="11.1" customHeight="1" x14ac:dyDescent="0.3">
      <c r="A80" s="157" t="s">
        <v>411</v>
      </c>
      <c r="B80" s="150"/>
      <c r="C80" s="150"/>
      <c r="D80" s="150"/>
      <c r="E80" s="150"/>
      <c r="F80" s="150"/>
      <c r="G80" s="150"/>
      <c r="H80" s="151"/>
      <c r="I80" s="151"/>
    </row>
    <row r="81" spans="1:9" ht="11.1" customHeight="1" x14ac:dyDescent="0.3">
      <c r="A81" s="157" t="s">
        <v>409</v>
      </c>
      <c r="B81" s="150"/>
      <c r="C81" s="150"/>
      <c r="D81" s="150"/>
      <c r="E81" s="150"/>
      <c r="F81" s="150"/>
      <c r="G81" s="150"/>
      <c r="H81" s="151"/>
      <c r="I81" s="151"/>
    </row>
    <row r="82" spans="1:9" ht="11.1" customHeight="1" x14ac:dyDescent="0.3">
      <c r="A82" s="157" t="s">
        <v>410</v>
      </c>
      <c r="B82" s="150"/>
      <c r="C82" s="157"/>
      <c r="D82" s="158"/>
      <c r="E82" s="150"/>
      <c r="F82" s="150"/>
      <c r="G82" s="150"/>
      <c r="H82" s="151"/>
      <c r="I82" s="151"/>
    </row>
    <row r="83" spans="1:9" ht="11.1" customHeight="1" x14ac:dyDescent="0.3">
      <c r="A83" s="160" t="s">
        <v>285</v>
      </c>
      <c r="B83" s="150"/>
      <c r="C83" s="150"/>
      <c r="D83" s="150"/>
      <c r="E83" s="150"/>
      <c r="F83" s="150"/>
      <c r="G83" s="150"/>
      <c r="H83" s="151"/>
      <c r="I83" s="151"/>
    </row>
    <row r="84" spans="1:9" ht="14.4" x14ac:dyDescent="0.3">
      <c r="A84" s="150"/>
      <c r="B84" s="150"/>
      <c r="C84" s="150"/>
      <c r="D84" s="150"/>
      <c r="E84" s="150"/>
      <c r="F84" s="150"/>
      <c r="G84" s="150"/>
      <c r="H84" s="151"/>
      <c r="I84" s="151"/>
    </row>
    <row r="85" spans="1:9" ht="14.4" x14ac:dyDescent="0.3">
      <c r="A85" s="296" t="s">
        <v>286</v>
      </c>
      <c r="B85" s="296"/>
      <c r="C85" s="296"/>
      <c r="D85" s="296"/>
      <c r="E85" s="296"/>
      <c r="F85" s="296"/>
      <c r="G85" s="296"/>
      <c r="H85" s="151"/>
      <c r="I85" s="151"/>
    </row>
    <row r="86" spans="1:9" ht="6.9" customHeight="1" x14ac:dyDescent="0.3">
      <c r="A86" s="161"/>
      <c r="B86" s="161"/>
      <c r="C86" s="161"/>
      <c r="D86" s="161"/>
      <c r="E86" s="161"/>
      <c r="F86" s="161"/>
      <c r="G86" s="161"/>
      <c r="H86" s="151"/>
      <c r="I86" s="151"/>
    </row>
    <row r="87" spans="1:9" ht="14.4" x14ac:dyDescent="0.3">
      <c r="A87" s="162" t="s">
        <v>42</v>
      </c>
      <c r="B87" s="163" t="s">
        <v>43</v>
      </c>
      <c r="C87" s="163"/>
      <c r="D87" s="163"/>
      <c r="E87" s="163"/>
      <c r="F87" s="163"/>
      <c r="G87" s="164" t="s">
        <v>44</v>
      </c>
      <c r="H87" s="151"/>
      <c r="I87" s="151"/>
    </row>
    <row r="88" spans="1:9" ht="6.9" customHeight="1" x14ac:dyDescent="0.3">
      <c r="A88" s="165"/>
      <c r="B88" s="165"/>
      <c r="C88" s="165"/>
      <c r="D88" s="165"/>
      <c r="E88" s="165"/>
      <c r="F88" s="165"/>
      <c r="G88" s="166"/>
      <c r="H88" s="151"/>
      <c r="I88" s="151"/>
    </row>
    <row r="89" spans="1:9" ht="12.9" customHeight="1" x14ac:dyDescent="0.3">
      <c r="A89" s="167" t="s">
        <v>45</v>
      </c>
      <c r="B89" s="168" t="s">
        <v>485</v>
      </c>
      <c r="C89" s="161"/>
      <c r="D89" s="161"/>
      <c r="E89" s="161"/>
      <c r="F89" s="161"/>
      <c r="G89" s="243">
        <v>4</v>
      </c>
      <c r="H89" s="151"/>
      <c r="I89" s="151"/>
    </row>
    <row r="90" spans="1:9" ht="12.9" customHeight="1" x14ac:dyDescent="0.3">
      <c r="A90" s="167" t="s">
        <v>46</v>
      </c>
      <c r="B90" s="168" t="s">
        <v>484</v>
      </c>
      <c r="C90" s="161"/>
      <c r="D90" s="161"/>
      <c r="E90" s="161"/>
      <c r="F90" s="161"/>
      <c r="G90" s="243">
        <v>5</v>
      </c>
      <c r="H90" s="151"/>
      <c r="I90" s="151"/>
    </row>
    <row r="91" spans="1:9" ht="12.9" customHeight="1" x14ac:dyDescent="0.3">
      <c r="A91" s="167" t="s">
        <v>47</v>
      </c>
      <c r="B91" s="168" t="s">
        <v>481</v>
      </c>
      <c r="C91" s="161"/>
      <c r="D91" s="161"/>
      <c r="E91" s="161"/>
      <c r="F91" s="161"/>
      <c r="G91" s="291">
        <v>6</v>
      </c>
      <c r="H91" s="151"/>
      <c r="I91" s="151"/>
    </row>
    <row r="92" spans="1:9" ht="12.9" customHeight="1" x14ac:dyDescent="0.3">
      <c r="A92" s="167" t="s">
        <v>48</v>
      </c>
      <c r="B92" s="168" t="s">
        <v>253</v>
      </c>
      <c r="C92" s="161"/>
      <c r="D92" s="161"/>
      <c r="E92" s="161"/>
      <c r="F92" s="161"/>
      <c r="G92" s="291">
        <v>7</v>
      </c>
      <c r="H92" s="151"/>
      <c r="I92" s="151"/>
    </row>
    <row r="93" spans="1:9" ht="12.9" customHeight="1" x14ac:dyDescent="0.3">
      <c r="A93" s="167" t="s">
        <v>49</v>
      </c>
      <c r="B93" s="168" t="s">
        <v>226</v>
      </c>
      <c r="C93" s="161"/>
      <c r="D93" s="161"/>
      <c r="E93" s="161"/>
      <c r="F93" s="161"/>
      <c r="G93" s="291">
        <v>8</v>
      </c>
      <c r="H93" s="151"/>
      <c r="I93" s="151"/>
    </row>
    <row r="94" spans="1:9" ht="12.9" customHeight="1" x14ac:dyDescent="0.3">
      <c r="A94" s="167" t="s">
        <v>50</v>
      </c>
      <c r="B94" s="168" t="s">
        <v>239</v>
      </c>
      <c r="C94" s="161"/>
      <c r="D94" s="161"/>
      <c r="E94" s="161"/>
      <c r="F94" s="161"/>
      <c r="G94" s="291">
        <v>10</v>
      </c>
      <c r="H94" s="151"/>
      <c r="I94" s="151"/>
    </row>
    <row r="95" spans="1:9" ht="12.9" customHeight="1" x14ac:dyDescent="0.3">
      <c r="A95" s="167" t="s">
        <v>51</v>
      </c>
      <c r="B95" s="168" t="s">
        <v>237</v>
      </c>
      <c r="C95" s="161"/>
      <c r="D95" s="161"/>
      <c r="E95" s="161"/>
      <c r="F95" s="161"/>
      <c r="G95" s="291">
        <v>12</v>
      </c>
      <c r="H95" s="151"/>
      <c r="I95" s="151"/>
    </row>
    <row r="96" spans="1:9" ht="12.9" customHeight="1" x14ac:dyDescent="0.3">
      <c r="A96" s="167" t="s">
        <v>52</v>
      </c>
      <c r="B96" s="168" t="s">
        <v>238</v>
      </c>
      <c r="C96" s="161"/>
      <c r="D96" s="161"/>
      <c r="E96" s="161"/>
      <c r="F96" s="161"/>
      <c r="G96" s="291">
        <v>13</v>
      </c>
      <c r="H96" s="151"/>
      <c r="I96" s="151"/>
    </row>
    <row r="97" spans="1:9" ht="12.9" customHeight="1" x14ac:dyDescent="0.3">
      <c r="A97" s="167" t="s">
        <v>53</v>
      </c>
      <c r="B97" s="168" t="s">
        <v>227</v>
      </c>
      <c r="C97" s="161"/>
      <c r="D97" s="161"/>
      <c r="E97" s="161"/>
      <c r="F97" s="161"/>
      <c r="G97" s="291">
        <v>14</v>
      </c>
      <c r="H97" s="151"/>
      <c r="I97" s="151"/>
    </row>
    <row r="98" spans="1:9" ht="12.9" customHeight="1" x14ac:dyDescent="0.3">
      <c r="A98" s="167" t="s">
        <v>77</v>
      </c>
      <c r="B98" s="168" t="s">
        <v>157</v>
      </c>
      <c r="C98" s="161"/>
      <c r="D98" s="161"/>
      <c r="E98" s="161"/>
      <c r="F98" s="161"/>
      <c r="G98" s="291">
        <v>15</v>
      </c>
      <c r="H98" s="151"/>
      <c r="I98" s="151"/>
    </row>
    <row r="99" spans="1:9" ht="12.9" customHeight="1" x14ac:dyDescent="0.3">
      <c r="A99" s="167" t="s">
        <v>91</v>
      </c>
      <c r="B99" s="168" t="s">
        <v>259</v>
      </c>
      <c r="C99" s="168"/>
      <c r="D99" s="168"/>
      <c r="E99" s="161"/>
      <c r="F99" s="161"/>
      <c r="G99" s="291">
        <v>16</v>
      </c>
      <c r="H99" s="151"/>
      <c r="I99" s="151"/>
    </row>
    <row r="100" spans="1:9" ht="12.9" customHeight="1" x14ac:dyDescent="0.3">
      <c r="A100" s="167" t="s">
        <v>92</v>
      </c>
      <c r="B100" s="168" t="s">
        <v>228</v>
      </c>
      <c r="C100" s="161"/>
      <c r="D100" s="161"/>
      <c r="E100" s="161"/>
      <c r="F100" s="161"/>
      <c r="G100" s="291">
        <v>17</v>
      </c>
      <c r="H100" s="151"/>
      <c r="I100" s="151"/>
    </row>
    <row r="101" spans="1:9" ht="12.9" customHeight="1" x14ac:dyDescent="0.3">
      <c r="A101" s="167" t="s">
        <v>108</v>
      </c>
      <c r="B101" s="168" t="s">
        <v>287</v>
      </c>
      <c r="C101" s="161"/>
      <c r="D101" s="161"/>
      <c r="E101" s="161"/>
      <c r="F101" s="161"/>
      <c r="G101" s="291">
        <v>19</v>
      </c>
      <c r="H101" s="151"/>
      <c r="I101" s="151"/>
    </row>
    <row r="102" spans="1:9" ht="12.9" customHeight="1" x14ac:dyDescent="0.3">
      <c r="A102" s="167" t="s">
        <v>109</v>
      </c>
      <c r="B102" s="168" t="s">
        <v>229</v>
      </c>
      <c r="C102" s="161"/>
      <c r="D102" s="161"/>
      <c r="E102" s="161"/>
      <c r="F102" s="161"/>
      <c r="G102" s="291">
        <v>20</v>
      </c>
      <c r="H102" s="151"/>
      <c r="I102" s="151"/>
    </row>
    <row r="103" spans="1:9" ht="12.9" customHeight="1" x14ac:dyDescent="0.3">
      <c r="A103" s="167" t="s">
        <v>111</v>
      </c>
      <c r="B103" s="168" t="s">
        <v>240</v>
      </c>
      <c r="C103" s="161"/>
      <c r="D103" s="161"/>
      <c r="E103" s="161"/>
      <c r="F103" s="161"/>
      <c r="G103" s="291">
        <v>21</v>
      </c>
      <c r="H103" s="151"/>
      <c r="I103" s="151"/>
    </row>
    <row r="104" spans="1:9" ht="12.9" customHeight="1" x14ac:dyDescent="0.3">
      <c r="A104" s="167" t="s">
        <v>199</v>
      </c>
      <c r="B104" s="168" t="s">
        <v>230</v>
      </c>
      <c r="C104" s="161"/>
      <c r="D104" s="161"/>
      <c r="E104" s="161"/>
      <c r="F104" s="161"/>
      <c r="G104" s="291">
        <v>22</v>
      </c>
      <c r="H104" s="151"/>
      <c r="I104" s="151"/>
    </row>
    <row r="105" spans="1:9" ht="12.9" customHeight="1" x14ac:dyDescent="0.3">
      <c r="A105" s="167" t="s">
        <v>209</v>
      </c>
      <c r="B105" s="168" t="s">
        <v>231</v>
      </c>
      <c r="C105" s="161"/>
      <c r="D105" s="161"/>
      <c r="E105" s="161"/>
      <c r="F105" s="161"/>
      <c r="G105" s="291">
        <v>23</v>
      </c>
      <c r="H105" s="151"/>
      <c r="I105" s="151"/>
    </row>
    <row r="106" spans="1:9" ht="12.9" customHeight="1" x14ac:dyDescent="0.3">
      <c r="A106" s="167" t="s">
        <v>210</v>
      </c>
      <c r="B106" s="168" t="s">
        <v>232</v>
      </c>
      <c r="C106" s="161"/>
      <c r="D106" s="161"/>
      <c r="E106" s="161"/>
      <c r="F106" s="161"/>
      <c r="G106" s="291">
        <v>24</v>
      </c>
      <c r="H106" s="151"/>
      <c r="I106" s="151"/>
    </row>
    <row r="107" spans="1:9" ht="12.9" customHeight="1" x14ac:dyDescent="0.3">
      <c r="A107" s="167" t="s">
        <v>268</v>
      </c>
      <c r="B107" s="168" t="s">
        <v>290</v>
      </c>
      <c r="C107" s="161"/>
      <c r="D107" s="161"/>
      <c r="E107" s="161"/>
      <c r="F107" s="161"/>
      <c r="G107" s="291">
        <v>25</v>
      </c>
      <c r="H107" s="151"/>
      <c r="I107" s="151"/>
    </row>
    <row r="108" spans="1:9" ht="12.9" customHeight="1" x14ac:dyDescent="0.3">
      <c r="A108" s="167" t="s">
        <v>291</v>
      </c>
      <c r="B108" s="168" t="s">
        <v>233</v>
      </c>
      <c r="C108" s="161"/>
      <c r="D108" s="161"/>
      <c r="E108" s="161"/>
      <c r="F108" s="161"/>
      <c r="G108" s="291">
        <v>26</v>
      </c>
      <c r="H108" s="151"/>
      <c r="I108" s="151"/>
    </row>
    <row r="109" spans="1:9" ht="12.9" customHeight="1" x14ac:dyDescent="0.3">
      <c r="A109" s="167" t="s">
        <v>486</v>
      </c>
      <c r="B109" s="168" t="s">
        <v>234</v>
      </c>
      <c r="C109" s="161"/>
      <c r="D109" s="161"/>
      <c r="E109" s="161"/>
      <c r="F109" s="161"/>
      <c r="G109" s="292">
        <v>27</v>
      </c>
      <c r="H109" s="151"/>
      <c r="I109" s="151"/>
    </row>
    <row r="110" spans="1:9" ht="6.9" customHeight="1" x14ac:dyDescent="0.3">
      <c r="A110" s="167"/>
      <c r="B110" s="161"/>
      <c r="C110" s="161"/>
      <c r="D110" s="161"/>
      <c r="E110" s="161"/>
      <c r="F110" s="161"/>
      <c r="G110" s="169"/>
      <c r="H110" s="151"/>
      <c r="I110" s="151"/>
    </row>
    <row r="111" spans="1:9" ht="14.4" x14ac:dyDescent="0.3">
      <c r="A111" s="162" t="s">
        <v>54</v>
      </c>
      <c r="B111" s="163" t="s">
        <v>43</v>
      </c>
      <c r="C111" s="163"/>
      <c r="D111" s="163"/>
      <c r="E111" s="163"/>
      <c r="F111" s="163"/>
      <c r="G111" s="164" t="s">
        <v>44</v>
      </c>
      <c r="H111" s="151"/>
      <c r="I111" s="151"/>
    </row>
    <row r="112" spans="1:9" ht="6.9" customHeight="1" x14ac:dyDescent="0.3">
      <c r="A112" s="170"/>
      <c r="B112" s="165"/>
      <c r="C112" s="165"/>
      <c r="D112" s="165"/>
      <c r="E112" s="165"/>
      <c r="F112" s="165"/>
      <c r="G112" s="171"/>
      <c r="H112" s="151"/>
      <c r="I112" s="151"/>
    </row>
    <row r="113" spans="1:9" ht="12.9" customHeight="1" x14ac:dyDescent="0.3">
      <c r="A113" s="167" t="s">
        <v>45</v>
      </c>
      <c r="B113" s="168" t="s">
        <v>485</v>
      </c>
      <c r="C113" s="161"/>
      <c r="D113" s="161"/>
      <c r="E113" s="161"/>
      <c r="F113" s="161"/>
      <c r="G113" s="243">
        <v>4</v>
      </c>
      <c r="H113" s="151"/>
      <c r="I113" s="151"/>
    </row>
    <row r="114" spans="1:9" ht="12.9" customHeight="1" x14ac:dyDescent="0.3">
      <c r="A114" s="167" t="s">
        <v>46</v>
      </c>
      <c r="B114" s="168" t="s">
        <v>484</v>
      </c>
      <c r="C114" s="161"/>
      <c r="D114" s="161"/>
      <c r="E114" s="161"/>
      <c r="F114" s="161"/>
      <c r="G114" s="243">
        <v>5</v>
      </c>
      <c r="H114" s="151"/>
      <c r="I114" s="151"/>
    </row>
    <row r="115" spans="1:9" ht="12.9" customHeight="1" x14ac:dyDescent="0.3">
      <c r="A115" s="167" t="s">
        <v>47</v>
      </c>
      <c r="B115" s="168" t="s">
        <v>482</v>
      </c>
      <c r="C115" s="161"/>
      <c r="D115" s="161"/>
      <c r="E115" s="161"/>
      <c r="F115" s="161"/>
      <c r="G115" s="243">
        <v>6</v>
      </c>
      <c r="H115" s="151"/>
      <c r="I115" s="151"/>
    </row>
    <row r="116" spans="1:9" ht="12.9" customHeight="1" x14ac:dyDescent="0.3">
      <c r="A116" s="167" t="s">
        <v>48</v>
      </c>
      <c r="B116" s="168" t="s">
        <v>483</v>
      </c>
      <c r="C116" s="161"/>
      <c r="D116" s="161"/>
      <c r="E116" s="161"/>
      <c r="F116" s="161"/>
      <c r="G116" s="243">
        <v>7</v>
      </c>
      <c r="H116" s="151"/>
      <c r="I116" s="151"/>
    </row>
    <row r="117" spans="1:9" ht="12.9" customHeight="1" x14ac:dyDescent="0.3">
      <c r="A117" s="167" t="s">
        <v>49</v>
      </c>
      <c r="B117" s="168" t="s">
        <v>235</v>
      </c>
      <c r="C117" s="161"/>
      <c r="D117" s="161"/>
      <c r="E117" s="161"/>
      <c r="F117" s="161"/>
      <c r="G117" s="243">
        <v>9</v>
      </c>
      <c r="H117" s="151"/>
      <c r="I117" s="151"/>
    </row>
    <row r="118" spans="1:9" ht="12.9" customHeight="1" x14ac:dyDescent="0.3">
      <c r="A118" s="167" t="s">
        <v>50</v>
      </c>
      <c r="B118" s="168" t="s">
        <v>236</v>
      </c>
      <c r="C118" s="161"/>
      <c r="D118" s="161"/>
      <c r="E118" s="161"/>
      <c r="F118" s="161"/>
      <c r="G118" s="243">
        <v>9</v>
      </c>
      <c r="H118" s="151"/>
      <c r="I118" s="151"/>
    </row>
    <row r="119" spans="1:9" ht="12.9" customHeight="1" x14ac:dyDescent="0.3">
      <c r="A119" s="167" t="s">
        <v>51</v>
      </c>
      <c r="B119" s="168" t="s">
        <v>241</v>
      </c>
      <c r="C119" s="161"/>
      <c r="D119" s="161"/>
      <c r="E119" s="161"/>
      <c r="F119" s="161"/>
      <c r="G119" s="243">
        <v>11</v>
      </c>
      <c r="H119" s="151"/>
      <c r="I119" s="151"/>
    </row>
    <row r="120" spans="1:9" ht="12.9" customHeight="1" x14ac:dyDescent="0.3">
      <c r="A120" s="167" t="s">
        <v>52</v>
      </c>
      <c r="B120" s="168" t="s">
        <v>242</v>
      </c>
      <c r="C120" s="161"/>
      <c r="D120" s="161"/>
      <c r="E120" s="161"/>
      <c r="F120" s="161"/>
      <c r="G120" s="243">
        <v>11</v>
      </c>
      <c r="H120" s="151"/>
      <c r="I120" s="151"/>
    </row>
    <row r="121" spans="1:9" ht="12.9" customHeight="1" x14ac:dyDescent="0.3">
      <c r="A121" s="167" t="s">
        <v>53</v>
      </c>
      <c r="B121" s="168" t="s">
        <v>237</v>
      </c>
      <c r="C121" s="161"/>
      <c r="D121" s="161"/>
      <c r="E121" s="161"/>
      <c r="F121" s="161"/>
      <c r="G121" s="243">
        <v>12</v>
      </c>
      <c r="H121" s="151"/>
      <c r="I121" s="151"/>
    </row>
    <row r="122" spans="1:9" ht="12.9" customHeight="1" x14ac:dyDescent="0.3">
      <c r="A122" s="167" t="s">
        <v>77</v>
      </c>
      <c r="B122" s="168" t="s">
        <v>238</v>
      </c>
      <c r="C122" s="161"/>
      <c r="D122" s="161"/>
      <c r="E122" s="161"/>
      <c r="F122" s="161"/>
      <c r="G122" s="243">
        <v>13</v>
      </c>
      <c r="H122" s="151"/>
      <c r="I122" s="151"/>
    </row>
    <row r="123" spans="1:9" ht="12.9" customHeight="1" x14ac:dyDescent="0.3">
      <c r="A123" s="167" t="s">
        <v>91</v>
      </c>
      <c r="B123" s="168" t="s">
        <v>227</v>
      </c>
      <c r="C123" s="161"/>
      <c r="D123" s="161"/>
      <c r="E123" s="161"/>
      <c r="F123" s="161"/>
      <c r="G123" s="243">
        <v>14</v>
      </c>
      <c r="H123" s="151"/>
      <c r="I123" s="151"/>
    </row>
    <row r="124" spans="1:9" ht="12.9" customHeight="1" x14ac:dyDescent="0.3">
      <c r="A124" s="167" t="s">
        <v>92</v>
      </c>
      <c r="B124" s="168" t="s">
        <v>157</v>
      </c>
      <c r="C124" s="161"/>
      <c r="D124" s="161"/>
      <c r="E124" s="161"/>
      <c r="F124" s="161"/>
      <c r="G124" s="243">
        <v>15</v>
      </c>
      <c r="H124" s="151"/>
      <c r="I124" s="151"/>
    </row>
    <row r="125" spans="1:9" ht="12.9" customHeight="1" x14ac:dyDescent="0.3">
      <c r="A125" s="167" t="s">
        <v>108</v>
      </c>
      <c r="B125" s="168" t="s">
        <v>259</v>
      </c>
      <c r="C125" s="161"/>
      <c r="D125" s="161"/>
      <c r="E125" s="161"/>
      <c r="F125" s="161"/>
      <c r="G125" s="243">
        <v>16</v>
      </c>
      <c r="H125" s="151"/>
      <c r="I125" s="151"/>
    </row>
    <row r="126" spans="1:9" ht="54.75" customHeight="1" x14ac:dyDescent="0.3">
      <c r="A126" s="297" t="s">
        <v>245</v>
      </c>
      <c r="B126" s="297"/>
      <c r="C126" s="297"/>
      <c r="D126" s="297"/>
      <c r="E126" s="297"/>
      <c r="F126" s="297"/>
      <c r="G126" s="297"/>
      <c r="H126" s="151"/>
      <c r="I126" s="151"/>
    </row>
    <row r="127" spans="1:9" ht="15" customHeight="1" x14ac:dyDescent="0.3">
      <c r="A127" s="168"/>
      <c r="B127" s="168"/>
      <c r="C127" s="168"/>
      <c r="D127" s="168"/>
      <c r="E127" s="168"/>
      <c r="F127" s="168"/>
      <c r="G127" s="168"/>
      <c r="H127" s="151"/>
      <c r="I127" s="151"/>
    </row>
    <row r="128" spans="1:9" ht="11.1" customHeight="1" x14ac:dyDescent="0.3">
      <c r="A128" s="172" t="s">
        <v>411</v>
      </c>
      <c r="B128" s="151"/>
      <c r="C128" s="173"/>
      <c r="D128" s="173"/>
      <c r="E128" s="173"/>
      <c r="F128" s="173"/>
      <c r="G128" s="173"/>
      <c r="H128" s="151"/>
      <c r="I128" s="151"/>
    </row>
    <row r="129" spans="1:9" ht="11.1" customHeight="1" x14ac:dyDescent="0.3">
      <c r="A129" s="172" t="s">
        <v>409</v>
      </c>
      <c r="B129" s="151"/>
      <c r="C129" s="173"/>
      <c r="D129" s="173"/>
      <c r="E129" s="173"/>
      <c r="F129" s="173"/>
      <c r="G129" s="173"/>
      <c r="H129" s="151"/>
      <c r="I129" s="151"/>
    </row>
    <row r="130" spans="1:9" ht="11.1" customHeight="1" x14ac:dyDescent="0.3">
      <c r="A130" s="172" t="s">
        <v>410</v>
      </c>
      <c r="B130" s="151"/>
      <c r="C130" s="173"/>
      <c r="D130" s="173"/>
      <c r="E130" s="173"/>
      <c r="F130" s="173"/>
      <c r="G130" s="173"/>
      <c r="H130" s="151"/>
      <c r="I130" s="151"/>
    </row>
    <row r="131" spans="1:9" ht="11.1" customHeight="1" x14ac:dyDescent="0.3">
      <c r="A131" s="160" t="s">
        <v>285</v>
      </c>
      <c r="B131" s="174"/>
      <c r="C131" s="173"/>
      <c r="D131" s="173"/>
      <c r="E131" s="173"/>
      <c r="F131" s="173"/>
      <c r="G131" s="173"/>
      <c r="H131" s="151"/>
      <c r="I131" s="151"/>
    </row>
    <row r="132" spans="1:9" ht="11.1" customHeight="1" x14ac:dyDescent="0.3">
      <c r="A132" s="151"/>
      <c r="B132" s="151"/>
      <c r="C132" s="151"/>
      <c r="D132" s="151"/>
      <c r="E132" s="151"/>
      <c r="F132" s="151"/>
      <c r="G132" s="151"/>
      <c r="H132" s="151"/>
      <c r="I132" s="151"/>
    </row>
    <row r="133" spans="1:9" ht="14.4" x14ac:dyDescent="0.3">
      <c r="A133" s="151"/>
      <c r="B133" s="151"/>
      <c r="C133" s="151"/>
      <c r="D133" s="151"/>
      <c r="E133" s="151"/>
      <c r="F133" s="151"/>
      <c r="G133" s="151"/>
      <c r="H133" s="151"/>
      <c r="I133" s="151"/>
    </row>
  </sheetData>
  <mergeCells count="5">
    <mergeCell ref="C13:H13"/>
    <mergeCell ref="C14:H14"/>
    <mergeCell ref="A85:G85"/>
    <mergeCell ref="A126:G126"/>
    <mergeCell ref="A64:H64"/>
  </mergeCells>
  <hyperlinks>
    <hyperlink ref="G89" location="balanza_periodos!A1" display="balanza_periodos!A1"/>
    <hyperlink ref="G113" location="balanza_periodos!A23" display="balanza_periodos!A23"/>
    <hyperlink ref="G115" location="evolución_comercio!A13" display="evolución_comercio!A13"/>
    <hyperlink ref="G116" location="evolución_comercio!A54" display="evolución_comercio!A54"/>
    <hyperlink ref="G117" location="'balanza productos_clase_sector'!A38" display="'balanza productos_clase_sector'!A38"/>
    <hyperlink ref="G118" location="'balanza productos_clase_sector'!A60" display="'balanza productos_clase_sector'!A60"/>
    <hyperlink ref="G119" location="'zona economica'!A42" display="'zona economica'!A42"/>
    <hyperlink ref="G120" location="'zona economica'!A64" display="'zona economica'!A64"/>
    <hyperlink ref="G121" location="'prin paises exp e imp'!A25" display="'prin paises exp e imp'!A25"/>
    <hyperlink ref="G122" location="'prin paises exp e imp'!A73" display="'prin paises exp e imp'!A73"/>
    <hyperlink ref="G123" location="'prin prod exp e imp'!A26" display="'prin prod exp e imp'!A26"/>
    <hyperlink ref="G124" location="'prin prod exp e imp'!A76" display="'prin prod exp e imp'!A76"/>
    <hyperlink ref="G125" location="'Principales Rubros'!A30" display="'Principales Rubros'!A30"/>
    <hyperlink ref="G90" location="balanza_anuales!A1" display="balanza_anuales!A1"/>
    <hyperlink ref="G91" location="evolución_comercio!A1" display="evolución_comercio!A1"/>
    <hyperlink ref="G92" location="evolución_comercio!A37" display="evolución_comercio!A37"/>
    <hyperlink ref="G93" location="'balanza productos_clase_sector'!A1" display="'balanza productos_clase_sector'!A1"/>
    <hyperlink ref="G94" location="'zona economica'!A1" display="'zona economica'!A1"/>
    <hyperlink ref="G95" location="'prin paises exp e imp'!A1" display="'prin paises exp e imp'!A1"/>
    <hyperlink ref="G96" location="'prin paises exp e imp'!A49" display="'prin paises exp e imp'!A49"/>
    <hyperlink ref="G97" location="'prin prod exp e imp'!A1" display="'prin prod exp e imp'!A1"/>
    <hyperlink ref="G98" location="'prin prod exp e imp'!A50" display="'prin prod exp e imp'!A50"/>
    <hyperlink ref="G99" location="'Principales Rubros'!A1" display="'Principales Rubros'!A1"/>
    <hyperlink ref="G100" location="productos!A1" display="productos!A1"/>
    <hyperlink ref="G101" location="productos!A96" display="productos!A96"/>
    <hyperlink ref="G102" location="productos!A128" display="productos!A128"/>
    <hyperlink ref="G103" location="productos!A158" display="productos!A158"/>
    <hyperlink ref="G104" location="productos!A193" display="productos!A193"/>
    <hyperlink ref="G105" location="productos!A231" display="productos!A231"/>
    <hyperlink ref="G106" location="productos!A271" display="productos!A271"/>
    <hyperlink ref="G107" location="productos!A310" display="productos!A310"/>
    <hyperlink ref="G108" location="productos!A350" display="productos!A350"/>
    <hyperlink ref="G109" location="productos!A390" display="productos!A390"/>
    <hyperlink ref="G114" location="balanza_anuales!A23" display="balanza_anuales!A23"/>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activeCell="G18" sqref="G18"/>
    </sheetView>
  </sheetViews>
  <sheetFormatPr baseColWidth="10" defaultRowHeight="13.2" x14ac:dyDescent="0.25"/>
  <cols>
    <col min="1" max="1" width="19.88671875" bestFit="1" customWidth="1"/>
    <col min="2" max="4" width="8.5546875" customWidth="1"/>
    <col min="5" max="5" width="9.6640625" bestFit="1" customWidth="1"/>
    <col min="6" max="6" width="2.33203125" customWidth="1"/>
    <col min="7" max="9" width="8.5546875" customWidth="1"/>
    <col min="10" max="10" width="9.6640625" bestFit="1" customWidth="1"/>
    <col min="11" max="11" width="9.33203125" bestFit="1" customWidth="1"/>
    <col min="12" max="12" width="7.5546875" customWidth="1"/>
  </cols>
  <sheetData>
    <row r="1" spans="1:17" s="14" customFormat="1" ht="20.100000000000001" customHeight="1" x14ac:dyDescent="0.25">
      <c r="A1" s="336" t="s">
        <v>263</v>
      </c>
      <c r="B1" s="336"/>
      <c r="C1" s="336"/>
      <c r="D1" s="336"/>
      <c r="E1" s="336"/>
      <c r="F1" s="336"/>
      <c r="G1" s="336"/>
      <c r="H1" s="336"/>
      <c r="I1" s="336"/>
      <c r="J1" s="336"/>
      <c r="K1" s="336"/>
      <c r="L1" s="88"/>
      <c r="M1" s="88"/>
      <c r="N1" s="88"/>
      <c r="O1" s="88"/>
    </row>
    <row r="2" spans="1:17" s="14" customFormat="1" ht="20.100000000000001" customHeight="1" x14ac:dyDescent="0.2">
      <c r="A2" s="337" t="s">
        <v>269</v>
      </c>
      <c r="B2" s="337"/>
      <c r="C2" s="337"/>
      <c r="D2" s="337"/>
      <c r="E2" s="337"/>
      <c r="F2" s="337"/>
      <c r="G2" s="337"/>
      <c r="H2" s="337"/>
      <c r="I2" s="337"/>
      <c r="J2" s="337"/>
      <c r="K2" s="337"/>
      <c r="L2" s="90"/>
      <c r="M2" s="90"/>
      <c r="N2" s="90"/>
      <c r="O2" s="90"/>
    </row>
    <row r="3" spans="1:17" s="20" customFormat="1" ht="11.4" x14ac:dyDescent="0.2">
      <c r="A3" s="17"/>
      <c r="B3" s="338" t="s">
        <v>270</v>
      </c>
      <c r="C3" s="338"/>
      <c r="D3" s="338"/>
      <c r="E3" s="338"/>
      <c r="F3" s="129"/>
      <c r="G3" s="338" t="s">
        <v>463</v>
      </c>
      <c r="H3" s="338"/>
      <c r="I3" s="338"/>
      <c r="J3" s="338"/>
      <c r="K3" s="338"/>
      <c r="L3" s="96"/>
      <c r="M3" s="96"/>
      <c r="N3" s="96"/>
      <c r="O3" s="96"/>
    </row>
    <row r="4" spans="1:17" s="20" customFormat="1" ht="10.199999999999999" x14ac:dyDescent="0.2">
      <c r="A4" s="17" t="s">
        <v>273</v>
      </c>
      <c r="B4" s="130">
        <v>2017</v>
      </c>
      <c r="C4" s="339" t="s">
        <v>492</v>
      </c>
      <c r="D4" s="339"/>
      <c r="E4" s="339"/>
      <c r="F4" s="129"/>
      <c r="G4" s="130">
        <v>2017</v>
      </c>
      <c r="H4" s="339" t="s">
        <v>492</v>
      </c>
      <c r="I4" s="339"/>
      <c r="J4" s="339"/>
      <c r="K4" s="339"/>
      <c r="L4" s="96"/>
      <c r="M4" s="96"/>
      <c r="N4" s="96"/>
      <c r="O4" s="96"/>
    </row>
    <row r="5" spans="1:17" s="20" customFormat="1" ht="10.199999999999999" x14ac:dyDescent="0.2">
      <c r="A5" s="131"/>
      <c r="B5" s="131"/>
      <c r="C5" s="132">
        <v>2017</v>
      </c>
      <c r="D5" s="132">
        <v>2018</v>
      </c>
      <c r="E5" s="133" t="s">
        <v>504</v>
      </c>
      <c r="F5" s="134"/>
      <c r="G5" s="131"/>
      <c r="H5" s="132">
        <v>2017</v>
      </c>
      <c r="I5" s="132">
        <v>2018</v>
      </c>
      <c r="J5" s="133" t="s">
        <v>504</v>
      </c>
      <c r="K5" s="133" t="s">
        <v>505</v>
      </c>
    </row>
    <row r="7" spans="1:17" x14ac:dyDescent="0.25">
      <c r="A7" s="17" t="s">
        <v>261</v>
      </c>
      <c r="B7" s="135"/>
      <c r="C7" s="135"/>
      <c r="D7" s="135"/>
      <c r="E7" s="136"/>
      <c r="F7" s="2"/>
      <c r="G7" s="135">
        <v>15223466</v>
      </c>
      <c r="H7" s="135">
        <v>5568645</v>
      </c>
      <c r="I7" s="135">
        <v>6389656</v>
      </c>
      <c r="J7" s="137">
        <v>0.14743460931698826</v>
      </c>
    </row>
    <row r="9" spans="1:17" s="113" customFormat="1" ht="10.199999999999999" x14ac:dyDescent="0.2">
      <c r="A9" s="9" t="s">
        <v>288</v>
      </c>
      <c r="B9" s="123">
        <v>2652556.8911114</v>
      </c>
      <c r="C9" s="123">
        <v>1248982.643743</v>
      </c>
      <c r="D9" s="123">
        <v>1347328.2287406998</v>
      </c>
      <c r="E9" s="126">
        <v>7.8740553754192977E-2</v>
      </c>
      <c r="G9" s="123">
        <v>4911265.1033199988</v>
      </c>
      <c r="H9" s="123">
        <v>2393129.4922300004</v>
      </c>
      <c r="I9" s="123">
        <v>2577894.6680299994</v>
      </c>
      <c r="J9" s="127">
        <v>7.7206509885860086E-2</v>
      </c>
      <c r="K9" s="127">
        <v>0.40344811489538707</v>
      </c>
    </row>
    <row r="10" spans="1:17" s="113" customFormat="1" ht="10.199999999999999" x14ac:dyDescent="0.2">
      <c r="A10" s="10" t="s">
        <v>80</v>
      </c>
      <c r="B10" s="123">
        <v>4489228.4679769995</v>
      </c>
      <c r="C10" s="98">
        <v>1471467.9509999999</v>
      </c>
      <c r="D10" s="98">
        <v>1477427.0549999999</v>
      </c>
      <c r="E10" s="126">
        <v>4.049768121657138E-3</v>
      </c>
      <c r="F10" s="98"/>
      <c r="G10" s="98">
        <v>2648092.3414699999</v>
      </c>
      <c r="H10" s="98">
        <v>794577.73415999976</v>
      </c>
      <c r="I10" s="98">
        <v>1090621.1338000002</v>
      </c>
      <c r="J10" s="127">
        <v>0.3725795311304152</v>
      </c>
      <c r="K10" s="127">
        <v>0.17068542247031768</v>
      </c>
      <c r="L10" s="15"/>
      <c r="M10" s="15"/>
      <c r="N10" s="15"/>
      <c r="O10" s="14"/>
      <c r="P10" s="14"/>
      <c r="Q10" s="15"/>
    </row>
    <row r="11" spans="1:17" s="113" customFormat="1" ht="10.199999999999999" x14ac:dyDescent="0.2">
      <c r="A11" s="113" t="s">
        <v>271</v>
      </c>
      <c r="B11" s="123">
        <v>952535.02445729985</v>
      </c>
      <c r="C11" s="123">
        <v>308415.63130959996</v>
      </c>
      <c r="D11" s="123">
        <v>282857.01007989998</v>
      </c>
      <c r="E11" s="126">
        <v>-8.2870706394395532E-2</v>
      </c>
      <c r="G11" s="123">
        <v>2047512.7662800003</v>
      </c>
      <c r="H11" s="123">
        <v>601471.17145000002</v>
      </c>
      <c r="I11" s="123">
        <v>639240.52926999982</v>
      </c>
      <c r="J11" s="127">
        <v>6.2794959447427967E-2</v>
      </c>
      <c r="K11" s="127">
        <v>0.10004302724121608</v>
      </c>
    </row>
    <row r="12" spans="1:17" s="113" customFormat="1" ht="10.199999999999999" x14ac:dyDescent="0.2">
      <c r="A12" s="9" t="s">
        <v>254</v>
      </c>
      <c r="B12" s="123">
        <v>647446.7961409</v>
      </c>
      <c r="C12" s="123">
        <v>173285.77781520001</v>
      </c>
      <c r="D12" s="123">
        <v>180849.17955350003</v>
      </c>
      <c r="E12" s="126">
        <v>4.3646984961258406E-2</v>
      </c>
      <c r="G12" s="123">
        <v>1227016.1322599999</v>
      </c>
      <c r="H12" s="123">
        <v>323505.01333999989</v>
      </c>
      <c r="I12" s="123">
        <v>367763.22537000006</v>
      </c>
      <c r="J12" s="127">
        <v>0.13680842708760532</v>
      </c>
      <c r="K12" s="127">
        <v>5.755602889576529E-2</v>
      </c>
    </row>
    <row r="13" spans="1:17" s="113" customFormat="1" ht="10.199999999999999" x14ac:dyDescent="0.2">
      <c r="A13" s="113" t="s">
        <v>374</v>
      </c>
      <c r="B13" s="143" t="s">
        <v>125</v>
      </c>
      <c r="C13" s="143" t="s">
        <v>125</v>
      </c>
      <c r="D13" s="143" t="s">
        <v>125</v>
      </c>
      <c r="E13" s="143" t="s">
        <v>125</v>
      </c>
      <c r="G13" s="123">
        <v>1041971.6175600002</v>
      </c>
      <c r="H13" s="123">
        <v>344445.89719000005</v>
      </c>
      <c r="I13" s="123">
        <v>386081.27330999996</v>
      </c>
      <c r="J13" s="127">
        <v>0.12087638859879757</v>
      </c>
      <c r="K13" s="127">
        <v>6.0422857397956942E-2</v>
      </c>
    </row>
    <row r="14" spans="1:17" s="113" customFormat="1" ht="10.199999999999999" x14ac:dyDescent="0.2">
      <c r="A14" s="113" t="s">
        <v>274</v>
      </c>
      <c r="B14" s="143" t="s">
        <v>125</v>
      </c>
      <c r="C14" s="143" t="s">
        <v>125</v>
      </c>
      <c r="D14" s="143" t="s">
        <v>125</v>
      </c>
      <c r="E14" s="144" t="s">
        <v>125</v>
      </c>
      <c r="G14" s="123">
        <v>805045.66937999986</v>
      </c>
      <c r="H14" s="123">
        <v>274222.64023000002</v>
      </c>
      <c r="I14" s="123">
        <v>299737.61439</v>
      </c>
      <c r="J14" s="127">
        <v>9.3044739626894746E-2</v>
      </c>
      <c r="K14" s="127">
        <v>4.6909820245409142E-2</v>
      </c>
    </row>
    <row r="15" spans="1:17" s="113" customFormat="1" ht="10.199999999999999" x14ac:dyDescent="0.2">
      <c r="A15" s="113" t="s">
        <v>70</v>
      </c>
      <c r="B15" s="123">
        <v>281579.88620810001</v>
      </c>
      <c r="C15" s="123">
        <v>87455.744676999981</v>
      </c>
      <c r="D15" s="123">
        <v>110851.05168409998</v>
      </c>
      <c r="E15" s="126">
        <v>0.26751023724634448</v>
      </c>
      <c r="G15" s="123">
        <v>776894.83506999991</v>
      </c>
      <c r="H15" s="123">
        <v>240385.31000000003</v>
      </c>
      <c r="I15" s="123">
        <v>321036.53743999999</v>
      </c>
      <c r="J15" s="127">
        <v>0.33550813666608814</v>
      </c>
      <c r="K15" s="127">
        <v>5.0243164489606321E-2</v>
      </c>
    </row>
    <row r="16" spans="1:17" s="113" customFormat="1" ht="10.199999999999999" x14ac:dyDescent="0.2">
      <c r="A16" s="113" t="s">
        <v>257</v>
      </c>
      <c r="B16" s="123">
        <v>45604.46375119999</v>
      </c>
      <c r="C16" s="123">
        <v>22242.896353399999</v>
      </c>
      <c r="D16" s="123">
        <v>27542.046706299996</v>
      </c>
      <c r="E16" s="126">
        <v>0.23824012254096494</v>
      </c>
      <c r="G16" s="123">
        <v>315694.73937000008</v>
      </c>
      <c r="H16" s="123">
        <v>128699.71954999998</v>
      </c>
      <c r="I16" s="123">
        <v>145057.17996999997</v>
      </c>
      <c r="J16" s="127">
        <v>0.12709787151979834</v>
      </c>
      <c r="K16" s="127">
        <v>2.2701876277846565E-2</v>
      </c>
    </row>
    <row r="17" spans="1:17" s="113" customFormat="1" ht="10.199999999999999" x14ac:dyDescent="0.2">
      <c r="A17" s="113" t="s">
        <v>78</v>
      </c>
      <c r="B17" s="123">
        <v>5744267.5870632995</v>
      </c>
      <c r="C17" s="123">
        <v>1904699.0297300001</v>
      </c>
      <c r="D17" s="123">
        <v>2212308.2844299995</v>
      </c>
      <c r="E17" s="126">
        <v>0.1615001897405306</v>
      </c>
      <c r="G17" s="123">
        <v>364392.45859000011</v>
      </c>
      <c r="H17" s="123">
        <v>131035.14821000001</v>
      </c>
      <c r="I17" s="123">
        <v>149137.27338999999</v>
      </c>
      <c r="J17" s="127">
        <v>0.13814709585392371</v>
      </c>
      <c r="K17" s="127">
        <v>2.3340422925741226E-2</v>
      </c>
    </row>
    <row r="18" spans="1:17" s="113" customFormat="1" ht="10.199999999999999" x14ac:dyDescent="0.2">
      <c r="A18" s="113" t="s">
        <v>63</v>
      </c>
      <c r="B18" s="123">
        <v>85121.899865199986</v>
      </c>
      <c r="C18" s="123">
        <v>32581.406937200001</v>
      </c>
      <c r="D18" s="123">
        <v>29727.091143999998</v>
      </c>
      <c r="E18" s="126">
        <v>-8.7605664135426697E-2</v>
      </c>
      <c r="G18" s="123">
        <v>204538.10495000001</v>
      </c>
      <c r="H18" s="123">
        <v>75610.524290000001</v>
      </c>
      <c r="I18" s="123">
        <v>76131.858189999999</v>
      </c>
      <c r="J18" s="127">
        <v>6.8949912051985418E-3</v>
      </c>
      <c r="K18" s="127">
        <v>1.1914860235042388E-2</v>
      </c>
    </row>
    <row r="19" spans="1:17" s="113" customFormat="1" ht="10.199999999999999" x14ac:dyDescent="0.2">
      <c r="A19" s="113" t="s">
        <v>256</v>
      </c>
      <c r="B19" s="123">
        <v>149182.25615500001</v>
      </c>
      <c r="C19" s="123">
        <v>37917.544189</v>
      </c>
      <c r="D19" s="123">
        <v>37578.960599999999</v>
      </c>
      <c r="E19" s="126">
        <v>-8.9294704138097591E-3</v>
      </c>
      <c r="G19" s="123">
        <v>180577.05846999999</v>
      </c>
      <c r="H19" s="123">
        <v>48356.161349999995</v>
      </c>
      <c r="I19" s="123">
        <v>53981.048289999999</v>
      </c>
      <c r="J19" s="127">
        <v>0.11632203183555645</v>
      </c>
      <c r="K19" s="127">
        <v>8.44819318755188E-3</v>
      </c>
    </row>
    <row r="20" spans="1:17" s="113" customFormat="1" ht="10.199999999999999" x14ac:dyDescent="0.2">
      <c r="A20" s="113" t="s">
        <v>255</v>
      </c>
      <c r="B20" s="123">
        <v>43106.366659999992</v>
      </c>
      <c r="C20" s="123">
        <v>21356.126000000004</v>
      </c>
      <c r="D20" s="123">
        <v>21469.034800000005</v>
      </c>
      <c r="E20" s="126">
        <v>5.2869513880935415E-3</v>
      </c>
      <c r="G20" s="123">
        <v>49731.02408000001</v>
      </c>
      <c r="H20" s="123">
        <v>32920.690160000006</v>
      </c>
      <c r="I20" s="123">
        <v>23272.481030000003</v>
      </c>
      <c r="J20" s="127">
        <v>-0.29307432751586038</v>
      </c>
      <c r="K20" s="127">
        <v>3.642211885898083E-3</v>
      </c>
    </row>
    <row r="21" spans="1:17" s="113" customFormat="1" ht="10.199999999999999" x14ac:dyDescent="0.2">
      <c r="A21" s="208" t="s">
        <v>258</v>
      </c>
      <c r="B21" s="209">
        <v>179729.69821099998</v>
      </c>
      <c r="C21" s="209">
        <v>35543.55569999999</v>
      </c>
      <c r="D21" s="209">
        <v>23277.946900000003</v>
      </c>
      <c r="E21" s="210">
        <v>-0.34508671286367643</v>
      </c>
      <c r="F21" s="208"/>
      <c r="G21" s="209">
        <v>40516.086089999997</v>
      </c>
      <c r="H21" s="209">
        <v>4826.9381600000006</v>
      </c>
      <c r="I21" s="209">
        <v>3268.4629199999999</v>
      </c>
      <c r="J21" s="210">
        <v>-0.32287035556303889</v>
      </c>
      <c r="K21" s="210">
        <v>5.1152408204760945E-4</v>
      </c>
    </row>
    <row r="22" spans="1:17" s="14" customFormat="1" ht="10.199999999999999" x14ac:dyDescent="0.2">
      <c r="A22" s="124" t="s">
        <v>260</v>
      </c>
      <c r="B22" s="125">
        <v>5211.5070020000003</v>
      </c>
      <c r="C22" s="125">
        <v>2064.1747219999997</v>
      </c>
      <c r="D22" s="125">
        <v>2683.8397199999999</v>
      </c>
      <c r="E22" s="287">
        <v>0.300199877169119</v>
      </c>
      <c r="F22" s="124"/>
      <c r="G22" s="125">
        <v>16434.041269999998</v>
      </c>
      <c r="H22" s="125">
        <v>6040.2751500000013</v>
      </c>
      <c r="I22" s="125">
        <v>9357.7043700000013</v>
      </c>
      <c r="J22" s="128">
        <v>0.54921822890799921</v>
      </c>
      <c r="K22" s="128">
        <v>1.4645083193837042E-3</v>
      </c>
      <c r="L22" s="113"/>
      <c r="M22" s="113"/>
      <c r="N22" s="113"/>
      <c r="O22" s="113"/>
      <c r="P22" s="113"/>
      <c r="Q22" s="113"/>
    </row>
    <row r="23" spans="1:17" s="14" customFormat="1" ht="10.199999999999999" x14ac:dyDescent="0.2">
      <c r="A23" s="9" t="s">
        <v>452</v>
      </c>
      <c r="B23" s="9"/>
      <c r="C23" s="9"/>
      <c r="D23" s="9"/>
      <c r="E23" s="9"/>
      <c r="F23" s="9"/>
      <c r="G23" s="9"/>
      <c r="H23" s="9"/>
      <c r="I23" s="9"/>
      <c r="J23" s="9"/>
      <c r="K23" s="9"/>
      <c r="L23" s="15"/>
      <c r="M23" s="15"/>
      <c r="N23" s="15"/>
      <c r="Q23" s="15"/>
    </row>
    <row r="24" spans="1:17" s="113" customFormat="1" ht="11.4" x14ac:dyDescent="0.2">
      <c r="A24" s="113" t="s">
        <v>272</v>
      </c>
    </row>
    <row r="25" spans="1:17" s="113" customFormat="1" ht="10.199999999999999" x14ac:dyDescent="0.2"/>
    <row r="26" spans="1:17" s="113" customFormat="1" ht="10.199999999999999" x14ac:dyDescent="0.2"/>
    <row r="27" spans="1:17" s="113" customFormat="1" ht="10.199999999999999" x14ac:dyDescent="0.2"/>
    <row r="28" spans="1:17" s="113" customFormat="1" ht="10.199999999999999" x14ac:dyDescent="0.2"/>
    <row r="29" spans="1:17" s="113" customFormat="1" ht="10.199999999999999" x14ac:dyDescent="0.2"/>
    <row r="30" spans="1:17" s="113" customFormat="1" ht="10.199999999999999" x14ac:dyDescent="0.2"/>
    <row r="31" spans="1:17" s="113" customFormat="1" ht="10.199999999999999" x14ac:dyDescent="0.2"/>
    <row r="32" spans="1:17" s="113" customFormat="1" ht="10.199999999999999" x14ac:dyDescent="0.2"/>
    <row r="33" spans="9:10" s="113" customFormat="1" ht="10.199999999999999" x14ac:dyDescent="0.2"/>
    <row r="34" spans="9:10" s="113" customFormat="1" ht="10.199999999999999" x14ac:dyDescent="0.2"/>
    <row r="35" spans="9:10" s="113" customFormat="1" ht="10.199999999999999" x14ac:dyDescent="0.2"/>
    <row r="36" spans="9:10" s="113" customFormat="1" ht="10.199999999999999" x14ac:dyDescent="0.2">
      <c r="I36" s="127"/>
      <c r="J36" s="127"/>
    </row>
    <row r="37" spans="9:10" s="113" customFormat="1" ht="10.199999999999999"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94" zoomScaleNormal="100" zoomScaleSheetLayoutView="94" workbookViewId="0">
      <selection sqref="A1:J1"/>
    </sheetView>
  </sheetViews>
  <sheetFormatPr baseColWidth="10" defaultColWidth="11.44140625" defaultRowHeight="10.199999999999999" x14ac:dyDescent="0.25"/>
  <cols>
    <col min="1" max="1" width="34.88671875" style="14" customWidth="1"/>
    <col min="2" max="5" width="11.6640625" style="14" customWidth="1"/>
    <col min="6" max="6" width="2.6640625" style="14" customWidth="1"/>
    <col min="7" max="10" width="11.6640625" style="14" customWidth="1"/>
    <col min="11" max="11" width="4.5546875" style="14" customWidth="1"/>
    <col min="12" max="12" width="15.5546875" style="182" customWidth="1"/>
    <col min="13" max="13" width="20.109375" style="182" customWidth="1"/>
    <col min="14" max="14" width="15.5546875" style="182" customWidth="1"/>
    <col min="15" max="15" width="15.44140625" style="14" customWidth="1"/>
    <col min="16" max="16" width="12" style="14" customWidth="1"/>
    <col min="17" max="17" width="14" style="14" customWidth="1"/>
    <col min="18" max="18" width="12" style="14" customWidth="1"/>
    <col min="19" max="20" width="15.109375" style="14" bestFit="1" customWidth="1"/>
    <col min="21" max="16384" width="11.44140625" style="14"/>
  </cols>
  <sheetData>
    <row r="1" spans="1:15" ht="20.100000000000001" customHeight="1" x14ac:dyDescent="0.25">
      <c r="A1" s="336" t="s">
        <v>163</v>
      </c>
      <c r="B1" s="336"/>
      <c r="C1" s="336"/>
      <c r="D1" s="336"/>
      <c r="E1" s="336"/>
      <c r="F1" s="336"/>
      <c r="G1" s="336"/>
      <c r="H1" s="336"/>
      <c r="I1" s="336"/>
      <c r="J1" s="336"/>
      <c r="K1" s="88"/>
      <c r="L1" s="179"/>
      <c r="M1" s="179"/>
      <c r="N1" s="179"/>
      <c r="O1" s="88"/>
    </row>
    <row r="2" spans="1:15" ht="20.100000000000001" customHeight="1" x14ac:dyDescent="0.2">
      <c r="A2" s="337" t="s">
        <v>158</v>
      </c>
      <c r="B2" s="337"/>
      <c r="C2" s="337"/>
      <c r="D2" s="337"/>
      <c r="E2" s="337"/>
      <c r="F2" s="337"/>
      <c r="G2" s="337"/>
      <c r="H2" s="337"/>
      <c r="I2" s="337"/>
      <c r="J2" s="337"/>
      <c r="K2" s="278"/>
      <c r="L2" s="278"/>
      <c r="M2" s="278"/>
      <c r="N2" s="278"/>
      <c r="O2" s="278"/>
    </row>
    <row r="3" spans="1:15" s="20" customFormat="1" x14ac:dyDescent="0.2">
      <c r="A3" s="17"/>
      <c r="B3" s="338" t="s">
        <v>106</v>
      </c>
      <c r="C3" s="338"/>
      <c r="D3" s="338"/>
      <c r="E3" s="338"/>
      <c r="F3" s="275"/>
      <c r="G3" s="338" t="s">
        <v>464</v>
      </c>
      <c r="H3" s="338"/>
      <c r="I3" s="338"/>
      <c r="J3" s="338"/>
      <c r="K3" s="96"/>
      <c r="L3" s="180"/>
      <c r="M3" s="180"/>
      <c r="N3" s="180"/>
      <c r="O3" s="96"/>
    </row>
    <row r="4" spans="1:15" s="20" customFormat="1" x14ac:dyDescent="0.2">
      <c r="A4" s="17" t="s">
        <v>267</v>
      </c>
      <c r="B4" s="342">
        <v>2017</v>
      </c>
      <c r="C4" s="339" t="s">
        <v>492</v>
      </c>
      <c r="D4" s="339"/>
      <c r="E4" s="339"/>
      <c r="F4" s="275"/>
      <c r="G4" s="342">
        <v>2017</v>
      </c>
      <c r="H4" s="339" t="s">
        <v>506</v>
      </c>
      <c r="I4" s="339"/>
      <c r="J4" s="339"/>
      <c r="K4" s="96"/>
      <c r="L4" s="180"/>
      <c r="M4" s="180"/>
      <c r="N4" s="180"/>
      <c r="O4" s="96"/>
    </row>
    <row r="5" spans="1:15" s="20" customFormat="1" x14ac:dyDescent="0.2">
      <c r="A5" s="131"/>
      <c r="B5" s="344"/>
      <c r="C5" s="277">
        <v>2017</v>
      </c>
      <c r="D5" s="277">
        <v>2018</v>
      </c>
      <c r="E5" s="276" t="s">
        <v>504</v>
      </c>
      <c r="F5" s="134"/>
      <c r="G5" s="344"/>
      <c r="H5" s="277">
        <v>2017</v>
      </c>
      <c r="I5" s="277">
        <v>2018</v>
      </c>
      <c r="J5" s="276" t="s">
        <v>504</v>
      </c>
      <c r="L5" s="181"/>
      <c r="M5" s="181"/>
      <c r="N5" s="181"/>
    </row>
    <row r="6" spans="1:15" x14ac:dyDescent="0.2">
      <c r="A6" s="9"/>
      <c r="B6" s="9"/>
      <c r="C6" s="9"/>
      <c r="D6" s="9"/>
      <c r="E6" s="9"/>
      <c r="F6" s="9"/>
      <c r="G6" s="9"/>
      <c r="H6" s="9"/>
      <c r="I6" s="9"/>
      <c r="J6" s="9"/>
    </row>
    <row r="7" spans="1:15" s="21" customFormat="1" x14ac:dyDescent="0.2">
      <c r="A7" s="91" t="s">
        <v>298</v>
      </c>
      <c r="B7" s="91">
        <v>3300003.6872522999</v>
      </c>
      <c r="C7" s="91">
        <v>1422268.4215581999</v>
      </c>
      <c r="D7" s="91">
        <v>1528177.4082942</v>
      </c>
      <c r="E7" s="92">
        <v>7.4464837389814846</v>
      </c>
      <c r="F7" s="91"/>
      <c r="G7" s="91">
        <v>6138281.2355799992</v>
      </c>
      <c r="H7" s="91">
        <v>2716634.5055700005</v>
      </c>
      <c r="I7" s="91">
        <v>2945657.8933999995</v>
      </c>
      <c r="J7" s="16">
        <v>8.4304085573685228</v>
      </c>
      <c r="L7" s="183"/>
      <c r="M7" s="216"/>
      <c r="N7" s="216"/>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264</v>
      </c>
      <c r="B9" s="18">
        <v>2652556.8911114</v>
      </c>
      <c r="C9" s="18">
        <v>1248982.643743</v>
      </c>
      <c r="D9" s="18">
        <v>1347328.2287406998</v>
      </c>
      <c r="E9" s="16">
        <v>7.874055375419303</v>
      </c>
      <c r="F9" s="16"/>
      <c r="G9" s="18">
        <v>4911265.1033199988</v>
      </c>
      <c r="H9" s="18">
        <v>2393129.4922300004</v>
      </c>
      <c r="I9" s="18">
        <v>2577894.6680299994</v>
      </c>
      <c r="J9" s="16">
        <v>7.7206509885860157</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180</v>
      </c>
      <c r="B11" s="18">
        <v>2555360.8272854998</v>
      </c>
      <c r="C11" s="18">
        <v>1236953.0396167999</v>
      </c>
      <c r="D11" s="18">
        <v>1339281.7255406999</v>
      </c>
      <c r="E11" s="16">
        <v>8.2726411307902765</v>
      </c>
      <c r="F11" s="16"/>
      <c r="G11" s="18">
        <v>4327098.0234299991</v>
      </c>
      <c r="H11" s="18">
        <v>2333087.0419300003</v>
      </c>
      <c r="I11" s="18">
        <v>2532016.5885799993</v>
      </c>
      <c r="J11" s="16">
        <v>8.5264519957831624</v>
      </c>
      <c r="L11" s="183"/>
      <c r="M11" s="192"/>
      <c r="N11" s="181"/>
    </row>
    <row r="12" spans="1:15" ht="11.25" customHeight="1" x14ac:dyDescent="0.2">
      <c r="A12" s="10" t="s">
        <v>176</v>
      </c>
      <c r="B12" s="11">
        <v>704379.54472660006</v>
      </c>
      <c r="C12" s="11">
        <v>607429.15555660008</v>
      </c>
      <c r="D12" s="11">
        <v>607957.40940169967</v>
      </c>
      <c r="E12" s="12">
        <v>8.6965507050052793E-2</v>
      </c>
      <c r="F12" s="12"/>
      <c r="G12" s="11">
        <v>1225534.7707800006</v>
      </c>
      <c r="H12" s="11">
        <v>1050851.33448</v>
      </c>
      <c r="I12" s="11">
        <v>902063.31480999931</v>
      </c>
      <c r="J12" s="12">
        <v>-14.158807700770211</v>
      </c>
      <c r="L12" s="184"/>
    </row>
    <row r="13" spans="1:15" ht="11.25" customHeight="1" x14ac:dyDescent="0.2">
      <c r="A13" s="10" t="s">
        <v>96</v>
      </c>
      <c r="B13" s="11">
        <v>716200.82496810006</v>
      </c>
      <c r="C13" s="11">
        <v>187420.78409129992</v>
      </c>
      <c r="D13" s="11">
        <v>176014.17443590015</v>
      </c>
      <c r="E13" s="12">
        <v>-6.086096433063247</v>
      </c>
      <c r="F13" s="12"/>
      <c r="G13" s="11">
        <v>668232.15557999955</v>
      </c>
      <c r="H13" s="11">
        <v>165165.70049000005</v>
      </c>
      <c r="I13" s="11">
        <v>148177.68315999996</v>
      </c>
      <c r="J13" s="12">
        <v>-10.285438974073571</v>
      </c>
      <c r="L13" s="184"/>
    </row>
    <row r="14" spans="1:15" ht="11.25" customHeight="1" x14ac:dyDescent="0.2">
      <c r="A14" s="10" t="s">
        <v>97</v>
      </c>
      <c r="B14" s="11">
        <v>175939.94288999989</v>
      </c>
      <c r="C14" s="11">
        <v>30114.389289999996</v>
      </c>
      <c r="D14" s="11">
        <v>16124.265699999996</v>
      </c>
      <c r="E14" s="12">
        <v>-46.456607355626048</v>
      </c>
      <c r="F14" s="12"/>
      <c r="G14" s="11">
        <v>205226.95413999996</v>
      </c>
      <c r="H14" s="11">
        <v>32472.443869999985</v>
      </c>
      <c r="I14" s="11">
        <v>20226.911639999998</v>
      </c>
      <c r="J14" s="12">
        <v>-37.710534750706437</v>
      </c>
      <c r="L14" s="184"/>
    </row>
    <row r="15" spans="1:15" ht="11.25" customHeight="1" x14ac:dyDescent="0.2">
      <c r="A15" s="10" t="s">
        <v>466</v>
      </c>
      <c r="B15" s="11">
        <v>177238.46362040003</v>
      </c>
      <c r="C15" s="11">
        <v>44611.781600000002</v>
      </c>
      <c r="D15" s="11">
        <v>26583.763600000002</v>
      </c>
      <c r="E15" s="12">
        <v>-40.410890023724136</v>
      </c>
      <c r="F15" s="12"/>
      <c r="G15" s="11">
        <v>489408.01453000004</v>
      </c>
      <c r="H15" s="11">
        <v>113291.07695000005</v>
      </c>
      <c r="I15" s="11">
        <v>71701.091680000012</v>
      </c>
      <c r="J15" s="12">
        <v>-36.710733439629486</v>
      </c>
      <c r="L15" s="184"/>
    </row>
    <row r="16" spans="1:15" ht="11.25" customHeight="1" x14ac:dyDescent="0.2">
      <c r="A16" s="10" t="s">
        <v>98</v>
      </c>
      <c r="B16" s="11">
        <v>97219.187698900001</v>
      </c>
      <c r="C16" s="11">
        <v>93605.44101889999</v>
      </c>
      <c r="D16" s="11">
        <v>114888.59248999998</v>
      </c>
      <c r="E16" s="12">
        <v>22.737087972057822</v>
      </c>
      <c r="F16" s="12"/>
      <c r="G16" s="11">
        <v>137904.17825</v>
      </c>
      <c r="H16" s="11">
        <v>133012.93630999999</v>
      </c>
      <c r="I16" s="11">
        <v>141114.60765999998</v>
      </c>
      <c r="J16" s="12">
        <v>6.0908897846734504</v>
      </c>
      <c r="L16" s="184"/>
    </row>
    <row r="17" spans="1:19" ht="11.25" customHeight="1" x14ac:dyDescent="0.2">
      <c r="A17" s="10" t="s">
        <v>327</v>
      </c>
      <c r="B17" s="11">
        <v>151626.70304549998</v>
      </c>
      <c r="C17" s="11">
        <v>85868.649679999944</v>
      </c>
      <c r="D17" s="11">
        <v>71016.060730000012</v>
      </c>
      <c r="E17" s="12">
        <v>-17.296870284265481</v>
      </c>
      <c r="F17" s="12"/>
      <c r="G17" s="11">
        <v>140386.84962000005</v>
      </c>
      <c r="H17" s="11">
        <v>81014.550660000037</v>
      </c>
      <c r="I17" s="11">
        <v>69686.901769999982</v>
      </c>
      <c r="J17" s="12">
        <v>-13.982239977531535</v>
      </c>
      <c r="L17" s="184"/>
    </row>
    <row r="18" spans="1:19" ht="11.25" customHeight="1" x14ac:dyDescent="0.2">
      <c r="A18" s="10" t="s">
        <v>421</v>
      </c>
      <c r="B18" s="11">
        <v>88058.170831900017</v>
      </c>
      <c r="C18" s="11">
        <v>68881.637770000001</v>
      </c>
      <c r="D18" s="11">
        <v>90079.374823100035</v>
      </c>
      <c r="E18" s="12">
        <v>30.774147856182765</v>
      </c>
      <c r="F18" s="12"/>
      <c r="G18" s="11">
        <v>467414.90100999991</v>
      </c>
      <c r="H18" s="11">
        <v>348948.01634999982</v>
      </c>
      <c r="I18" s="11">
        <v>438299.99436000019</v>
      </c>
      <c r="J18" s="12">
        <v>25.606099998682637</v>
      </c>
      <c r="L18" s="184"/>
    </row>
    <row r="19" spans="1:19" ht="11.25" customHeight="1" x14ac:dyDescent="0.2">
      <c r="A19" s="10" t="s">
        <v>353</v>
      </c>
      <c r="B19" s="11">
        <v>58939.82220000001</v>
      </c>
      <c r="C19" s="11">
        <v>55446.123839999993</v>
      </c>
      <c r="D19" s="11">
        <v>62447.927969999997</v>
      </c>
      <c r="E19" s="12">
        <v>12.628121940868226</v>
      </c>
      <c r="F19" s="12"/>
      <c r="G19" s="11">
        <v>75012.93478999997</v>
      </c>
      <c r="H19" s="11">
        <v>69940.945490000013</v>
      </c>
      <c r="I19" s="11">
        <v>73832.870020000031</v>
      </c>
      <c r="J19" s="12">
        <v>5.5645866705597626</v>
      </c>
      <c r="L19" s="184"/>
    </row>
    <row r="20" spans="1:19" ht="11.25" customHeight="1" x14ac:dyDescent="0.2">
      <c r="A20" s="10" t="s">
        <v>99</v>
      </c>
      <c r="B20" s="11">
        <v>23975.44464999999</v>
      </c>
      <c r="C20" s="11">
        <v>20700.090589999993</v>
      </c>
      <c r="D20" s="11">
        <v>27933.593519999999</v>
      </c>
      <c r="E20" s="12">
        <v>34.944305671272957</v>
      </c>
      <c r="F20" s="12"/>
      <c r="G20" s="11">
        <v>32298.186280000009</v>
      </c>
      <c r="H20" s="11">
        <v>27402.769480000014</v>
      </c>
      <c r="I20" s="11">
        <v>31395.617460000012</v>
      </c>
      <c r="J20" s="12">
        <v>14.570965109618527</v>
      </c>
      <c r="L20" s="184"/>
    </row>
    <row r="21" spans="1:19" ht="11.25" customHeight="1" x14ac:dyDescent="0.2">
      <c r="A21" s="10" t="s">
        <v>177</v>
      </c>
      <c r="B21" s="11">
        <v>76735.29181049997</v>
      </c>
      <c r="C21" s="11">
        <v>290.84479999999996</v>
      </c>
      <c r="D21" s="11">
        <v>0</v>
      </c>
      <c r="E21" s="12" t="s">
        <v>507</v>
      </c>
      <c r="F21" s="12"/>
      <c r="G21" s="11">
        <v>95665.061040000015</v>
      </c>
      <c r="H21" s="11">
        <v>393.96199999999999</v>
      </c>
      <c r="I21" s="11">
        <v>0</v>
      </c>
      <c r="J21" s="12" t="s">
        <v>507</v>
      </c>
      <c r="L21" s="184"/>
    </row>
    <row r="22" spans="1:19" ht="11.25" customHeight="1" x14ac:dyDescent="0.2">
      <c r="A22" s="10" t="s">
        <v>427</v>
      </c>
      <c r="B22" s="11">
        <v>116832.64767960001</v>
      </c>
      <c r="C22" s="11">
        <v>113.87</v>
      </c>
      <c r="D22" s="11">
        <v>139.84350000000001</v>
      </c>
      <c r="E22" s="12">
        <v>22.809783085975226</v>
      </c>
      <c r="F22" s="12"/>
      <c r="G22" s="11">
        <v>174252.93197000003</v>
      </c>
      <c r="H22" s="11">
        <v>190.73278999999997</v>
      </c>
      <c r="I22" s="11">
        <v>238.16225999999997</v>
      </c>
      <c r="J22" s="12">
        <v>24.866972270473269</v>
      </c>
      <c r="L22" s="184"/>
    </row>
    <row r="23" spans="1:19" ht="11.25" customHeight="1" x14ac:dyDescent="0.2">
      <c r="A23" s="10" t="s">
        <v>100</v>
      </c>
      <c r="B23" s="11">
        <v>81549.121740000017</v>
      </c>
      <c r="C23" s="11">
        <v>37890.500380000005</v>
      </c>
      <c r="D23" s="11">
        <v>141194.67942999999</v>
      </c>
      <c r="E23" s="12">
        <v>272.63873006155313</v>
      </c>
      <c r="F23" s="12"/>
      <c r="G23" s="11">
        <v>512675.04928000009</v>
      </c>
      <c r="H23" s="11">
        <v>298224.45973</v>
      </c>
      <c r="I23" s="11">
        <v>625133.9087599999</v>
      </c>
      <c r="J23" s="12">
        <v>109.61859041541064</v>
      </c>
      <c r="L23" s="184"/>
    </row>
    <row r="24" spans="1:19" ht="11.25" customHeight="1" x14ac:dyDescent="0.2">
      <c r="A24" s="10" t="s">
        <v>102</v>
      </c>
      <c r="B24" s="11">
        <v>75679.507060000004</v>
      </c>
      <c r="C24" s="11">
        <v>0</v>
      </c>
      <c r="D24" s="11">
        <v>0</v>
      </c>
      <c r="E24" s="12" t="s">
        <v>507</v>
      </c>
      <c r="F24" s="12"/>
      <c r="G24" s="11">
        <v>78825.60282</v>
      </c>
      <c r="H24" s="11">
        <v>0</v>
      </c>
      <c r="I24" s="11">
        <v>0</v>
      </c>
      <c r="J24" s="12" t="s">
        <v>507</v>
      </c>
      <c r="L24" s="184"/>
    </row>
    <row r="25" spans="1:19" ht="11.25" customHeight="1" x14ac:dyDescent="0.2">
      <c r="A25" s="10" t="s">
        <v>0</v>
      </c>
      <c r="B25" s="11">
        <v>10986.154364000002</v>
      </c>
      <c r="C25" s="11">
        <v>4579.7710000000006</v>
      </c>
      <c r="D25" s="11">
        <v>4902.0399400000006</v>
      </c>
      <c r="E25" s="12">
        <v>7.0367915775701277</v>
      </c>
      <c r="F25" s="12"/>
      <c r="G25" s="11">
        <v>24260.433340000003</v>
      </c>
      <c r="H25" s="11">
        <v>12178.113330000002</v>
      </c>
      <c r="I25" s="11">
        <v>10145.525000000001</v>
      </c>
      <c r="J25" s="12">
        <v>-16.690502665900226</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179</v>
      </c>
      <c r="B27" s="18">
        <v>97196.063825899997</v>
      </c>
      <c r="C27" s="18">
        <v>12029.6041262</v>
      </c>
      <c r="D27" s="18">
        <v>8046.5032000000001</v>
      </c>
      <c r="E27" s="16">
        <v>-33.110822969851213</v>
      </c>
      <c r="F27" s="16"/>
      <c r="G27" s="18">
        <v>584167.07989000017</v>
      </c>
      <c r="H27" s="18">
        <v>60042.450299999997</v>
      </c>
      <c r="I27" s="18">
        <v>45878.079450000005</v>
      </c>
      <c r="J27" s="16">
        <v>-23.590594286589251</v>
      </c>
      <c r="L27" s="183"/>
      <c r="M27" s="181"/>
      <c r="N27" s="181"/>
    </row>
    <row r="28" spans="1:19" ht="11.25" customHeight="1" x14ac:dyDescent="0.2">
      <c r="A28" s="10" t="s">
        <v>338</v>
      </c>
      <c r="B28" s="11">
        <v>91.85</v>
      </c>
      <c r="C28" s="11">
        <v>3</v>
      </c>
      <c r="D28" s="11">
        <v>0</v>
      </c>
      <c r="E28" s="12" t="s">
        <v>507</v>
      </c>
      <c r="F28" s="12"/>
      <c r="G28" s="11">
        <v>492.90051</v>
      </c>
      <c r="H28" s="11">
        <v>14.571879999999998</v>
      </c>
      <c r="I28" s="11">
        <v>0</v>
      </c>
      <c r="J28" s="12" t="s">
        <v>507</v>
      </c>
      <c r="L28" s="214"/>
    </row>
    <row r="29" spans="1:19" ht="11.25" customHeight="1" x14ac:dyDescent="0.2">
      <c r="A29" s="10" t="s">
        <v>407</v>
      </c>
      <c r="B29" s="11">
        <v>5412.7366624999995</v>
      </c>
      <c r="C29" s="11">
        <v>729.15178249999997</v>
      </c>
      <c r="D29" s="11">
        <v>741.34695999999997</v>
      </c>
      <c r="E29" s="12">
        <v>1.6725156260589671</v>
      </c>
      <c r="F29" s="12"/>
      <c r="G29" s="11">
        <v>41302.72683</v>
      </c>
      <c r="H29" s="11">
        <v>4962.705539999999</v>
      </c>
      <c r="I29" s="11">
        <v>5517.9432000000006</v>
      </c>
      <c r="J29" s="12">
        <v>11.188204811361871</v>
      </c>
      <c r="L29" s="214"/>
    </row>
    <row r="30" spans="1:19" ht="11.25" customHeight="1" x14ac:dyDescent="0.2">
      <c r="A30" s="10" t="s">
        <v>178</v>
      </c>
      <c r="B30" s="11">
        <v>101.005</v>
      </c>
      <c r="C30" s="11">
        <v>0</v>
      </c>
      <c r="D30" s="11">
        <v>0</v>
      </c>
      <c r="E30" s="12" t="s">
        <v>507</v>
      </c>
      <c r="F30" s="12"/>
      <c r="G30" s="11">
        <v>450.23700000000002</v>
      </c>
      <c r="H30" s="11">
        <v>0</v>
      </c>
      <c r="I30" s="11">
        <v>0</v>
      </c>
      <c r="J30" s="12" t="s">
        <v>507</v>
      </c>
      <c r="L30" s="214"/>
    </row>
    <row r="31" spans="1:19" ht="11.25" customHeight="1" x14ac:dyDescent="0.2">
      <c r="A31" s="10" t="s">
        <v>354</v>
      </c>
      <c r="B31" s="11">
        <v>8140.1556400000009</v>
      </c>
      <c r="C31" s="11">
        <v>1373.895</v>
      </c>
      <c r="D31" s="11">
        <v>841.11300000000006</v>
      </c>
      <c r="E31" s="12">
        <v>-38.778945989322324</v>
      </c>
      <c r="F31" s="12"/>
      <c r="G31" s="11">
        <v>75628.063370000003</v>
      </c>
      <c r="H31" s="11">
        <v>12152.61658</v>
      </c>
      <c r="I31" s="11">
        <v>4192.1837000000005</v>
      </c>
      <c r="J31" s="12">
        <v>-65.503859416586636</v>
      </c>
      <c r="L31" s="214"/>
      <c r="M31" s="234"/>
      <c r="N31" s="185"/>
      <c r="O31" s="13"/>
      <c r="P31" s="13"/>
      <c r="Q31" s="13"/>
      <c r="R31" s="13"/>
      <c r="S31" s="13"/>
    </row>
    <row r="32" spans="1:19" ht="11.25" customHeight="1" x14ac:dyDescent="0.2">
      <c r="A32" s="10" t="s">
        <v>389</v>
      </c>
      <c r="B32" s="11">
        <v>1179.03</v>
      </c>
      <c r="C32" s="11">
        <v>22.5</v>
      </c>
      <c r="D32" s="11">
        <v>0</v>
      </c>
      <c r="E32" s="12" t="s">
        <v>507</v>
      </c>
      <c r="F32" s="12"/>
      <c r="G32" s="11">
        <v>1440.5734000000002</v>
      </c>
      <c r="H32" s="11">
        <v>17.149549999999998</v>
      </c>
      <c r="I32" s="11">
        <v>0</v>
      </c>
      <c r="J32" s="12" t="s">
        <v>507</v>
      </c>
      <c r="L32" s="214"/>
      <c r="N32" s="185"/>
      <c r="O32" s="13"/>
      <c r="P32" s="13"/>
      <c r="Q32" s="13"/>
      <c r="R32" s="13"/>
      <c r="S32" s="13"/>
    </row>
    <row r="33" spans="1:15" ht="11.25" customHeight="1" x14ac:dyDescent="0.2">
      <c r="A33" s="10" t="s">
        <v>475</v>
      </c>
      <c r="B33" s="11">
        <v>67.431960000000004</v>
      </c>
      <c r="C33" s="11">
        <v>14.010999999999999</v>
      </c>
      <c r="D33" s="11">
        <v>5.6226000000000003</v>
      </c>
      <c r="E33" s="12">
        <v>-59.87010206266504</v>
      </c>
      <c r="F33" s="12"/>
      <c r="G33" s="11">
        <v>324.60636</v>
      </c>
      <c r="H33" s="11">
        <v>51.277000000000001</v>
      </c>
      <c r="I33" s="11">
        <v>20.609739999999999</v>
      </c>
      <c r="J33" s="12">
        <v>-59.807047994227439</v>
      </c>
      <c r="L33" s="214"/>
    </row>
    <row r="34" spans="1:15" ht="11.25" customHeight="1" x14ac:dyDescent="0.2">
      <c r="A34" s="10" t="s">
        <v>101</v>
      </c>
      <c r="B34" s="11">
        <v>56410.810299700002</v>
      </c>
      <c r="C34" s="11">
        <v>7278.4440000000004</v>
      </c>
      <c r="D34" s="11">
        <v>4424.835</v>
      </c>
      <c r="E34" s="12">
        <v>-39.206305633456829</v>
      </c>
      <c r="F34" s="12"/>
      <c r="G34" s="11">
        <v>208966.02027000004</v>
      </c>
      <c r="H34" s="11">
        <v>24895.457100000003</v>
      </c>
      <c r="I34" s="11">
        <v>16516.18648</v>
      </c>
      <c r="J34" s="12">
        <v>-33.657829966094496</v>
      </c>
      <c r="L34" s="214"/>
    </row>
    <row r="35" spans="1:15" ht="11.25" customHeight="1" x14ac:dyDescent="0.2">
      <c r="A35" s="10" t="s">
        <v>355</v>
      </c>
      <c r="B35" s="11">
        <v>25792.230183699998</v>
      </c>
      <c r="C35" s="11">
        <v>2608.6023436999999</v>
      </c>
      <c r="D35" s="11">
        <v>2033.48044</v>
      </c>
      <c r="E35" s="12">
        <v>-22.047128228990857</v>
      </c>
      <c r="F35" s="12"/>
      <c r="G35" s="11">
        <v>255550.63507000019</v>
      </c>
      <c r="H35" s="11">
        <v>17948.672649999997</v>
      </c>
      <c r="I35" s="11">
        <v>19629.038630000003</v>
      </c>
      <c r="J35" s="12">
        <v>9.3620626592686023</v>
      </c>
      <c r="L35" s="214"/>
    </row>
    <row r="36" spans="1:15" ht="11.25" customHeight="1" x14ac:dyDescent="0.2">
      <c r="A36" s="10" t="s">
        <v>352</v>
      </c>
      <c r="B36" s="11">
        <v>0</v>
      </c>
      <c r="C36" s="11">
        <v>0</v>
      </c>
      <c r="D36" s="11">
        <v>0</v>
      </c>
      <c r="E36" s="12" t="s">
        <v>507</v>
      </c>
      <c r="F36" s="12"/>
      <c r="G36" s="11">
        <v>0</v>
      </c>
      <c r="H36" s="11">
        <v>0</v>
      </c>
      <c r="I36" s="11">
        <v>0</v>
      </c>
      <c r="J36" s="12" t="s">
        <v>507</v>
      </c>
      <c r="L36" s="214"/>
    </row>
    <row r="37" spans="1:15" ht="11.25" customHeight="1" x14ac:dyDescent="0.2">
      <c r="A37" s="10" t="s">
        <v>244</v>
      </c>
      <c r="B37" s="11">
        <v>0.81407999999999991</v>
      </c>
      <c r="C37" s="11">
        <v>0</v>
      </c>
      <c r="D37" s="11">
        <v>0.10520000000000002</v>
      </c>
      <c r="E37" s="12" t="s">
        <v>507</v>
      </c>
      <c r="F37" s="12"/>
      <c r="G37" s="11">
        <v>11.317080000000001</v>
      </c>
      <c r="H37" s="11">
        <v>0</v>
      </c>
      <c r="I37" s="11">
        <v>2.1177000000000001</v>
      </c>
      <c r="J37" s="12" t="s">
        <v>507</v>
      </c>
      <c r="L37" s="214"/>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474</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5">
      <c r="A42" s="336" t="s">
        <v>479</v>
      </c>
      <c r="B42" s="336"/>
      <c r="C42" s="336"/>
      <c r="D42" s="336"/>
      <c r="E42" s="336"/>
      <c r="F42" s="336"/>
      <c r="G42" s="336"/>
      <c r="H42" s="336"/>
      <c r="I42" s="336"/>
      <c r="J42" s="336"/>
      <c r="K42" s="88"/>
      <c r="L42" s="179"/>
      <c r="M42" s="179"/>
      <c r="N42" s="179"/>
      <c r="O42" s="88"/>
    </row>
    <row r="43" spans="1:15" ht="20.100000000000001" customHeight="1" x14ac:dyDescent="0.2">
      <c r="A43" s="337" t="s">
        <v>158</v>
      </c>
      <c r="B43" s="337"/>
      <c r="C43" s="337"/>
      <c r="D43" s="337"/>
      <c r="E43" s="337"/>
      <c r="F43" s="337"/>
      <c r="G43" s="337"/>
      <c r="H43" s="337"/>
      <c r="I43" s="337"/>
      <c r="J43" s="337"/>
      <c r="K43" s="278"/>
      <c r="L43" s="278"/>
      <c r="M43" s="278"/>
      <c r="N43" s="278"/>
      <c r="O43" s="278"/>
    </row>
    <row r="44" spans="1:15" s="20" customFormat="1" x14ac:dyDescent="0.2">
      <c r="A44" s="17"/>
      <c r="B44" s="338" t="s">
        <v>106</v>
      </c>
      <c r="C44" s="338"/>
      <c r="D44" s="338"/>
      <c r="E44" s="338"/>
      <c r="F44" s="275"/>
      <c r="G44" s="338" t="s">
        <v>464</v>
      </c>
      <c r="H44" s="338"/>
      <c r="I44" s="338"/>
      <c r="J44" s="338"/>
      <c r="K44" s="96"/>
      <c r="L44" s="180"/>
      <c r="M44" s="180"/>
      <c r="N44" s="180"/>
      <c r="O44" s="96"/>
    </row>
    <row r="45" spans="1:15" s="20" customFormat="1" x14ac:dyDescent="0.2">
      <c r="A45" s="17" t="s">
        <v>267</v>
      </c>
      <c r="B45" s="342">
        <v>2017</v>
      </c>
      <c r="C45" s="339" t="s">
        <v>492</v>
      </c>
      <c r="D45" s="339"/>
      <c r="E45" s="339"/>
      <c r="F45" s="275"/>
      <c r="G45" s="342">
        <v>2017</v>
      </c>
      <c r="H45" s="339" t="s">
        <v>492</v>
      </c>
      <c r="I45" s="339"/>
      <c r="J45" s="339"/>
      <c r="K45" s="96"/>
      <c r="L45" s="180"/>
      <c r="M45" s="180"/>
      <c r="N45" s="180"/>
      <c r="O45" s="96"/>
    </row>
    <row r="46" spans="1:15" s="20" customFormat="1" x14ac:dyDescent="0.2">
      <c r="A46" s="131"/>
      <c r="B46" s="343"/>
      <c r="C46" s="277">
        <v>2017</v>
      </c>
      <c r="D46" s="277">
        <v>2018</v>
      </c>
      <c r="E46" s="276" t="s">
        <v>504</v>
      </c>
      <c r="F46" s="134"/>
      <c r="G46" s="343"/>
      <c r="H46" s="277">
        <v>2017</v>
      </c>
      <c r="I46" s="277">
        <v>2018</v>
      </c>
      <c r="J46" s="276" t="s">
        <v>504</v>
      </c>
      <c r="L46" s="181"/>
      <c r="M46" s="181"/>
      <c r="N46" s="181"/>
    </row>
    <row r="47" spans="1:15" s="20" customFormat="1" ht="11.25" customHeight="1" x14ac:dyDescent="0.2">
      <c r="A47" s="17" t="s">
        <v>265</v>
      </c>
      <c r="B47" s="18">
        <v>647446.7961409</v>
      </c>
      <c r="C47" s="18">
        <v>173285.77781520001</v>
      </c>
      <c r="D47" s="18">
        <v>180849.17955350003</v>
      </c>
      <c r="E47" s="16">
        <v>4.3646984961258397</v>
      </c>
      <c r="F47" s="16"/>
      <c r="G47" s="18">
        <v>1227016.1322599999</v>
      </c>
      <c r="H47" s="18">
        <v>323505.01333999989</v>
      </c>
      <c r="I47" s="18">
        <v>367763.22537000006</v>
      </c>
      <c r="J47" s="16">
        <v>13.680842708760537</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325</v>
      </c>
      <c r="B49" s="18">
        <v>184347.88329660002</v>
      </c>
      <c r="C49" s="18">
        <v>52767.361205199995</v>
      </c>
      <c r="D49" s="18">
        <v>49785.8906116</v>
      </c>
      <c r="E49" s="16">
        <v>-5.6502173417498511</v>
      </c>
      <c r="F49" s="16"/>
      <c r="G49" s="18">
        <v>182048.65465999997</v>
      </c>
      <c r="H49" s="18">
        <v>50226.447659999998</v>
      </c>
      <c r="I49" s="18">
        <v>55167.402450000001</v>
      </c>
      <c r="J49" s="16">
        <v>9.8373566521108984</v>
      </c>
      <c r="L49" s="183"/>
      <c r="M49" s="181"/>
      <c r="N49" s="181"/>
    </row>
    <row r="50" spans="1:17" ht="11.25" customHeight="1" x14ac:dyDescent="0.2">
      <c r="A50" s="9" t="s">
        <v>323</v>
      </c>
      <c r="B50" s="11">
        <v>1072.5968300000002</v>
      </c>
      <c r="C50" s="11">
        <v>218.12139999999999</v>
      </c>
      <c r="D50" s="11">
        <v>152.49199999999999</v>
      </c>
      <c r="E50" s="12">
        <v>-30.088473666499482</v>
      </c>
      <c r="F50" s="12"/>
      <c r="G50" s="11">
        <v>1440.6458600000001</v>
      </c>
      <c r="H50" s="11">
        <v>348.20168999999999</v>
      </c>
      <c r="I50" s="11">
        <v>217.68316999999999</v>
      </c>
      <c r="J50" s="12">
        <v>-37.483597509248156</v>
      </c>
      <c r="L50" s="184"/>
    </row>
    <row r="51" spans="1:17" ht="11.25" customHeight="1" x14ac:dyDescent="0.2">
      <c r="A51" s="9" t="s">
        <v>324</v>
      </c>
      <c r="B51" s="11">
        <v>40451.947975700001</v>
      </c>
      <c r="C51" s="11">
        <v>13418.674868300001</v>
      </c>
      <c r="D51" s="11">
        <v>8908.1318045999997</v>
      </c>
      <c r="E51" s="12">
        <v>-33.613923192636662</v>
      </c>
      <c r="F51" s="12"/>
      <c r="G51" s="11">
        <v>39532.128400000016</v>
      </c>
      <c r="H51" s="11">
        <v>12596.227919999999</v>
      </c>
      <c r="I51" s="11">
        <v>8797.6473999999998</v>
      </c>
      <c r="J51" s="12">
        <v>-30.1564924366659</v>
      </c>
      <c r="L51" s="184"/>
      <c r="M51" s="184"/>
      <c r="N51" s="184"/>
      <c r="O51" s="13"/>
      <c r="P51" s="13"/>
      <c r="Q51" s="13"/>
    </row>
    <row r="52" spans="1:17" ht="11.25" customHeight="1" x14ac:dyDescent="0.2">
      <c r="A52" s="9" t="s">
        <v>211</v>
      </c>
      <c r="B52" s="11">
        <v>32413.57906</v>
      </c>
      <c r="C52" s="11">
        <v>10837.765020000001</v>
      </c>
      <c r="D52" s="11">
        <v>9250.0657699999992</v>
      </c>
      <c r="E52" s="12">
        <v>-14.649692506435258</v>
      </c>
      <c r="F52" s="12"/>
      <c r="G52" s="11">
        <v>26658.034179999988</v>
      </c>
      <c r="H52" s="11">
        <v>8782.1735300000018</v>
      </c>
      <c r="I52" s="11">
        <v>8656.2298900000023</v>
      </c>
      <c r="J52" s="12">
        <v>-1.4340827993181193</v>
      </c>
      <c r="L52" s="184"/>
      <c r="M52" s="184"/>
      <c r="N52" s="184"/>
      <c r="O52" s="13"/>
      <c r="P52" s="13"/>
      <c r="Q52" s="13"/>
    </row>
    <row r="53" spans="1:17" ht="11.25" customHeight="1" x14ac:dyDescent="0.2">
      <c r="A53" s="9" t="s">
        <v>154</v>
      </c>
      <c r="B53" s="11">
        <v>110409.75943090001</v>
      </c>
      <c r="C53" s="11">
        <v>28292.7999169</v>
      </c>
      <c r="D53" s="11">
        <v>31475.201036999999</v>
      </c>
      <c r="E53" s="12">
        <v>11.248095379203079</v>
      </c>
      <c r="F53" s="12"/>
      <c r="G53" s="11">
        <v>114417.84621999998</v>
      </c>
      <c r="H53" s="11">
        <v>28499.844519999999</v>
      </c>
      <c r="I53" s="11">
        <v>37495.841990000001</v>
      </c>
      <c r="J53" s="12">
        <v>31.56507560484053</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110</v>
      </c>
      <c r="B55" s="18">
        <v>83986.2978496</v>
      </c>
      <c r="C55" s="18">
        <v>20207.427915599998</v>
      </c>
      <c r="D55" s="18">
        <v>18293.550094800001</v>
      </c>
      <c r="E55" s="16">
        <v>-9.471159955604719</v>
      </c>
      <c r="F55" s="16"/>
      <c r="G55" s="18">
        <v>132851.81285999998</v>
      </c>
      <c r="H55" s="18">
        <v>33593.281839999996</v>
      </c>
      <c r="I55" s="18">
        <v>28917.701320000004</v>
      </c>
      <c r="J55" s="16">
        <v>-13.918201092316949</v>
      </c>
      <c r="L55" s="183"/>
      <c r="M55" s="181"/>
      <c r="N55" s="181"/>
    </row>
    <row r="56" spans="1:17" ht="11.25" customHeight="1" x14ac:dyDescent="0.2">
      <c r="A56" s="9" t="s">
        <v>326</v>
      </c>
      <c r="B56" s="11">
        <v>1391.6487400000003</v>
      </c>
      <c r="C56" s="11">
        <v>748.47982000000002</v>
      </c>
      <c r="D56" s="11">
        <v>526.99959999999999</v>
      </c>
      <c r="E56" s="12">
        <v>-29.590673533456126</v>
      </c>
      <c r="F56" s="12"/>
      <c r="G56" s="11">
        <v>2804.3483099999999</v>
      </c>
      <c r="H56" s="11">
        <v>1356.9449500000003</v>
      </c>
      <c r="I56" s="11">
        <v>1214.63221</v>
      </c>
      <c r="J56" s="12">
        <v>-10.487731281950701</v>
      </c>
      <c r="L56" s="184"/>
    </row>
    <row r="57" spans="1:17" ht="11.25" customHeight="1" x14ac:dyDescent="0.2">
      <c r="A57" s="9" t="s">
        <v>100</v>
      </c>
      <c r="B57" s="11">
        <v>4714.438830000001</v>
      </c>
      <c r="C57" s="11">
        <v>1485.0614000000003</v>
      </c>
      <c r="D57" s="11">
        <v>1491.0793099</v>
      </c>
      <c r="E57" s="12">
        <v>0.40522970296041194</v>
      </c>
      <c r="F57" s="12"/>
      <c r="G57" s="11">
        <v>12134.028990000001</v>
      </c>
      <c r="H57" s="11">
        <v>3813.5997900000002</v>
      </c>
      <c r="I57" s="11">
        <v>3900.8170300000002</v>
      </c>
      <c r="J57" s="12">
        <v>2.2870055801004696</v>
      </c>
      <c r="L57" s="184"/>
    </row>
    <row r="58" spans="1:17" ht="11.25" customHeight="1" x14ac:dyDescent="0.2">
      <c r="A58" s="9" t="s">
        <v>323</v>
      </c>
      <c r="B58" s="11">
        <v>49.1982</v>
      </c>
      <c r="C58" s="11">
        <v>20.5656</v>
      </c>
      <c r="D58" s="11">
        <v>17.3184</v>
      </c>
      <c r="E58" s="12">
        <v>-15.78947368421052</v>
      </c>
      <c r="F58" s="12"/>
      <c r="G58" s="11">
        <v>84.874300000000005</v>
      </c>
      <c r="H58" s="11">
        <v>36.386900000000004</v>
      </c>
      <c r="I58" s="11">
        <v>30.641599999999997</v>
      </c>
      <c r="J58" s="12">
        <v>-15.789473684210549</v>
      </c>
      <c r="L58" s="184"/>
    </row>
    <row r="59" spans="1:17" ht="11.25" customHeight="1" x14ac:dyDescent="0.2">
      <c r="A59" s="9" t="s">
        <v>324</v>
      </c>
      <c r="B59" s="11">
        <v>72139.297224000009</v>
      </c>
      <c r="C59" s="11">
        <v>16609.077399999998</v>
      </c>
      <c r="D59" s="11">
        <v>15010.444742999998</v>
      </c>
      <c r="E59" s="12">
        <v>-9.6250539298468141</v>
      </c>
      <c r="F59" s="12"/>
      <c r="G59" s="11">
        <v>92590.468309999982</v>
      </c>
      <c r="H59" s="11">
        <v>20933.138600000002</v>
      </c>
      <c r="I59" s="11">
        <v>18511.635250000003</v>
      </c>
      <c r="J59" s="12">
        <v>-11.567798772421057</v>
      </c>
      <c r="L59" s="184"/>
    </row>
    <row r="60" spans="1:17" ht="11.25" customHeight="1" x14ac:dyDescent="0.2">
      <c r="A60" s="9" t="s">
        <v>356</v>
      </c>
      <c r="B60" s="11">
        <v>2891.5381200000006</v>
      </c>
      <c r="C60" s="11">
        <v>463.32535999999999</v>
      </c>
      <c r="D60" s="11">
        <v>405.44981999999999</v>
      </c>
      <c r="E60" s="12">
        <v>-12.491338699871719</v>
      </c>
      <c r="F60" s="12"/>
      <c r="G60" s="11">
        <v>11490.277880000007</v>
      </c>
      <c r="H60" s="11">
        <v>2726.2394399999994</v>
      </c>
      <c r="I60" s="11">
        <v>2291.0660300000004</v>
      </c>
      <c r="J60" s="12">
        <v>-15.962406075381224</v>
      </c>
      <c r="L60" s="184"/>
    </row>
    <row r="61" spans="1:17" ht="11.25" customHeight="1" x14ac:dyDescent="0.2">
      <c r="A61" s="9" t="s">
        <v>357</v>
      </c>
      <c r="B61" s="11">
        <v>1172.5995455999998</v>
      </c>
      <c r="C61" s="11">
        <v>396.27169559999999</v>
      </c>
      <c r="D61" s="11">
        <v>244.12684189999999</v>
      </c>
      <c r="E61" s="12">
        <v>-38.394075425860422</v>
      </c>
      <c r="F61" s="12"/>
      <c r="G61" s="11">
        <v>11258.27529</v>
      </c>
      <c r="H61" s="11">
        <v>3982.7935500000003</v>
      </c>
      <c r="I61" s="11">
        <v>2260.0311000000002</v>
      </c>
      <c r="J61" s="12">
        <v>-43.255128049506865</v>
      </c>
      <c r="L61" s="184"/>
    </row>
    <row r="62" spans="1:17" ht="11.25" customHeight="1" x14ac:dyDescent="0.2">
      <c r="A62" s="9" t="s">
        <v>428</v>
      </c>
      <c r="B62" s="11">
        <v>0</v>
      </c>
      <c r="C62" s="11">
        <v>0</v>
      </c>
      <c r="D62" s="11">
        <v>0</v>
      </c>
      <c r="E62" s="12" t="s">
        <v>507</v>
      </c>
      <c r="F62" s="12"/>
      <c r="G62" s="11">
        <v>0</v>
      </c>
      <c r="H62" s="11">
        <v>0</v>
      </c>
      <c r="I62" s="11">
        <v>0</v>
      </c>
      <c r="J62" s="12" t="s">
        <v>507</v>
      </c>
      <c r="L62" s="184"/>
    </row>
    <row r="63" spans="1:17" ht="11.25" customHeight="1" x14ac:dyDescent="0.2">
      <c r="A63" s="9" t="s">
        <v>327</v>
      </c>
      <c r="B63" s="11">
        <v>1316.30556</v>
      </c>
      <c r="C63" s="11">
        <v>377.29264000000001</v>
      </c>
      <c r="D63" s="11">
        <v>485.07299999999998</v>
      </c>
      <c r="E63" s="12">
        <v>28.566780417449962</v>
      </c>
      <c r="F63" s="12"/>
      <c r="G63" s="11">
        <v>1612.09474</v>
      </c>
      <c r="H63" s="11">
        <v>429.27206999999999</v>
      </c>
      <c r="I63" s="11">
        <v>441.28775000000002</v>
      </c>
      <c r="J63" s="12">
        <v>2.7990826423904167</v>
      </c>
      <c r="L63" s="184"/>
    </row>
    <row r="64" spans="1:17" ht="11.25" customHeight="1" x14ac:dyDescent="0.2">
      <c r="A64" s="9" t="s">
        <v>216</v>
      </c>
      <c r="B64" s="11">
        <v>311.27163000000002</v>
      </c>
      <c r="C64" s="11">
        <v>107.354</v>
      </c>
      <c r="D64" s="11">
        <v>113.05838</v>
      </c>
      <c r="E64" s="12">
        <v>5.31361663282226</v>
      </c>
      <c r="F64" s="12"/>
      <c r="G64" s="11">
        <v>877.44504000000006</v>
      </c>
      <c r="H64" s="11">
        <v>314.90653999999995</v>
      </c>
      <c r="I64" s="11">
        <v>267.59035</v>
      </c>
      <c r="J64" s="12">
        <v>-15.025470731728845</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224</v>
      </c>
      <c r="B66" s="18">
        <v>128986.42919590001</v>
      </c>
      <c r="C66" s="18">
        <v>45278.705670000003</v>
      </c>
      <c r="D66" s="18">
        <v>56437.568320000006</v>
      </c>
      <c r="E66" s="16">
        <v>24.644835767453159</v>
      </c>
      <c r="F66" s="16"/>
      <c r="G66" s="18">
        <v>328899.13733</v>
      </c>
      <c r="H66" s="18">
        <v>116553.30177000001</v>
      </c>
      <c r="I66" s="18">
        <v>145505.19113000002</v>
      </c>
      <c r="J66" s="16">
        <v>24.840042212731234</v>
      </c>
      <c r="L66" s="183"/>
      <c r="M66" s="181"/>
      <c r="N66" s="181"/>
    </row>
    <row r="67" spans="1:14" s="20" customFormat="1" ht="11.25" customHeight="1" x14ac:dyDescent="0.2">
      <c r="A67" s="9" t="s">
        <v>421</v>
      </c>
      <c r="B67" s="11">
        <v>40719.947765999998</v>
      </c>
      <c r="C67" s="11">
        <v>12921.985589999998</v>
      </c>
      <c r="D67" s="11">
        <v>17374.289290000001</v>
      </c>
      <c r="E67" s="12">
        <v>34.455259750835268</v>
      </c>
      <c r="F67" s="12"/>
      <c r="G67" s="11">
        <v>119380.65007999999</v>
      </c>
      <c r="H67" s="11">
        <v>38416.045550000003</v>
      </c>
      <c r="I67" s="11">
        <v>48219.241270000006</v>
      </c>
      <c r="J67" s="12">
        <v>25.518492545623303</v>
      </c>
      <c r="L67" s="183"/>
      <c r="M67" s="181"/>
      <c r="N67" s="181"/>
    </row>
    <row r="68" spans="1:14" ht="11.25" customHeight="1" x14ac:dyDescent="0.2">
      <c r="A68" s="9" t="s">
        <v>212</v>
      </c>
      <c r="B68" s="11">
        <v>27165.024940000007</v>
      </c>
      <c r="C68" s="11">
        <v>8565.6626500000002</v>
      </c>
      <c r="D68" s="11">
        <v>10230.469230000002</v>
      </c>
      <c r="E68" s="12">
        <v>19.435817729758512</v>
      </c>
      <c r="F68" s="12"/>
      <c r="G68" s="11">
        <v>75081.912730000011</v>
      </c>
      <c r="H68" s="11">
        <v>24415.56137000001</v>
      </c>
      <c r="I68" s="11">
        <v>29442.831540000006</v>
      </c>
      <c r="J68" s="12">
        <v>20.590434493048875</v>
      </c>
      <c r="L68" s="184"/>
    </row>
    <row r="69" spans="1:14" ht="11.25" customHeight="1" x14ac:dyDescent="0.2">
      <c r="A69" s="9" t="s">
        <v>213</v>
      </c>
      <c r="B69" s="11">
        <v>22443.245519999993</v>
      </c>
      <c r="C69" s="11">
        <v>11219.016640000002</v>
      </c>
      <c r="D69" s="11">
        <v>12181.797640000003</v>
      </c>
      <c r="E69" s="12">
        <v>8.5816879579920169</v>
      </c>
      <c r="F69" s="12"/>
      <c r="G69" s="11">
        <v>49063.513509999997</v>
      </c>
      <c r="H69" s="11">
        <v>24269.505699999994</v>
      </c>
      <c r="I69" s="11">
        <v>27446.720540000002</v>
      </c>
      <c r="J69" s="12">
        <v>13.091386694373469</v>
      </c>
      <c r="L69" s="184"/>
    </row>
    <row r="70" spans="1:14" ht="11.25" customHeight="1" x14ac:dyDescent="0.2">
      <c r="A70" s="9" t="s">
        <v>214</v>
      </c>
      <c r="B70" s="11">
        <v>14876.188299900001</v>
      </c>
      <c r="C70" s="11">
        <v>6154.6480799999999</v>
      </c>
      <c r="D70" s="11">
        <v>8264.5566799999997</v>
      </c>
      <c r="E70" s="12">
        <v>34.281547418711199</v>
      </c>
      <c r="F70" s="12"/>
      <c r="G70" s="11">
        <v>25375.438909999993</v>
      </c>
      <c r="H70" s="11">
        <v>11230.795010000003</v>
      </c>
      <c r="I70" s="11">
        <v>16811.293190000004</v>
      </c>
      <c r="J70" s="12">
        <v>49.689253298907801</v>
      </c>
      <c r="L70" s="184"/>
    </row>
    <row r="71" spans="1:14" ht="11.25" customHeight="1" x14ac:dyDescent="0.2">
      <c r="A71" s="9" t="s">
        <v>429</v>
      </c>
      <c r="B71" s="11">
        <v>3825.0839700000001</v>
      </c>
      <c r="C71" s="11">
        <v>891.77264000000002</v>
      </c>
      <c r="D71" s="11">
        <v>1231.4878800000001</v>
      </c>
      <c r="E71" s="12">
        <v>38.094377957143877</v>
      </c>
      <c r="F71" s="12"/>
      <c r="G71" s="11">
        <v>12753.27312</v>
      </c>
      <c r="H71" s="11">
        <v>3059.4423999999999</v>
      </c>
      <c r="I71" s="11">
        <v>4265.1969600000002</v>
      </c>
      <c r="J71" s="12">
        <v>39.410925337244464</v>
      </c>
      <c r="L71" s="184"/>
    </row>
    <row r="72" spans="1:14" ht="11.25" customHeight="1" x14ac:dyDescent="0.2">
      <c r="A72" s="9" t="s">
        <v>215</v>
      </c>
      <c r="B72" s="11">
        <v>19956.938699999999</v>
      </c>
      <c r="C72" s="11">
        <v>5525.6200699999999</v>
      </c>
      <c r="D72" s="11">
        <v>7154.9675999999999</v>
      </c>
      <c r="E72" s="12">
        <v>29.487143693540276</v>
      </c>
      <c r="F72" s="12"/>
      <c r="G72" s="11">
        <v>47244.348979999988</v>
      </c>
      <c r="H72" s="11">
        <v>15161.95174</v>
      </c>
      <c r="I72" s="11">
        <v>19319.907629999998</v>
      </c>
      <c r="J72" s="12">
        <v>27.423619078212397</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139635.76331350001</v>
      </c>
      <c r="C74" s="18">
        <v>29469.423323700001</v>
      </c>
      <c r="D74" s="18">
        <v>31337.677440000003</v>
      </c>
      <c r="E74" s="16">
        <v>6.339635817703666</v>
      </c>
      <c r="F74" s="16"/>
      <c r="G74" s="18">
        <v>343359.40356999997</v>
      </c>
      <c r="H74" s="18">
        <v>70468.794250000006</v>
      </c>
      <c r="I74" s="18">
        <v>78259.011670000007</v>
      </c>
      <c r="J74" s="16">
        <v>11.054847046712439</v>
      </c>
      <c r="L74" s="183"/>
      <c r="M74" s="181"/>
      <c r="N74" s="181"/>
    </row>
    <row r="75" spans="1:14" ht="11.25" customHeight="1" x14ac:dyDescent="0.2">
      <c r="A75" s="9" t="s">
        <v>217</v>
      </c>
      <c r="B75" s="11">
        <v>76493.432549800011</v>
      </c>
      <c r="C75" s="11">
        <v>16647.0599</v>
      </c>
      <c r="D75" s="11">
        <v>16980.446130000004</v>
      </c>
      <c r="E75" s="12">
        <v>2.0026733369296323</v>
      </c>
      <c r="F75" s="12"/>
      <c r="G75" s="11">
        <v>175213.31752000004</v>
      </c>
      <c r="H75" s="11">
        <v>36749.474820000003</v>
      </c>
      <c r="I75" s="11">
        <v>39414.610130000001</v>
      </c>
      <c r="J75" s="12">
        <v>7.2521725087335511</v>
      </c>
      <c r="L75" s="184"/>
    </row>
    <row r="76" spans="1:14" ht="11.25" customHeight="1" x14ac:dyDescent="0.2">
      <c r="A76" s="9" t="s">
        <v>96</v>
      </c>
      <c r="B76" s="11">
        <v>4836.3193100000017</v>
      </c>
      <c r="C76" s="11">
        <v>1003.09543</v>
      </c>
      <c r="D76" s="11">
        <v>1222.06474</v>
      </c>
      <c r="E76" s="12">
        <v>21.829359744964648</v>
      </c>
      <c r="F76" s="12"/>
      <c r="G76" s="11">
        <v>27851.48358</v>
      </c>
      <c r="H76" s="11">
        <v>5632.2879700000003</v>
      </c>
      <c r="I76" s="11">
        <v>7231.173209999999</v>
      </c>
      <c r="J76" s="12">
        <v>28.387846085220644</v>
      </c>
      <c r="L76" s="184"/>
    </row>
    <row r="77" spans="1:14" ht="11.25" customHeight="1" x14ac:dyDescent="0.2">
      <c r="A77" s="9" t="s">
        <v>218</v>
      </c>
      <c r="B77" s="11">
        <v>6148.7552999999998</v>
      </c>
      <c r="C77" s="11">
        <v>878.49900000000002</v>
      </c>
      <c r="D77" s="11">
        <v>820.63499999999999</v>
      </c>
      <c r="E77" s="12">
        <v>-6.5866893417067018</v>
      </c>
      <c r="F77" s="12"/>
      <c r="G77" s="11">
        <v>20707.981499999998</v>
      </c>
      <c r="H77" s="11">
        <v>3000.8860199999999</v>
      </c>
      <c r="I77" s="11">
        <v>2677.3900899999999</v>
      </c>
      <c r="J77" s="12">
        <v>-10.780013897362224</v>
      </c>
      <c r="L77" s="184"/>
    </row>
    <row r="78" spans="1:14" ht="11.25" customHeight="1" x14ac:dyDescent="0.2">
      <c r="A78" s="9" t="s">
        <v>219</v>
      </c>
      <c r="B78" s="11">
        <v>51747.644628000009</v>
      </c>
      <c r="C78" s="11">
        <v>10809.564068</v>
      </c>
      <c r="D78" s="11">
        <v>12143.9714</v>
      </c>
      <c r="E78" s="12">
        <v>12.344691456617582</v>
      </c>
      <c r="F78" s="12"/>
      <c r="G78" s="11">
        <v>116447.96586999999</v>
      </c>
      <c r="H78" s="11">
        <v>23556.817320000002</v>
      </c>
      <c r="I78" s="11">
        <v>27715.230250000001</v>
      </c>
      <c r="J78" s="12">
        <v>17.652694222277049</v>
      </c>
      <c r="L78" s="184"/>
    </row>
    <row r="79" spans="1:14" ht="11.25" customHeight="1" x14ac:dyDescent="0.2">
      <c r="A79" s="9" t="s">
        <v>220</v>
      </c>
      <c r="B79" s="11">
        <v>409.6115256999999</v>
      </c>
      <c r="C79" s="11">
        <v>131.20492570000002</v>
      </c>
      <c r="D79" s="11">
        <v>170.56017000000003</v>
      </c>
      <c r="E79" s="12">
        <v>29.99524910366992</v>
      </c>
      <c r="F79" s="12"/>
      <c r="G79" s="11">
        <v>3138.6550999999995</v>
      </c>
      <c r="H79" s="11">
        <v>1529.3281200000001</v>
      </c>
      <c r="I79" s="11">
        <v>1220.6079899999997</v>
      </c>
      <c r="J79" s="12">
        <v>-20.186650985009052</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292</v>
      </c>
      <c r="B81" s="18">
        <v>14574.585743399999</v>
      </c>
      <c r="C81" s="18">
        <v>2220.5070307000005</v>
      </c>
      <c r="D81" s="18">
        <v>3469.2973769999999</v>
      </c>
      <c r="E81" s="16">
        <v>56.238972857758796</v>
      </c>
      <c r="F81" s="16"/>
      <c r="G81" s="18">
        <v>78903.396580000001</v>
      </c>
      <c r="H81" s="18">
        <v>13223.536459999999</v>
      </c>
      <c r="I81" s="18">
        <v>19869.317840000003</v>
      </c>
      <c r="J81" s="16">
        <v>50.257216744574293</v>
      </c>
      <c r="L81" s="183"/>
      <c r="M81" s="181"/>
      <c r="N81" s="181"/>
    </row>
    <row r="82" spans="1:14" ht="11.25" customHeight="1" x14ac:dyDescent="0.2">
      <c r="A82" s="9" t="s">
        <v>221</v>
      </c>
      <c r="B82" s="11">
        <v>14035.519777799998</v>
      </c>
      <c r="C82" s="11">
        <v>2023.7149103000002</v>
      </c>
      <c r="D82" s="11">
        <v>3195.7068746</v>
      </c>
      <c r="E82" s="12">
        <v>57.912898617041918</v>
      </c>
      <c r="F82" s="12"/>
      <c r="G82" s="11">
        <v>66162.903300000005</v>
      </c>
      <c r="H82" s="11">
        <v>9624.0163400000001</v>
      </c>
      <c r="I82" s="11">
        <v>16159.253980000001</v>
      </c>
      <c r="J82" s="12">
        <v>67.905512720690183</v>
      </c>
      <c r="L82" s="184"/>
    </row>
    <row r="83" spans="1:14" ht="11.25" customHeight="1" x14ac:dyDescent="0.2">
      <c r="A83" s="9" t="s">
        <v>222</v>
      </c>
      <c r="B83" s="11">
        <v>150.59725209999999</v>
      </c>
      <c r="C83" s="11">
        <v>43.8245</v>
      </c>
      <c r="D83" s="11">
        <v>44.1173</v>
      </c>
      <c r="E83" s="12">
        <v>0.66811943091194337</v>
      </c>
      <c r="F83" s="12"/>
      <c r="G83" s="11">
        <v>10455.434789999999</v>
      </c>
      <c r="H83" s="11">
        <v>2690.0116700000003</v>
      </c>
      <c r="I83" s="11">
        <v>2652.5199500000003</v>
      </c>
      <c r="J83" s="12">
        <v>-1.3937381914778086</v>
      </c>
      <c r="L83" s="184"/>
    </row>
    <row r="84" spans="1:14" ht="11.25" customHeight="1" x14ac:dyDescent="0.2">
      <c r="A84" s="9" t="s">
        <v>303</v>
      </c>
      <c r="B84" s="11">
        <v>10.632</v>
      </c>
      <c r="C84" s="11">
        <v>2.5100000000000002</v>
      </c>
      <c r="D84" s="11">
        <v>1.454</v>
      </c>
      <c r="E84" s="12">
        <v>-42.071713147410364</v>
      </c>
      <c r="F84" s="12"/>
      <c r="G84" s="11">
        <v>141.13425000000001</v>
      </c>
      <c r="H84" s="11">
        <v>17.63251</v>
      </c>
      <c r="I84" s="11">
        <v>19.834070000000001</v>
      </c>
      <c r="J84" s="12">
        <v>12.485800376690563</v>
      </c>
      <c r="L84" s="184"/>
    </row>
    <row r="85" spans="1:14" ht="11.25" customHeight="1" x14ac:dyDescent="0.2">
      <c r="A85" s="9" t="s">
        <v>0</v>
      </c>
      <c r="B85" s="11">
        <v>377.83671350000003</v>
      </c>
      <c r="C85" s="11">
        <v>150.4576204</v>
      </c>
      <c r="D85" s="11">
        <v>228.01920239999995</v>
      </c>
      <c r="E85" s="12">
        <v>51.550451079711451</v>
      </c>
      <c r="F85" s="12"/>
      <c r="G85" s="11">
        <v>2143.9242399999998</v>
      </c>
      <c r="H85" s="11">
        <v>891.87594000000001</v>
      </c>
      <c r="I85" s="11">
        <v>1037.70984</v>
      </c>
      <c r="J85" s="12">
        <v>16.351366087978562</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93969.813891900005</v>
      </c>
      <c r="C87" s="18">
        <v>22629.944209999998</v>
      </c>
      <c r="D87" s="18">
        <v>20900.342260000005</v>
      </c>
      <c r="E87" s="16">
        <v>-7.6429792930540827</v>
      </c>
      <c r="F87" s="16"/>
      <c r="G87" s="18">
        <v>147232.24880000003</v>
      </c>
      <c r="H87" s="18">
        <v>35113.753949999998</v>
      </c>
      <c r="I87" s="18">
        <v>37744.432580000008</v>
      </c>
      <c r="J87" s="16">
        <v>7.4918752171754193</v>
      </c>
      <c r="L87" s="183"/>
      <c r="M87" s="181"/>
      <c r="N87" s="181"/>
    </row>
    <row r="88" spans="1:14" ht="11.25" customHeight="1" x14ac:dyDescent="0.2">
      <c r="A88" s="9" t="s">
        <v>96</v>
      </c>
      <c r="B88" s="11">
        <v>59613.31738</v>
      </c>
      <c r="C88" s="11">
        <v>12939.744500000001</v>
      </c>
      <c r="D88" s="11">
        <v>11338.615200000002</v>
      </c>
      <c r="E88" s="12">
        <v>-12.373731954290122</v>
      </c>
      <c r="F88" s="12"/>
      <c r="G88" s="11">
        <v>68641.205650000004</v>
      </c>
      <c r="H88" s="11">
        <v>14908.12053</v>
      </c>
      <c r="I88" s="11">
        <v>14740.984390000001</v>
      </c>
      <c r="J88" s="12">
        <v>-1.121108054255842</v>
      </c>
      <c r="L88" s="184"/>
    </row>
    <row r="89" spans="1:14" ht="11.25" customHeight="1" x14ac:dyDescent="0.2">
      <c r="A89" s="9" t="s">
        <v>223</v>
      </c>
      <c r="B89" s="11">
        <v>21357.180620000003</v>
      </c>
      <c r="C89" s="11">
        <v>5564.7714699999997</v>
      </c>
      <c r="D89" s="11">
        <v>5727.6464999999998</v>
      </c>
      <c r="E89" s="12">
        <v>2.9268952171363765</v>
      </c>
      <c r="F89" s="12"/>
      <c r="G89" s="11">
        <v>45292.654410000017</v>
      </c>
      <c r="H89" s="11">
        <v>9534.3601100000014</v>
      </c>
      <c r="I89" s="11">
        <v>14349.284350000002</v>
      </c>
      <c r="J89" s="12">
        <v>50.500759195679251</v>
      </c>
      <c r="L89" s="184"/>
    </row>
    <row r="90" spans="1:14" ht="11.25" customHeight="1" x14ac:dyDescent="0.2">
      <c r="A90" s="9" t="s">
        <v>304</v>
      </c>
      <c r="B90" s="11">
        <v>246.29554999999999</v>
      </c>
      <c r="C90" s="11">
        <v>53.296999999999997</v>
      </c>
      <c r="D90" s="11">
        <v>6.0620000000000003</v>
      </c>
      <c r="E90" s="12">
        <v>-88.626001463497005</v>
      </c>
      <c r="F90" s="12"/>
      <c r="G90" s="11">
        <v>254.67543000000001</v>
      </c>
      <c r="H90" s="11">
        <v>43.999230000000004</v>
      </c>
      <c r="I90" s="11">
        <v>9.3594500000000007</v>
      </c>
      <c r="J90" s="12">
        <v>-78.728150469905955</v>
      </c>
      <c r="L90" s="184"/>
    </row>
    <row r="91" spans="1:14" ht="11.25" customHeight="1" x14ac:dyDescent="0.2">
      <c r="A91" s="9" t="s">
        <v>390</v>
      </c>
      <c r="B91" s="11">
        <v>12753.020341900001</v>
      </c>
      <c r="C91" s="11">
        <v>4072.1312399999997</v>
      </c>
      <c r="D91" s="11">
        <v>3828.0185600000004</v>
      </c>
      <c r="E91" s="12">
        <v>-5.9947154355467092</v>
      </c>
      <c r="F91" s="12"/>
      <c r="G91" s="11">
        <v>33043.713310000006</v>
      </c>
      <c r="H91" s="11">
        <v>10627.274079999999</v>
      </c>
      <c r="I91" s="11">
        <v>8644.8043900000011</v>
      </c>
      <c r="J91" s="12">
        <v>-18.654545606675441</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328</v>
      </c>
      <c r="B93" s="18">
        <v>1946.0228499999998</v>
      </c>
      <c r="C93" s="18">
        <v>712.40846000000022</v>
      </c>
      <c r="D93" s="18">
        <v>624.85345010000003</v>
      </c>
      <c r="E93" s="16">
        <v>-12.290001426990372</v>
      </c>
      <c r="F93" s="16"/>
      <c r="G93" s="18">
        <v>13721.478459999998</v>
      </c>
      <c r="H93" s="18">
        <v>4325.8974100000005</v>
      </c>
      <c r="I93" s="18">
        <v>2300.1683799999996</v>
      </c>
      <c r="J93" s="16">
        <v>-46.827948931872633</v>
      </c>
      <c r="L93" s="183"/>
      <c r="M93" s="181"/>
      <c r="N93" s="181"/>
    </row>
    <row r="94" spans="1:14" x14ac:dyDescent="0.2">
      <c r="A94" s="89"/>
      <c r="B94" s="95"/>
      <c r="C94" s="95"/>
      <c r="D94" s="95"/>
      <c r="E94" s="95"/>
      <c r="F94" s="95"/>
      <c r="G94" s="95"/>
      <c r="H94" s="95"/>
      <c r="I94" s="95"/>
      <c r="J94" s="89"/>
      <c r="L94" s="184"/>
    </row>
    <row r="95" spans="1:14" x14ac:dyDescent="0.2">
      <c r="A95" s="9" t="s">
        <v>452</v>
      </c>
      <c r="B95" s="9"/>
      <c r="C95" s="9"/>
      <c r="D95" s="9"/>
      <c r="E95" s="9"/>
      <c r="F95" s="9"/>
      <c r="G95" s="9"/>
      <c r="H95" s="9"/>
      <c r="I95" s="9"/>
      <c r="J95" s="9"/>
      <c r="L95" s="184"/>
    </row>
    <row r="96" spans="1:14" ht="20.100000000000001" customHeight="1" x14ac:dyDescent="0.25">
      <c r="A96" s="336" t="s">
        <v>165</v>
      </c>
      <c r="B96" s="336"/>
      <c r="C96" s="336"/>
      <c r="D96" s="336"/>
      <c r="E96" s="336"/>
      <c r="F96" s="336"/>
      <c r="G96" s="336"/>
      <c r="H96" s="336"/>
      <c r="I96" s="336"/>
      <c r="J96" s="336"/>
      <c r="L96" s="184"/>
    </row>
    <row r="97" spans="1:21" ht="20.100000000000001" customHeight="1" x14ac:dyDescent="0.25">
      <c r="A97" s="337" t="s">
        <v>160</v>
      </c>
      <c r="B97" s="337"/>
      <c r="C97" s="337"/>
      <c r="D97" s="337"/>
      <c r="E97" s="337"/>
      <c r="F97" s="337"/>
      <c r="G97" s="337"/>
      <c r="H97" s="337"/>
      <c r="I97" s="337"/>
      <c r="J97" s="337"/>
      <c r="L97" s="184"/>
    </row>
    <row r="98" spans="1:21" s="20" customFormat="1" x14ac:dyDescent="0.2">
      <c r="A98" s="17"/>
      <c r="B98" s="338" t="s">
        <v>106</v>
      </c>
      <c r="C98" s="338"/>
      <c r="D98" s="338"/>
      <c r="E98" s="338"/>
      <c r="F98" s="275"/>
      <c r="G98" s="338" t="s">
        <v>464</v>
      </c>
      <c r="H98" s="338"/>
      <c r="I98" s="338"/>
      <c r="J98" s="338"/>
      <c r="K98" s="96"/>
      <c r="L98" s="180"/>
      <c r="M98" s="180"/>
      <c r="N98" s="180"/>
      <c r="O98" s="96"/>
    </row>
    <row r="99" spans="1:21" s="20" customFormat="1" x14ac:dyDescent="0.2">
      <c r="A99" s="17" t="s">
        <v>267</v>
      </c>
      <c r="B99" s="342">
        <v>2017</v>
      </c>
      <c r="C99" s="339" t="s">
        <v>492</v>
      </c>
      <c r="D99" s="339"/>
      <c r="E99" s="339"/>
      <c r="F99" s="275"/>
      <c r="G99" s="342">
        <v>2017</v>
      </c>
      <c r="H99" s="339" t="s">
        <v>492</v>
      </c>
      <c r="I99" s="339"/>
      <c r="J99" s="339"/>
      <c r="K99" s="96"/>
      <c r="L99" s="180"/>
      <c r="M99" s="180"/>
      <c r="N99" s="180"/>
      <c r="O99" s="96"/>
    </row>
    <row r="100" spans="1:21" s="20" customFormat="1" x14ac:dyDescent="0.2">
      <c r="A100" s="131"/>
      <c r="B100" s="343"/>
      <c r="C100" s="277">
        <v>2017</v>
      </c>
      <c r="D100" s="277">
        <v>2018</v>
      </c>
      <c r="E100" s="276" t="s">
        <v>504</v>
      </c>
      <c r="F100" s="134"/>
      <c r="G100" s="343"/>
      <c r="H100" s="277">
        <v>2017</v>
      </c>
      <c r="I100" s="277">
        <v>2018</v>
      </c>
      <c r="J100" s="276" t="s">
        <v>504</v>
      </c>
      <c r="L100" s="181"/>
      <c r="M100" s="181"/>
      <c r="N100" s="181"/>
    </row>
    <row r="101" spans="1:21" x14ac:dyDescent="0.2">
      <c r="A101" s="9"/>
      <c r="B101" s="9"/>
      <c r="C101" s="9"/>
      <c r="D101" s="9"/>
      <c r="E101" s="9"/>
      <c r="F101" s="9"/>
      <c r="G101" s="9"/>
      <c r="H101" s="9"/>
      <c r="I101" s="9"/>
      <c r="J101" s="11"/>
      <c r="L101" s="184"/>
    </row>
    <row r="102" spans="1:21" s="21" customFormat="1" x14ac:dyDescent="0.2">
      <c r="A102" s="91" t="s">
        <v>299</v>
      </c>
      <c r="B102" s="91">
        <v>45604.46375119999</v>
      </c>
      <c r="C102" s="91">
        <v>22242.896353399999</v>
      </c>
      <c r="D102" s="91">
        <v>27542.046706299996</v>
      </c>
      <c r="E102" s="16">
        <v>23.824012254096488</v>
      </c>
      <c r="F102" s="91"/>
      <c r="G102" s="91">
        <v>315694.73937000008</v>
      </c>
      <c r="H102" s="91">
        <v>128699.71954999998</v>
      </c>
      <c r="I102" s="91">
        <v>145057.17996999997</v>
      </c>
      <c r="J102" s="16">
        <v>12.709787151979839</v>
      </c>
      <c r="L102" s="183"/>
      <c r="M102" s="216"/>
      <c r="N102" s="216"/>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305</v>
      </c>
      <c r="B104" s="11">
        <v>715</v>
      </c>
      <c r="C104" s="11">
        <v>0</v>
      </c>
      <c r="D104" s="11">
        <v>0</v>
      </c>
      <c r="E104" s="12" t="s">
        <v>507</v>
      </c>
      <c r="F104" s="16"/>
      <c r="G104" s="11">
        <v>684.75049999999999</v>
      </c>
      <c r="H104" s="11">
        <v>0</v>
      </c>
      <c r="I104" s="11">
        <v>0</v>
      </c>
      <c r="J104" s="12" t="s">
        <v>507</v>
      </c>
      <c r="K104" s="88"/>
      <c r="L104" s="186"/>
      <c r="M104" s="179"/>
      <c r="N104" s="179"/>
      <c r="O104" s="88"/>
      <c r="P104" s="88"/>
      <c r="Q104" s="88"/>
      <c r="R104" s="88"/>
      <c r="S104" s="88"/>
      <c r="T104" s="88"/>
      <c r="U104" s="88"/>
    </row>
    <row r="105" spans="1:21" ht="11.25" customHeight="1" x14ac:dyDescent="0.2">
      <c r="A105" s="9" t="s">
        <v>329</v>
      </c>
      <c r="B105" s="11">
        <v>339.77246000000002</v>
      </c>
      <c r="C105" s="11">
        <v>339.77246000000002</v>
      </c>
      <c r="D105" s="11">
        <v>142.42150000000001</v>
      </c>
      <c r="E105" s="12">
        <v>-58.083271375202102</v>
      </c>
      <c r="F105" s="16"/>
      <c r="G105" s="11">
        <v>469.31966000000006</v>
      </c>
      <c r="H105" s="11">
        <v>469.31966000000006</v>
      </c>
      <c r="I105" s="11">
        <v>191.59820999999999</v>
      </c>
      <c r="J105" s="12">
        <v>-59.175328389183619</v>
      </c>
      <c r="K105" s="88"/>
      <c r="L105" s="186"/>
      <c r="M105" s="179"/>
      <c r="N105" s="179"/>
      <c r="O105" s="88"/>
      <c r="P105" s="88"/>
      <c r="Q105" s="88"/>
      <c r="R105" s="88"/>
      <c r="S105" s="88"/>
      <c r="T105" s="88"/>
      <c r="U105" s="88"/>
    </row>
    <row r="106" spans="1:21" ht="11.25" customHeight="1" x14ac:dyDescent="0.2">
      <c r="A106" s="9" t="s">
        <v>377</v>
      </c>
      <c r="B106" s="11">
        <v>1747.5138400000001</v>
      </c>
      <c r="C106" s="11">
        <v>389.04340000000002</v>
      </c>
      <c r="D106" s="11">
        <v>67.892755000000008</v>
      </c>
      <c r="E106" s="12">
        <v>-82.548796612408793</v>
      </c>
      <c r="F106" s="16"/>
      <c r="G106" s="11">
        <v>5067.2413599999991</v>
      </c>
      <c r="H106" s="11">
        <v>928.45954000000006</v>
      </c>
      <c r="I106" s="11">
        <v>222.55845000000002</v>
      </c>
      <c r="J106" s="12">
        <v>-76.029278561777716</v>
      </c>
      <c r="K106" s="88"/>
      <c r="L106" s="186"/>
      <c r="M106" s="179"/>
      <c r="N106" s="179"/>
      <c r="O106" s="88"/>
      <c r="P106" s="88"/>
      <c r="Q106" s="88"/>
      <c r="R106" s="88"/>
      <c r="S106" s="88"/>
      <c r="T106" s="88"/>
      <c r="U106" s="88"/>
    </row>
    <row r="107" spans="1:21" ht="11.25" customHeight="1" x14ac:dyDescent="0.2">
      <c r="A107" s="9" t="s">
        <v>336</v>
      </c>
      <c r="B107" s="11">
        <v>245.677988</v>
      </c>
      <c r="C107" s="11">
        <v>42.950084000000004</v>
      </c>
      <c r="D107" s="11">
        <v>53.250160000000001</v>
      </c>
      <c r="E107" s="12">
        <v>23.981503738153336</v>
      </c>
      <c r="F107" s="16"/>
      <c r="G107" s="11">
        <v>4096.8846999999996</v>
      </c>
      <c r="H107" s="11">
        <v>1350.7323200000001</v>
      </c>
      <c r="I107" s="11">
        <v>514.78992000000005</v>
      </c>
      <c r="J107" s="12">
        <v>-61.888087493160739</v>
      </c>
      <c r="K107" s="88"/>
      <c r="L107" s="186"/>
      <c r="M107" s="179"/>
      <c r="N107" s="179"/>
      <c r="O107" s="88"/>
      <c r="P107" s="88"/>
      <c r="Q107" s="88"/>
      <c r="R107" s="88"/>
      <c r="S107" s="88"/>
      <c r="T107" s="88"/>
      <c r="U107" s="88"/>
    </row>
    <row r="108" spans="1:21" ht="11.25" customHeight="1" x14ac:dyDescent="0.2">
      <c r="A108" s="9" t="s">
        <v>306</v>
      </c>
      <c r="B108" s="11">
        <v>0</v>
      </c>
      <c r="C108" s="11">
        <v>0</v>
      </c>
      <c r="D108" s="11">
        <v>7.335</v>
      </c>
      <c r="E108" s="12" t="s">
        <v>507</v>
      </c>
      <c r="F108" s="16"/>
      <c r="G108" s="11">
        <v>0</v>
      </c>
      <c r="H108" s="11">
        <v>0</v>
      </c>
      <c r="I108" s="11">
        <v>20.905000000000001</v>
      </c>
      <c r="J108" s="12" t="s">
        <v>507</v>
      </c>
      <c r="K108" s="88"/>
      <c r="L108" s="186"/>
      <c r="M108" s="179"/>
      <c r="N108" s="179"/>
      <c r="O108" s="88"/>
      <c r="P108" s="88"/>
      <c r="Q108" s="88"/>
      <c r="R108" s="88"/>
      <c r="S108" s="88"/>
      <c r="T108" s="88"/>
      <c r="U108" s="88"/>
    </row>
    <row r="109" spans="1:21" ht="11.25" customHeight="1" x14ac:dyDescent="0.2">
      <c r="A109" s="9" t="s">
        <v>82</v>
      </c>
      <c r="B109" s="11">
        <v>7.1739499999999996</v>
      </c>
      <c r="C109" s="11">
        <v>0</v>
      </c>
      <c r="D109" s="11">
        <v>11.3</v>
      </c>
      <c r="E109" s="12" t="s">
        <v>507</v>
      </c>
      <c r="F109" s="16"/>
      <c r="G109" s="11">
        <v>13.51557</v>
      </c>
      <c r="H109" s="11">
        <v>0</v>
      </c>
      <c r="I109" s="11">
        <v>3.4743600000000003</v>
      </c>
      <c r="J109" s="12" t="s">
        <v>507</v>
      </c>
      <c r="K109" s="88"/>
      <c r="L109" s="186"/>
      <c r="M109" s="179"/>
      <c r="N109" s="179"/>
      <c r="O109" s="88"/>
      <c r="P109" s="88"/>
      <c r="Q109" s="88"/>
      <c r="R109" s="88"/>
      <c r="S109" s="88"/>
      <c r="T109" s="88"/>
      <c r="U109" s="88"/>
    </row>
    <row r="110" spans="1:21" ht="11.25" customHeight="1" x14ac:dyDescent="0.2">
      <c r="A110" s="9" t="s">
        <v>378</v>
      </c>
      <c r="B110" s="11">
        <v>21991.563854999997</v>
      </c>
      <c r="C110" s="11">
        <v>13618.715004999998</v>
      </c>
      <c r="D110" s="11">
        <v>16747.106584999998</v>
      </c>
      <c r="E110" s="12">
        <v>22.971268426216682</v>
      </c>
      <c r="F110" s="16"/>
      <c r="G110" s="11">
        <v>81808.875719999996</v>
      </c>
      <c r="H110" s="11">
        <v>52287.991680000006</v>
      </c>
      <c r="I110" s="11">
        <v>51633.803919999998</v>
      </c>
      <c r="J110" s="12">
        <v>-1.2511242810846568</v>
      </c>
      <c r="K110" s="88"/>
      <c r="L110" s="186"/>
      <c r="M110" s="179"/>
      <c r="N110" s="179"/>
      <c r="O110" s="88"/>
      <c r="P110" s="88"/>
      <c r="Q110" s="88"/>
      <c r="R110" s="88"/>
      <c r="S110" s="88"/>
      <c r="T110" s="88"/>
      <c r="U110" s="88"/>
    </row>
    <row r="111" spans="1:21" ht="11.25" customHeight="1" x14ac:dyDescent="0.2">
      <c r="A111" s="9" t="s">
        <v>370</v>
      </c>
      <c r="B111" s="11">
        <v>794.3</v>
      </c>
      <c r="C111" s="11">
        <v>302.3</v>
      </c>
      <c r="D111" s="11">
        <v>748.41200000000003</v>
      </c>
      <c r="E111" s="12">
        <v>147.57260999007607</v>
      </c>
      <c r="F111" s="16"/>
      <c r="G111" s="11">
        <v>630.32650000000001</v>
      </c>
      <c r="H111" s="11">
        <v>241.96549999999999</v>
      </c>
      <c r="I111" s="11">
        <v>564.48518999999999</v>
      </c>
      <c r="J111" s="12">
        <v>133.29160148864196</v>
      </c>
      <c r="K111" s="88"/>
      <c r="L111" s="186"/>
      <c r="M111" s="179"/>
      <c r="N111" s="179"/>
      <c r="O111" s="88"/>
      <c r="P111" s="88"/>
      <c r="Q111" s="88"/>
      <c r="R111" s="88"/>
      <c r="S111" s="88"/>
      <c r="T111" s="88"/>
      <c r="U111" s="88"/>
    </row>
    <row r="112" spans="1:21" ht="11.25" customHeight="1" x14ac:dyDescent="0.2">
      <c r="A112" s="9" t="s">
        <v>341</v>
      </c>
      <c r="B112" s="11">
        <v>2.8000000000000003E-4</v>
      </c>
      <c r="C112" s="11">
        <v>0</v>
      </c>
      <c r="D112" s="11">
        <v>0.35310000000000002</v>
      </c>
      <c r="E112" s="12" t="s">
        <v>507</v>
      </c>
      <c r="F112" s="16"/>
      <c r="G112" s="11">
        <v>1.08778</v>
      </c>
      <c r="H112" s="11">
        <v>0</v>
      </c>
      <c r="I112" s="11">
        <v>0.43802999999999997</v>
      </c>
      <c r="J112" s="12" t="s">
        <v>507</v>
      </c>
      <c r="K112" s="88"/>
      <c r="L112" s="186"/>
      <c r="M112" s="179"/>
      <c r="N112" s="179"/>
      <c r="O112" s="88"/>
      <c r="P112" s="88"/>
      <c r="Q112" s="88"/>
      <c r="R112" s="88"/>
      <c r="S112" s="88"/>
      <c r="T112" s="88"/>
      <c r="U112" s="88"/>
    </row>
    <row r="113" spans="1:21" ht="11.25" customHeight="1" x14ac:dyDescent="0.2">
      <c r="A113" s="9" t="s">
        <v>379</v>
      </c>
      <c r="B113" s="11">
        <v>7708.1022939999993</v>
      </c>
      <c r="C113" s="11">
        <v>1929.0606099999998</v>
      </c>
      <c r="D113" s="11">
        <v>609.67458000000011</v>
      </c>
      <c r="E113" s="12">
        <v>-68.395260530460988</v>
      </c>
      <c r="F113" s="16"/>
      <c r="G113" s="11">
        <v>12700.167410000002</v>
      </c>
      <c r="H113" s="11">
        <v>2942.97183</v>
      </c>
      <c r="I113" s="11">
        <v>1261.3745899999999</v>
      </c>
      <c r="J113" s="12">
        <v>-57.139426985272912</v>
      </c>
      <c r="K113" s="88"/>
      <c r="L113" s="186"/>
      <c r="M113" s="179"/>
      <c r="N113" s="179"/>
      <c r="O113" s="88"/>
      <c r="P113" s="88"/>
      <c r="Q113" s="88"/>
      <c r="R113" s="88"/>
      <c r="S113" s="88"/>
      <c r="T113" s="88"/>
      <c r="U113" s="88"/>
    </row>
    <row r="114" spans="1:21" ht="11.25" customHeight="1" x14ac:dyDescent="0.2">
      <c r="A114" s="9" t="s">
        <v>307</v>
      </c>
      <c r="B114" s="11">
        <v>4477.3213250000008</v>
      </c>
      <c r="C114" s="11">
        <v>4131.8822900000005</v>
      </c>
      <c r="D114" s="11">
        <v>6542.8304099999996</v>
      </c>
      <c r="E114" s="12">
        <v>58.349874240972099</v>
      </c>
      <c r="F114" s="16"/>
      <c r="G114" s="11">
        <v>13436.917970000002</v>
      </c>
      <c r="H114" s="11">
        <v>11720.26967</v>
      </c>
      <c r="I114" s="11">
        <v>18173.98172</v>
      </c>
      <c r="J114" s="12">
        <v>55.06453547326953</v>
      </c>
      <c r="K114" s="88"/>
      <c r="L114" s="186"/>
      <c r="M114" s="179"/>
      <c r="N114" s="179"/>
      <c r="O114" s="88"/>
      <c r="P114" s="88"/>
      <c r="Q114" s="88"/>
      <c r="R114" s="88"/>
      <c r="S114" s="88"/>
      <c r="T114" s="88"/>
      <c r="U114" s="88"/>
    </row>
    <row r="115" spans="1:21" ht="11.25" customHeight="1" x14ac:dyDescent="0.2">
      <c r="A115" s="9" t="s">
        <v>308</v>
      </c>
      <c r="B115" s="11">
        <v>4819.1322400000008</v>
      </c>
      <c r="C115" s="11">
        <v>844.55987000000005</v>
      </c>
      <c r="D115" s="11">
        <v>1814.6145096000002</v>
      </c>
      <c r="E115" s="12">
        <v>114.85919164025637</v>
      </c>
      <c r="F115" s="16"/>
      <c r="G115" s="11">
        <v>21233.983740000007</v>
      </c>
      <c r="H115" s="11">
        <v>4240.9612600000009</v>
      </c>
      <c r="I115" s="11">
        <v>7306.2350800000013</v>
      </c>
      <c r="J115" s="12">
        <v>72.277807602515111</v>
      </c>
      <c r="K115" s="88"/>
      <c r="L115" s="186"/>
      <c r="M115" s="179"/>
      <c r="N115" s="179"/>
      <c r="O115" s="88"/>
      <c r="P115" s="88"/>
      <c r="Q115" s="88"/>
      <c r="R115" s="88"/>
      <c r="S115" s="88"/>
      <c r="T115" s="88"/>
      <c r="U115" s="88"/>
    </row>
    <row r="116" spans="1:21" ht="11.25" customHeight="1" x14ac:dyDescent="0.2">
      <c r="A116" s="9" t="s">
        <v>309</v>
      </c>
      <c r="B116" s="11">
        <v>20.927499999999998</v>
      </c>
      <c r="C116" s="11">
        <v>20.924199999999999</v>
      </c>
      <c r="D116" s="11">
        <v>17.0184</v>
      </c>
      <c r="E116" s="12">
        <v>-18.66642452280135</v>
      </c>
      <c r="F116" s="16"/>
      <c r="G116" s="11">
        <v>71.932289999999995</v>
      </c>
      <c r="H116" s="11">
        <v>70.120509999999996</v>
      </c>
      <c r="I116" s="11">
        <v>50.556100000000001</v>
      </c>
      <c r="J116" s="12">
        <v>-27.901123366045113</v>
      </c>
      <c r="K116" s="88"/>
      <c r="L116" s="186"/>
      <c r="M116" s="179"/>
      <c r="N116" s="179"/>
      <c r="O116" s="88"/>
      <c r="P116" s="88"/>
      <c r="Q116" s="88"/>
      <c r="R116" s="88"/>
      <c r="S116" s="88"/>
      <c r="T116" s="88"/>
      <c r="U116" s="88"/>
    </row>
    <row r="117" spans="1:21" ht="11.25" customHeight="1" x14ac:dyDescent="0.2">
      <c r="A117" s="9" t="s">
        <v>310</v>
      </c>
      <c r="B117" s="11">
        <v>0</v>
      </c>
      <c r="C117" s="11">
        <v>0</v>
      </c>
      <c r="D117" s="11">
        <v>1.9730000000000001E-2</v>
      </c>
      <c r="E117" s="12" t="s">
        <v>507</v>
      </c>
      <c r="F117" s="16"/>
      <c r="G117" s="11">
        <v>0</v>
      </c>
      <c r="H117" s="11">
        <v>0</v>
      </c>
      <c r="I117" s="11">
        <v>23.675999999999998</v>
      </c>
      <c r="J117" s="12" t="s">
        <v>507</v>
      </c>
      <c r="K117" s="88"/>
      <c r="L117" s="186"/>
      <c r="M117" s="179"/>
      <c r="N117" s="179"/>
      <c r="O117" s="88"/>
      <c r="P117" s="88"/>
      <c r="Q117" s="88"/>
      <c r="R117" s="88"/>
      <c r="S117" s="88"/>
      <c r="T117" s="88"/>
      <c r="U117" s="88"/>
    </row>
    <row r="118" spans="1:21" ht="11.25" customHeight="1" x14ac:dyDescent="0.2">
      <c r="A118" s="9" t="s">
        <v>335</v>
      </c>
      <c r="B118" s="11">
        <v>0</v>
      </c>
      <c r="C118" s="11">
        <v>0</v>
      </c>
      <c r="D118" s="11">
        <v>0</v>
      </c>
      <c r="E118" s="12" t="s">
        <v>507</v>
      </c>
      <c r="F118" s="16"/>
      <c r="G118" s="11">
        <v>0</v>
      </c>
      <c r="H118" s="11">
        <v>0</v>
      </c>
      <c r="I118" s="11">
        <v>0</v>
      </c>
      <c r="J118" s="12" t="s">
        <v>507</v>
      </c>
      <c r="K118" s="88"/>
      <c r="L118" s="186"/>
      <c r="M118" s="179"/>
      <c r="N118" s="179"/>
      <c r="O118" s="88"/>
      <c r="P118" s="88"/>
      <c r="Q118" s="88"/>
      <c r="R118" s="88"/>
      <c r="S118" s="88"/>
      <c r="T118" s="88"/>
      <c r="U118" s="88"/>
    </row>
    <row r="119" spans="1:21" ht="11.25" customHeight="1" x14ac:dyDescent="0.2">
      <c r="A119" s="9" t="s">
        <v>311</v>
      </c>
      <c r="B119" s="11">
        <v>0.14207999999999998</v>
      </c>
      <c r="C119" s="11">
        <v>0</v>
      </c>
      <c r="D119" s="11">
        <v>4.0807000000000002</v>
      </c>
      <c r="E119" s="12" t="s">
        <v>507</v>
      </c>
      <c r="F119" s="16"/>
      <c r="G119" s="11">
        <v>9.4749999999999996</v>
      </c>
      <c r="H119" s="11">
        <v>0</v>
      </c>
      <c r="I119" s="11">
        <v>7.56433</v>
      </c>
      <c r="J119" s="12" t="s">
        <v>507</v>
      </c>
      <c r="K119" s="88"/>
      <c r="L119" s="186"/>
      <c r="M119" s="179"/>
      <c r="N119" s="179"/>
      <c r="O119" s="88"/>
      <c r="P119" s="88"/>
      <c r="Q119" s="88"/>
      <c r="R119" s="88"/>
      <c r="S119" s="88"/>
      <c r="T119" s="88"/>
      <c r="U119" s="88"/>
    </row>
    <row r="120" spans="1:21" ht="11.25" customHeight="1" x14ac:dyDescent="0.2">
      <c r="A120" s="9" t="s">
        <v>380</v>
      </c>
      <c r="B120" s="11">
        <v>788.38146999999992</v>
      </c>
      <c r="C120" s="11">
        <v>25.5</v>
      </c>
      <c r="D120" s="11">
        <v>153</v>
      </c>
      <c r="E120" s="12">
        <v>500</v>
      </c>
      <c r="F120" s="12"/>
      <c r="G120" s="11">
        <v>3698.8163200000004</v>
      </c>
      <c r="H120" s="11">
        <v>124.48549999999999</v>
      </c>
      <c r="I120" s="11">
        <v>340.84348</v>
      </c>
      <c r="J120" s="12">
        <v>173.80175201127844</v>
      </c>
      <c r="K120" s="279"/>
      <c r="L120" s="279"/>
      <c r="M120" s="279"/>
      <c r="N120" s="279"/>
      <c r="O120" s="279"/>
      <c r="P120" s="88"/>
      <c r="Q120" s="88"/>
      <c r="R120" s="88"/>
      <c r="S120" s="88"/>
      <c r="T120" s="88"/>
      <c r="U120" s="88"/>
    </row>
    <row r="121" spans="1:21" ht="11.25" customHeight="1" x14ac:dyDescent="0.2">
      <c r="A121" s="9" t="s">
        <v>312</v>
      </c>
      <c r="B121" s="11">
        <v>1231.0289309999996</v>
      </c>
      <c r="C121" s="11">
        <v>287.83125199999995</v>
      </c>
      <c r="D121" s="11">
        <v>412.17330900000007</v>
      </c>
      <c r="E121" s="12">
        <v>43.199637334725594</v>
      </c>
      <c r="F121" s="12"/>
      <c r="G121" s="11">
        <v>152318.46173000004</v>
      </c>
      <c r="H121" s="11">
        <v>46856.948100000001</v>
      </c>
      <c r="I121" s="11">
        <v>58559.135189999986</v>
      </c>
      <c r="J121" s="12">
        <v>24.974283568416993</v>
      </c>
      <c r="L121" s="184"/>
    </row>
    <row r="122" spans="1:21" ht="11.25" customHeight="1" x14ac:dyDescent="0.2">
      <c r="A122" s="9" t="s">
        <v>313</v>
      </c>
      <c r="B122" s="11">
        <v>33.920973399999994</v>
      </c>
      <c r="C122" s="11">
        <v>2.89289</v>
      </c>
      <c r="D122" s="11">
        <v>0.154</v>
      </c>
      <c r="E122" s="12">
        <v>-94.676603673143461</v>
      </c>
      <c r="F122" s="12"/>
      <c r="G122" s="11">
        <v>1161.1651400000001</v>
      </c>
      <c r="H122" s="11">
        <v>401.64426000000003</v>
      </c>
      <c r="I122" s="11">
        <v>117.73099999999999</v>
      </c>
      <c r="J122" s="12">
        <v>-70.687742431573653</v>
      </c>
      <c r="L122" s="184"/>
    </row>
    <row r="123" spans="1:21" x14ac:dyDescent="0.2">
      <c r="A123" s="9" t="s">
        <v>337</v>
      </c>
      <c r="B123" s="11">
        <v>22.053234799999998</v>
      </c>
      <c r="C123" s="11">
        <v>5.4095923999999993</v>
      </c>
      <c r="D123" s="11">
        <v>2.0544477000000003</v>
      </c>
      <c r="E123" s="12">
        <v>-62.022134976380094</v>
      </c>
      <c r="F123" s="12"/>
      <c r="G123" s="11">
        <v>16405.96041</v>
      </c>
      <c r="H123" s="11">
        <v>6204.9385899999997</v>
      </c>
      <c r="I123" s="11">
        <v>5505.57089</v>
      </c>
      <c r="J123" s="12">
        <v>-11.271146198402576</v>
      </c>
      <c r="L123" s="184"/>
    </row>
    <row r="124" spans="1:21" x14ac:dyDescent="0.2">
      <c r="A124" s="9"/>
      <c r="B124" s="11"/>
      <c r="C124" s="11"/>
      <c r="D124" s="11"/>
      <c r="E124" s="12"/>
      <c r="F124" s="12"/>
      <c r="G124" s="11"/>
      <c r="H124" s="11"/>
      <c r="I124" s="11"/>
      <c r="J124" s="12"/>
      <c r="L124" s="184"/>
    </row>
    <row r="125" spans="1:21" x14ac:dyDescent="0.2">
      <c r="A125" s="17" t="s">
        <v>413</v>
      </c>
      <c r="B125" s="18">
        <v>662.45132999999998</v>
      </c>
      <c r="C125" s="18">
        <v>302.05470000000003</v>
      </c>
      <c r="D125" s="18">
        <v>208.35551999999998</v>
      </c>
      <c r="E125" s="16">
        <v>-31.020599911208151</v>
      </c>
      <c r="F125" s="16"/>
      <c r="G125" s="18">
        <v>1885.8575700000001</v>
      </c>
      <c r="H125" s="18">
        <v>858.91112999999996</v>
      </c>
      <c r="I125" s="18">
        <v>558.45851000000005</v>
      </c>
      <c r="J125" s="16">
        <v>-34.980641128727711</v>
      </c>
      <c r="L125" s="184"/>
    </row>
    <row r="126" spans="1:21" x14ac:dyDescent="0.2">
      <c r="A126" s="89"/>
      <c r="B126" s="95"/>
      <c r="C126" s="95"/>
      <c r="D126" s="95"/>
      <c r="E126" s="95"/>
      <c r="F126" s="95"/>
      <c r="G126" s="95"/>
      <c r="H126" s="95"/>
      <c r="I126" s="95"/>
      <c r="J126" s="89"/>
      <c r="L126" s="184"/>
    </row>
    <row r="127" spans="1:21" x14ac:dyDescent="0.2">
      <c r="A127" s="9" t="s">
        <v>452</v>
      </c>
      <c r="B127" s="9"/>
      <c r="C127" s="9"/>
      <c r="D127" s="9"/>
      <c r="E127" s="9"/>
      <c r="F127" s="9"/>
      <c r="G127" s="9"/>
      <c r="H127" s="9"/>
      <c r="I127" s="9"/>
      <c r="J127" s="9"/>
      <c r="L127" s="184"/>
    </row>
    <row r="128" spans="1:21" ht="20.100000000000001" customHeight="1" x14ac:dyDescent="0.25">
      <c r="A128" s="336" t="s">
        <v>168</v>
      </c>
      <c r="B128" s="336"/>
      <c r="C128" s="336"/>
      <c r="D128" s="336"/>
      <c r="E128" s="336"/>
      <c r="F128" s="336"/>
      <c r="G128" s="336"/>
      <c r="H128" s="336"/>
      <c r="I128" s="336"/>
      <c r="J128" s="336"/>
      <c r="L128" s="184"/>
    </row>
    <row r="129" spans="1:20" ht="20.100000000000001" customHeight="1" x14ac:dyDescent="0.25">
      <c r="A129" s="337" t="s">
        <v>161</v>
      </c>
      <c r="B129" s="337"/>
      <c r="C129" s="337"/>
      <c r="D129" s="337"/>
      <c r="E129" s="337"/>
      <c r="F129" s="337"/>
      <c r="G129" s="337"/>
      <c r="H129" s="337"/>
      <c r="I129" s="337"/>
      <c r="J129" s="337"/>
      <c r="L129" s="184"/>
    </row>
    <row r="130" spans="1:20" s="20" customFormat="1" x14ac:dyDescent="0.2">
      <c r="A130" s="17"/>
      <c r="B130" s="338" t="s">
        <v>314</v>
      </c>
      <c r="C130" s="338"/>
      <c r="D130" s="338"/>
      <c r="E130" s="338"/>
      <c r="F130" s="275"/>
      <c r="G130" s="338" t="s">
        <v>464</v>
      </c>
      <c r="H130" s="338"/>
      <c r="I130" s="338"/>
      <c r="J130" s="338"/>
      <c r="K130" s="96"/>
      <c r="L130" s="180"/>
      <c r="M130" s="180"/>
      <c r="N130" s="180"/>
      <c r="O130" s="96"/>
    </row>
    <row r="131" spans="1:20" s="20" customFormat="1" x14ac:dyDescent="0.2">
      <c r="A131" s="17" t="s">
        <v>267</v>
      </c>
      <c r="B131" s="342">
        <v>2017</v>
      </c>
      <c r="C131" s="339" t="s">
        <v>492</v>
      </c>
      <c r="D131" s="339"/>
      <c r="E131" s="339"/>
      <c r="F131" s="275"/>
      <c r="G131" s="342">
        <v>2017</v>
      </c>
      <c r="H131" s="339" t="s">
        <v>492</v>
      </c>
      <c r="I131" s="339"/>
      <c r="J131" s="339"/>
      <c r="K131" s="96"/>
      <c r="L131" s="180"/>
      <c r="M131" s="180"/>
      <c r="N131" s="180"/>
      <c r="O131" s="96"/>
    </row>
    <row r="132" spans="1:20" s="20" customFormat="1" x14ac:dyDescent="0.2">
      <c r="A132" s="131"/>
      <c r="B132" s="343"/>
      <c r="C132" s="277">
        <v>2017</v>
      </c>
      <c r="D132" s="277">
        <v>2018</v>
      </c>
      <c r="E132" s="276" t="s">
        <v>504</v>
      </c>
      <c r="F132" s="134"/>
      <c r="G132" s="343"/>
      <c r="H132" s="277">
        <v>2017</v>
      </c>
      <c r="I132" s="277">
        <v>2018</v>
      </c>
      <c r="J132" s="276" t="s">
        <v>504</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300</v>
      </c>
      <c r="B134" s="91">
        <v>179729.69821099998</v>
      </c>
      <c r="C134" s="91">
        <v>35543.55569999999</v>
      </c>
      <c r="D134" s="91">
        <v>23277.946900000003</v>
      </c>
      <c r="E134" s="16">
        <v>-34.508671286367644</v>
      </c>
      <c r="F134" s="91"/>
      <c r="G134" s="91">
        <v>40516.086089999997</v>
      </c>
      <c r="H134" s="91">
        <v>4826.9381600000006</v>
      </c>
      <c r="I134" s="91">
        <v>3268.4629199999999</v>
      </c>
      <c r="J134" s="16">
        <v>-32.287035556303891</v>
      </c>
      <c r="L134" s="217"/>
      <c r="M134" s="216"/>
      <c r="N134" s="216"/>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5" t="s">
        <v>315</v>
      </c>
      <c r="B136" s="18">
        <v>175039.12349999999</v>
      </c>
      <c r="C136" s="18">
        <v>31148.667999999998</v>
      </c>
      <c r="D136" s="18">
        <v>23128.369000000002</v>
      </c>
      <c r="E136" s="16">
        <v>-25.748449339791975</v>
      </c>
      <c r="F136" s="16"/>
      <c r="G136" s="18">
        <v>33061.013869999995</v>
      </c>
      <c r="H136" s="18">
        <v>3024.1391200000003</v>
      </c>
      <c r="I136" s="18">
        <v>2065.1021299999998</v>
      </c>
      <c r="J136" s="16">
        <v>-31.712727224004183</v>
      </c>
      <c r="K136" s="280"/>
      <c r="L136" s="280"/>
      <c r="M136" s="278"/>
      <c r="N136" s="278"/>
      <c r="O136" s="278"/>
      <c r="P136" s="96"/>
      <c r="Q136" s="96"/>
      <c r="R136" s="96"/>
      <c r="S136" s="96"/>
      <c r="T136" s="96"/>
    </row>
    <row r="137" spans="1:20" ht="11.25" customHeight="1" x14ac:dyDescent="0.2">
      <c r="A137" s="226" t="s">
        <v>123</v>
      </c>
      <c r="B137" s="11">
        <v>135614.6545</v>
      </c>
      <c r="C137" s="11">
        <v>25164.994999999999</v>
      </c>
      <c r="D137" s="11">
        <v>14769.569</v>
      </c>
      <c r="E137" s="12">
        <v>-41.309072384079549</v>
      </c>
      <c r="F137" s="16"/>
      <c r="G137" s="11">
        <v>29039.790559999998</v>
      </c>
      <c r="H137" s="11">
        <v>2488.5982300000001</v>
      </c>
      <c r="I137" s="11">
        <v>1466.7576100000001</v>
      </c>
      <c r="J137" s="12">
        <v>-41.06089153651773</v>
      </c>
      <c r="K137" s="88"/>
      <c r="L137" s="186"/>
      <c r="M137" s="179"/>
      <c r="N137" s="179"/>
      <c r="O137" s="88"/>
      <c r="P137" s="88"/>
      <c r="Q137" s="88"/>
      <c r="R137" s="88"/>
      <c r="S137" s="88"/>
      <c r="T137" s="88"/>
    </row>
    <row r="138" spans="1:20" ht="11.25" customHeight="1" x14ac:dyDescent="0.2">
      <c r="A138" s="226" t="s">
        <v>124</v>
      </c>
      <c r="B138" s="11">
        <v>36680.773000000001</v>
      </c>
      <c r="C138" s="11">
        <v>5850.3230000000003</v>
      </c>
      <c r="D138" s="11">
        <v>8248.1</v>
      </c>
      <c r="E138" s="12">
        <v>40.985378072287631</v>
      </c>
      <c r="F138" s="16"/>
      <c r="G138" s="11">
        <v>3900.6025200000004</v>
      </c>
      <c r="H138" s="11">
        <v>525.18803999999989</v>
      </c>
      <c r="I138" s="11">
        <v>591.67352000000005</v>
      </c>
      <c r="J138" s="12">
        <v>12.659366728914875</v>
      </c>
      <c r="L138" s="184"/>
    </row>
    <row r="139" spans="1:20" ht="11.25" customHeight="1" x14ac:dyDescent="0.2">
      <c r="A139" s="226" t="s">
        <v>347</v>
      </c>
      <c r="B139" s="11">
        <v>22.166</v>
      </c>
      <c r="C139" s="11">
        <v>0</v>
      </c>
      <c r="D139" s="11">
        <v>0</v>
      </c>
      <c r="E139" s="12" t="s">
        <v>507</v>
      </c>
      <c r="F139" s="16"/>
      <c r="G139" s="11">
        <v>37.372320000000002</v>
      </c>
      <c r="H139" s="11">
        <v>0</v>
      </c>
      <c r="I139" s="11">
        <v>0</v>
      </c>
      <c r="J139" s="12" t="s">
        <v>507</v>
      </c>
      <c r="L139" s="184"/>
    </row>
    <row r="140" spans="1:20" ht="11.25" customHeight="1" x14ac:dyDescent="0.2">
      <c r="A140" s="226" t="s">
        <v>348</v>
      </c>
      <c r="B140" s="11">
        <v>2721.53</v>
      </c>
      <c r="C140" s="11">
        <v>133.35</v>
      </c>
      <c r="D140" s="11">
        <v>110.7</v>
      </c>
      <c r="E140" s="12">
        <v>-16.985376827896502</v>
      </c>
      <c r="F140" s="16"/>
      <c r="G140" s="11">
        <v>83.248469999999998</v>
      </c>
      <c r="H140" s="11">
        <v>10.35285</v>
      </c>
      <c r="I140" s="11">
        <v>6.6710000000000003</v>
      </c>
      <c r="J140" s="12">
        <v>-35.563637066121885</v>
      </c>
      <c r="L140" s="184"/>
    </row>
    <row r="141" spans="1:20" ht="11.25" customHeight="1" x14ac:dyDescent="0.2">
      <c r="A141" s="226"/>
      <c r="B141" s="11"/>
      <c r="C141" s="11"/>
      <c r="D141" s="11"/>
      <c r="E141" s="12"/>
      <c r="F141" s="16"/>
      <c r="G141" s="11"/>
      <c r="H141" s="11"/>
      <c r="I141" s="11"/>
      <c r="J141" s="12"/>
      <c r="L141" s="184"/>
    </row>
    <row r="142" spans="1:20" s="20" customFormat="1" ht="11.25" customHeight="1" x14ac:dyDescent="0.2">
      <c r="A142" s="225" t="s">
        <v>316</v>
      </c>
      <c r="B142" s="18">
        <v>4249.0540000000001</v>
      </c>
      <c r="C142" s="18">
        <v>4249.0540000000001</v>
      </c>
      <c r="D142" s="18">
        <v>0</v>
      </c>
      <c r="E142" s="16" t="s">
        <v>507</v>
      </c>
      <c r="F142" s="16"/>
      <c r="G142" s="18">
        <v>595.89098000000001</v>
      </c>
      <c r="H142" s="18">
        <v>595.89098000000001</v>
      </c>
      <c r="I142" s="18">
        <v>0</v>
      </c>
      <c r="J142" s="16" t="s">
        <v>507</v>
      </c>
      <c r="L142" s="183"/>
      <c r="M142" s="181"/>
      <c r="N142" s="181"/>
    </row>
    <row r="143" spans="1:20" ht="11.25" customHeight="1" x14ac:dyDescent="0.2">
      <c r="A143" s="226" t="s">
        <v>123</v>
      </c>
      <c r="B143" s="11">
        <v>3473.65</v>
      </c>
      <c r="C143" s="11">
        <v>3473.65</v>
      </c>
      <c r="D143" s="11">
        <v>0</v>
      </c>
      <c r="E143" s="12" t="s">
        <v>507</v>
      </c>
      <c r="F143" s="16"/>
      <c r="G143" s="11">
        <v>561.93060000000003</v>
      </c>
      <c r="H143" s="11">
        <v>561.93060000000003</v>
      </c>
      <c r="I143" s="11">
        <v>0</v>
      </c>
      <c r="J143" s="12" t="s">
        <v>507</v>
      </c>
      <c r="L143" s="184"/>
    </row>
    <row r="144" spans="1:20" ht="11.25" customHeight="1" x14ac:dyDescent="0.2">
      <c r="A144" s="226" t="s">
        <v>124</v>
      </c>
      <c r="B144" s="11">
        <v>775.404</v>
      </c>
      <c r="C144" s="11">
        <v>775.404</v>
      </c>
      <c r="D144" s="11">
        <v>0</v>
      </c>
      <c r="E144" s="12" t="s">
        <v>507</v>
      </c>
      <c r="F144" s="16"/>
      <c r="G144" s="11">
        <v>33.960380000000001</v>
      </c>
      <c r="H144" s="11">
        <v>33.960380000000001</v>
      </c>
      <c r="I144" s="11">
        <v>0</v>
      </c>
      <c r="J144" s="12" t="s">
        <v>507</v>
      </c>
      <c r="L144" s="184"/>
    </row>
    <row r="145" spans="1:15" ht="11.25" customHeight="1" x14ac:dyDescent="0.2">
      <c r="A145" s="226" t="s">
        <v>384</v>
      </c>
      <c r="B145" s="11">
        <v>0</v>
      </c>
      <c r="C145" s="11">
        <v>0</v>
      </c>
      <c r="D145" s="11">
        <v>0</v>
      </c>
      <c r="E145" s="12" t="s">
        <v>507</v>
      </c>
      <c r="F145" s="16"/>
      <c r="G145" s="11">
        <v>0</v>
      </c>
      <c r="H145" s="11">
        <v>0</v>
      </c>
      <c r="I145" s="11">
        <v>0</v>
      </c>
      <c r="J145" s="12" t="s">
        <v>507</v>
      </c>
      <c r="L145" s="184"/>
    </row>
    <row r="146" spans="1:15" ht="11.25" customHeight="1" x14ac:dyDescent="0.2">
      <c r="A146" s="226"/>
      <c r="B146" s="11"/>
      <c r="C146" s="11"/>
      <c r="D146" s="11"/>
      <c r="E146" s="12"/>
      <c r="F146" s="16"/>
      <c r="G146" s="11"/>
      <c r="H146" s="11"/>
      <c r="I146" s="11"/>
      <c r="J146" s="12"/>
      <c r="L146" s="184"/>
    </row>
    <row r="147" spans="1:15" s="20" customFormat="1" ht="11.25" customHeight="1" x14ac:dyDescent="0.2">
      <c r="A147" s="225" t="s">
        <v>381</v>
      </c>
      <c r="B147" s="18">
        <v>267.08883100000003</v>
      </c>
      <c r="C147" s="18">
        <v>48.089999999999996</v>
      </c>
      <c r="D147" s="18">
        <v>68.800700000000006</v>
      </c>
      <c r="E147" s="16">
        <v>43.066541900603056</v>
      </c>
      <c r="F147" s="18"/>
      <c r="G147" s="18">
        <v>6067.1068900000009</v>
      </c>
      <c r="H147" s="18">
        <v>845.59415000000001</v>
      </c>
      <c r="I147" s="18">
        <v>906.36088999999993</v>
      </c>
      <c r="J147" s="16">
        <v>7.1862772465963758</v>
      </c>
      <c r="L147" s="183"/>
      <c r="M147" s="181"/>
      <c r="N147" s="181"/>
    </row>
    <row r="148" spans="1:15" ht="11.25" customHeight="1" x14ac:dyDescent="0.2">
      <c r="A148" s="226" t="s">
        <v>317</v>
      </c>
      <c r="B148" s="11">
        <v>0</v>
      </c>
      <c r="C148" s="11">
        <v>0</v>
      </c>
      <c r="D148" s="11">
        <v>0</v>
      </c>
      <c r="E148" s="12" t="s">
        <v>507</v>
      </c>
      <c r="F148" s="16"/>
      <c r="G148" s="11">
        <v>0</v>
      </c>
      <c r="H148" s="11">
        <v>0</v>
      </c>
      <c r="I148" s="11">
        <v>0</v>
      </c>
      <c r="J148" s="12" t="s">
        <v>507</v>
      </c>
      <c r="L148" s="184"/>
    </row>
    <row r="149" spans="1:15" ht="11.25" customHeight="1" x14ac:dyDescent="0.2">
      <c r="A149" s="226" t="s">
        <v>358</v>
      </c>
      <c r="B149" s="11">
        <v>6.290381</v>
      </c>
      <c r="C149" s="11">
        <v>7.8E-2</v>
      </c>
      <c r="D149" s="11">
        <v>0.43099999999999999</v>
      </c>
      <c r="E149" s="12">
        <v>452.56410256410254</v>
      </c>
      <c r="F149" s="16"/>
      <c r="G149" s="11">
        <v>107.23831</v>
      </c>
      <c r="H149" s="11">
        <v>1.6519999999999999</v>
      </c>
      <c r="I149" s="11">
        <v>6.3475600000000005</v>
      </c>
      <c r="J149" s="12">
        <v>284.23486682808721</v>
      </c>
      <c r="L149" s="184"/>
    </row>
    <row r="150" spans="1:15" ht="11.25" customHeight="1" x14ac:dyDescent="0.2">
      <c r="A150" s="226" t="s">
        <v>430</v>
      </c>
      <c r="B150" s="11">
        <v>151.34899999999999</v>
      </c>
      <c r="C150" s="11">
        <v>8.1010000000000009</v>
      </c>
      <c r="D150" s="11">
        <v>30.747699999999998</v>
      </c>
      <c r="E150" s="12">
        <v>279.55437600296256</v>
      </c>
      <c r="F150" s="16"/>
      <c r="G150" s="11">
        <v>3238.4992000000002</v>
      </c>
      <c r="H150" s="11">
        <v>205.75800000000001</v>
      </c>
      <c r="I150" s="11">
        <v>474.79039999999998</v>
      </c>
      <c r="J150" s="12">
        <v>130.75185411988838</v>
      </c>
      <c r="L150" s="184"/>
    </row>
    <row r="151" spans="1:15" ht="11.25" customHeight="1" x14ac:dyDescent="0.2">
      <c r="A151" s="226" t="s">
        <v>359</v>
      </c>
      <c r="B151" s="11">
        <v>0.84</v>
      </c>
      <c r="C151" s="11">
        <v>0.84</v>
      </c>
      <c r="D151" s="11">
        <v>3.5000000000000003E-2</v>
      </c>
      <c r="E151" s="12">
        <v>-95.833333333333329</v>
      </c>
      <c r="F151" s="16"/>
      <c r="G151" s="11">
        <v>18.528449999999999</v>
      </c>
      <c r="H151" s="11">
        <v>18.528449999999999</v>
      </c>
      <c r="I151" s="11">
        <v>0.27</v>
      </c>
      <c r="J151" s="12">
        <v>-98.542781506278189</v>
      </c>
      <c r="L151" s="184"/>
    </row>
    <row r="152" spans="1:15" ht="11.25" customHeight="1" x14ac:dyDescent="0.2">
      <c r="A152" s="226" t="s">
        <v>318</v>
      </c>
      <c r="B152" s="11">
        <v>108.60945000000001</v>
      </c>
      <c r="C152" s="11">
        <v>39.070999999999998</v>
      </c>
      <c r="D152" s="11">
        <v>37.587000000000003</v>
      </c>
      <c r="E152" s="12">
        <v>-3.7982135087404885</v>
      </c>
      <c r="F152" s="16"/>
      <c r="G152" s="11">
        <v>2702.8409300000003</v>
      </c>
      <c r="H152" s="11">
        <v>619.65570000000002</v>
      </c>
      <c r="I152" s="11">
        <v>424.95292999999998</v>
      </c>
      <c r="J152" s="12">
        <v>-31.421121438889372</v>
      </c>
      <c r="L152" s="184"/>
    </row>
    <row r="153" spans="1:15" ht="11.25" customHeight="1" x14ac:dyDescent="0.2">
      <c r="A153" s="226"/>
      <c r="B153" s="11"/>
      <c r="C153" s="11"/>
      <c r="D153" s="11"/>
      <c r="E153" s="12"/>
      <c r="F153" s="16"/>
      <c r="G153" s="11"/>
      <c r="H153" s="11"/>
      <c r="I153" s="11"/>
      <c r="J153" s="12"/>
      <c r="L153" s="184"/>
    </row>
    <row r="154" spans="1:15" s="20" customFormat="1" ht="11.25" customHeight="1" x14ac:dyDescent="0.2">
      <c r="A154" s="225" t="s">
        <v>349</v>
      </c>
      <c r="B154" s="18">
        <v>174.43188000000001</v>
      </c>
      <c r="C154" s="18">
        <v>97.743700000000004</v>
      </c>
      <c r="D154" s="18">
        <v>80.777199999999993</v>
      </c>
      <c r="E154" s="16">
        <v>-17.358151983196876</v>
      </c>
      <c r="F154" s="16"/>
      <c r="G154" s="18">
        <v>792.07434999999987</v>
      </c>
      <c r="H154" s="18">
        <v>361.31390999999991</v>
      </c>
      <c r="I154" s="18">
        <v>296.99990000000003</v>
      </c>
      <c r="J154" s="16">
        <v>-17.800037092399762</v>
      </c>
      <c r="L154" s="183"/>
      <c r="M154" s="181"/>
      <c r="N154" s="181"/>
    </row>
    <row r="155" spans="1:15" s="20" customFormat="1" ht="11.25" customHeight="1" x14ac:dyDescent="0.2">
      <c r="A155" s="225" t="s">
        <v>382</v>
      </c>
      <c r="B155" s="18">
        <v>0</v>
      </c>
      <c r="C155" s="18">
        <v>0</v>
      </c>
      <c r="D155" s="18">
        <v>0</v>
      </c>
      <c r="E155" s="16" t="s">
        <v>507</v>
      </c>
      <c r="F155" s="16"/>
      <c r="G155" s="18">
        <v>0</v>
      </c>
      <c r="H155" s="18">
        <v>0</v>
      </c>
      <c r="I155" s="18">
        <v>0</v>
      </c>
      <c r="J155" s="16" t="s">
        <v>507</v>
      </c>
      <c r="L155" s="183"/>
      <c r="M155" s="181"/>
      <c r="N155" s="181"/>
    </row>
    <row r="156" spans="1:15" x14ac:dyDescent="0.2">
      <c r="A156" s="88"/>
      <c r="B156" s="95"/>
      <c r="C156" s="95"/>
      <c r="D156" s="95"/>
      <c r="E156" s="95"/>
      <c r="F156" s="95"/>
      <c r="G156" s="95"/>
      <c r="H156" s="95"/>
      <c r="I156" s="95"/>
      <c r="J156" s="89"/>
      <c r="L156" s="184"/>
    </row>
    <row r="157" spans="1:15" x14ac:dyDescent="0.2">
      <c r="A157" s="9" t="s">
        <v>453</v>
      </c>
      <c r="B157" s="9"/>
      <c r="C157" s="9"/>
      <c r="D157" s="9"/>
      <c r="E157" s="9"/>
      <c r="F157" s="9"/>
      <c r="G157" s="9"/>
      <c r="H157" s="9"/>
      <c r="I157" s="9"/>
      <c r="J157" s="9"/>
      <c r="L157" s="184"/>
    </row>
    <row r="158" spans="1:15" ht="20.100000000000001" customHeight="1" x14ac:dyDescent="0.25">
      <c r="A158" s="336" t="s">
        <v>169</v>
      </c>
      <c r="B158" s="336"/>
      <c r="C158" s="336"/>
      <c r="D158" s="336"/>
      <c r="E158" s="336"/>
      <c r="F158" s="336"/>
      <c r="G158" s="336"/>
      <c r="H158" s="336"/>
      <c r="I158" s="336"/>
      <c r="J158" s="336"/>
      <c r="L158" s="184"/>
    </row>
    <row r="159" spans="1:15" ht="19.5" customHeight="1" x14ac:dyDescent="0.25">
      <c r="A159" s="337" t="s">
        <v>162</v>
      </c>
      <c r="B159" s="337"/>
      <c r="C159" s="337"/>
      <c r="D159" s="337"/>
      <c r="E159" s="337"/>
      <c r="F159" s="337"/>
      <c r="G159" s="337"/>
      <c r="H159" s="337"/>
      <c r="I159" s="337"/>
      <c r="J159" s="337"/>
      <c r="L159" s="184"/>
    </row>
    <row r="160" spans="1:15" s="20" customFormat="1" x14ac:dyDescent="0.2">
      <c r="A160" s="17"/>
      <c r="B160" s="338" t="s">
        <v>106</v>
      </c>
      <c r="C160" s="338"/>
      <c r="D160" s="338"/>
      <c r="E160" s="338"/>
      <c r="F160" s="275"/>
      <c r="G160" s="338" t="s">
        <v>464</v>
      </c>
      <c r="H160" s="338"/>
      <c r="I160" s="338"/>
      <c r="J160" s="338"/>
      <c r="K160" s="96"/>
      <c r="L160" s="180"/>
      <c r="M160" s="180"/>
      <c r="N160" s="180"/>
      <c r="O160" s="96"/>
    </row>
    <row r="161" spans="1:15" s="20" customFormat="1" x14ac:dyDescent="0.2">
      <c r="A161" s="17" t="s">
        <v>267</v>
      </c>
      <c r="B161" s="342">
        <v>2017</v>
      </c>
      <c r="C161" s="339" t="s">
        <v>492</v>
      </c>
      <c r="D161" s="339"/>
      <c r="E161" s="339"/>
      <c r="F161" s="275"/>
      <c r="G161" s="342">
        <v>2017</v>
      </c>
      <c r="H161" s="339" t="s">
        <v>492</v>
      </c>
      <c r="I161" s="339"/>
      <c r="J161" s="339"/>
      <c r="K161" s="96"/>
      <c r="L161" s="180"/>
      <c r="M161" s="180"/>
      <c r="N161" s="180"/>
      <c r="O161" s="96"/>
    </row>
    <row r="162" spans="1:15" s="20" customFormat="1" x14ac:dyDescent="0.2">
      <c r="A162" s="131"/>
      <c r="B162" s="343"/>
      <c r="C162" s="277">
        <v>2017</v>
      </c>
      <c r="D162" s="277">
        <v>2018</v>
      </c>
      <c r="E162" s="276" t="s">
        <v>504</v>
      </c>
      <c r="F162" s="134"/>
      <c r="G162" s="343"/>
      <c r="H162" s="277">
        <v>2017</v>
      </c>
      <c r="I162" s="277">
        <v>2018</v>
      </c>
      <c r="J162" s="276" t="s">
        <v>504</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301</v>
      </c>
      <c r="B164" s="91">
        <v>192288.62281500001</v>
      </c>
      <c r="C164" s="91">
        <v>59273.670189000004</v>
      </c>
      <c r="D164" s="91">
        <v>59047.9954</v>
      </c>
      <c r="E164" s="16">
        <v>-0.38073361794607763</v>
      </c>
      <c r="F164" s="91"/>
      <c r="G164" s="91">
        <v>230308.08254999999</v>
      </c>
      <c r="H164" s="91">
        <v>81276.851510000008</v>
      </c>
      <c r="I164" s="91">
        <v>77253.529320000001</v>
      </c>
      <c r="J164" s="16">
        <v>-4.9501452323174533</v>
      </c>
      <c r="L164" s="183"/>
      <c r="M164" s="216"/>
      <c r="N164" s="216"/>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264</v>
      </c>
      <c r="B166" s="18">
        <v>43106.366659999992</v>
      </c>
      <c r="C166" s="18">
        <v>21356.126000000004</v>
      </c>
      <c r="D166" s="18">
        <v>21469.034800000005</v>
      </c>
      <c r="E166" s="16">
        <v>0.52869513880935415</v>
      </c>
      <c r="F166" s="16"/>
      <c r="G166" s="18">
        <v>49731.02408000001</v>
      </c>
      <c r="H166" s="18">
        <v>32920.690160000006</v>
      </c>
      <c r="I166" s="18">
        <v>23272.481030000003</v>
      </c>
      <c r="J166" s="16">
        <v>-29.307432751586035</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121</v>
      </c>
      <c r="B168" s="11">
        <v>10.032</v>
      </c>
      <c r="C168" s="11">
        <v>10.032</v>
      </c>
      <c r="D168" s="11">
        <v>0.1008</v>
      </c>
      <c r="E168" s="12">
        <v>-98.995215311004785</v>
      </c>
      <c r="F168" s="12"/>
      <c r="G168" s="11">
        <v>4.2316400000000005</v>
      </c>
      <c r="H168" s="11">
        <v>4.2316400000000005</v>
      </c>
      <c r="I168" s="11">
        <v>0.42</v>
      </c>
      <c r="J168" s="12">
        <v>-90.074770065506527</v>
      </c>
      <c r="L168" s="184"/>
    </row>
    <row r="169" spans="1:15" ht="11.25" customHeight="1" x14ac:dyDescent="0.2">
      <c r="A169" s="10" t="s">
        <v>112</v>
      </c>
      <c r="B169" s="11">
        <v>11197.933999999999</v>
      </c>
      <c r="C169" s="11">
        <v>7219.5420000000004</v>
      </c>
      <c r="D169" s="11">
        <v>9025.5310000000009</v>
      </c>
      <c r="E169" s="12">
        <v>25.015284903114349</v>
      </c>
      <c r="F169" s="12"/>
      <c r="G169" s="11">
        <v>30480.394749999996</v>
      </c>
      <c r="H169" s="11">
        <v>21861.110530000002</v>
      </c>
      <c r="I169" s="11">
        <v>15175.702230000001</v>
      </c>
      <c r="J169" s="12">
        <v>-30.581284014943407</v>
      </c>
      <c r="L169" s="184"/>
    </row>
    <row r="170" spans="1:15" ht="11.25" customHeight="1" x14ac:dyDescent="0.2">
      <c r="A170" s="10" t="s">
        <v>340</v>
      </c>
      <c r="B170" s="11">
        <v>0</v>
      </c>
      <c r="C170" s="11">
        <v>0</v>
      </c>
      <c r="D170" s="11">
        <v>0</v>
      </c>
      <c r="E170" s="12" t="s">
        <v>507</v>
      </c>
      <c r="F170" s="12"/>
      <c r="G170" s="11">
        <v>0</v>
      </c>
      <c r="H170" s="11">
        <v>0</v>
      </c>
      <c r="I170" s="11">
        <v>0</v>
      </c>
      <c r="J170" s="12" t="s">
        <v>507</v>
      </c>
      <c r="L170" s="184"/>
    </row>
    <row r="171" spans="1:15" ht="11.25" customHeight="1" x14ac:dyDescent="0.2">
      <c r="A171" s="10" t="s">
        <v>113</v>
      </c>
      <c r="B171" s="11">
        <v>21918.950999999997</v>
      </c>
      <c r="C171" s="11">
        <v>13104.242</v>
      </c>
      <c r="D171" s="11">
        <v>12086.574000000001</v>
      </c>
      <c r="E171" s="12">
        <v>-7.7659432724151429</v>
      </c>
      <c r="F171" s="12"/>
      <c r="G171" s="11">
        <v>9140.1755899999989</v>
      </c>
      <c r="H171" s="11">
        <v>6268.995429999999</v>
      </c>
      <c r="I171" s="11">
        <v>7355.3685900000009</v>
      </c>
      <c r="J171" s="12">
        <v>17.329302152641745</v>
      </c>
      <c r="L171" s="184"/>
    </row>
    <row r="172" spans="1:15" ht="11.25" customHeight="1" x14ac:dyDescent="0.2">
      <c r="A172" s="10" t="s">
        <v>114</v>
      </c>
      <c r="B172" s="11">
        <v>0</v>
      </c>
      <c r="C172" s="11">
        <v>0</v>
      </c>
      <c r="D172" s="11">
        <v>0</v>
      </c>
      <c r="E172" s="12" t="s">
        <v>507</v>
      </c>
      <c r="F172" s="12"/>
      <c r="G172" s="11">
        <v>0</v>
      </c>
      <c r="H172" s="11">
        <v>0</v>
      </c>
      <c r="I172" s="11">
        <v>0</v>
      </c>
      <c r="J172" s="12" t="s">
        <v>507</v>
      </c>
      <c r="L172" s="184"/>
    </row>
    <row r="173" spans="1:15" ht="11.25" customHeight="1" x14ac:dyDescent="0.2">
      <c r="A173" s="10" t="s">
        <v>115</v>
      </c>
      <c r="B173" s="11">
        <v>13.571</v>
      </c>
      <c r="C173" s="11">
        <v>0.42</v>
      </c>
      <c r="D173" s="11">
        <v>9.0999999999999998E-2</v>
      </c>
      <c r="E173" s="12">
        <v>-78.333333333333329</v>
      </c>
      <c r="F173" s="12"/>
      <c r="G173" s="11">
        <v>47.783349999999999</v>
      </c>
      <c r="H173" s="11">
        <v>2.73</v>
      </c>
      <c r="I173" s="11">
        <v>0.56999999999999995</v>
      </c>
      <c r="J173" s="12">
        <v>-79.120879120879124</v>
      </c>
      <c r="L173" s="184"/>
    </row>
    <row r="174" spans="1:15" ht="11.25" customHeight="1" x14ac:dyDescent="0.2">
      <c r="A174" s="10" t="s">
        <v>431</v>
      </c>
      <c r="B174" s="11">
        <v>0</v>
      </c>
      <c r="C174" s="11">
        <v>0</v>
      </c>
      <c r="D174" s="11">
        <v>0</v>
      </c>
      <c r="E174" s="12" t="s">
        <v>507</v>
      </c>
      <c r="F174" s="12"/>
      <c r="G174" s="11">
        <v>0</v>
      </c>
      <c r="H174" s="11">
        <v>0</v>
      </c>
      <c r="I174" s="11">
        <v>0</v>
      </c>
      <c r="J174" s="12" t="s">
        <v>507</v>
      </c>
      <c r="L174" s="184"/>
    </row>
    <row r="175" spans="1:15" ht="11.25" customHeight="1" x14ac:dyDescent="0.2">
      <c r="A175" s="10" t="s">
        <v>116</v>
      </c>
      <c r="B175" s="11">
        <v>3.19</v>
      </c>
      <c r="C175" s="11">
        <v>0.81</v>
      </c>
      <c r="D175" s="11">
        <v>2.9350000000000001</v>
      </c>
      <c r="E175" s="12">
        <v>262.34567901234567</v>
      </c>
      <c r="F175" s="12"/>
      <c r="G175" s="11">
        <v>10.08</v>
      </c>
      <c r="H175" s="11">
        <v>2.4300000000000002</v>
      </c>
      <c r="I175" s="11">
        <v>9.4499999999999993</v>
      </c>
      <c r="J175" s="12">
        <v>288.88888888888886</v>
      </c>
      <c r="L175" s="184"/>
    </row>
    <row r="176" spans="1:15" ht="11.25" customHeight="1" x14ac:dyDescent="0.2">
      <c r="A176" s="10" t="s">
        <v>117</v>
      </c>
      <c r="B176" s="11">
        <v>1.37</v>
      </c>
      <c r="C176" s="11">
        <v>0.36</v>
      </c>
      <c r="D176" s="11">
        <v>0</v>
      </c>
      <c r="E176" s="12" t="s">
        <v>507</v>
      </c>
      <c r="F176" s="12"/>
      <c r="G176" s="11">
        <v>2.0975000000000001</v>
      </c>
      <c r="H176" s="11">
        <v>0.36</v>
      </c>
      <c r="I176" s="11">
        <v>0</v>
      </c>
      <c r="J176" s="12" t="s">
        <v>507</v>
      </c>
      <c r="L176" s="184"/>
    </row>
    <row r="177" spans="1:14" ht="11.25" customHeight="1" x14ac:dyDescent="0.2">
      <c r="A177" s="10" t="s">
        <v>118</v>
      </c>
      <c r="B177" s="11">
        <v>548.971</v>
      </c>
      <c r="C177" s="11">
        <v>173.76</v>
      </c>
      <c r="D177" s="11">
        <v>149.59</v>
      </c>
      <c r="E177" s="12">
        <v>-13.90999079189686</v>
      </c>
      <c r="F177" s="12"/>
      <c r="G177" s="11">
        <v>2384.0717300000001</v>
      </c>
      <c r="H177" s="11">
        <v>702.54131999999993</v>
      </c>
      <c r="I177" s="11">
        <v>600.90320999999994</v>
      </c>
      <c r="J177" s="12">
        <v>-14.46720742347226</v>
      </c>
      <c r="L177" s="184"/>
    </row>
    <row r="178" spans="1:14" ht="11.25" customHeight="1" x14ac:dyDescent="0.2">
      <c r="A178" s="10" t="s">
        <v>122</v>
      </c>
      <c r="B178" s="11">
        <v>8723.8349999999991</v>
      </c>
      <c r="C178" s="11">
        <v>618.5</v>
      </c>
      <c r="D178" s="11">
        <v>121</v>
      </c>
      <c r="E178" s="12">
        <v>-80.436540016168152</v>
      </c>
      <c r="F178" s="12"/>
      <c r="G178" s="11">
        <v>1819.0809999999999</v>
      </c>
      <c r="H178" s="11">
        <v>150.58000000000001</v>
      </c>
      <c r="I178" s="11">
        <v>46.887500000000003</v>
      </c>
      <c r="J178" s="12">
        <v>-68.862066675521319</v>
      </c>
      <c r="L178" s="184"/>
    </row>
    <row r="179" spans="1:14" ht="11.25" customHeight="1" x14ac:dyDescent="0.2">
      <c r="A179" s="10" t="s">
        <v>360</v>
      </c>
      <c r="B179" s="11">
        <v>1.6922000000000001</v>
      </c>
      <c r="C179" s="11">
        <v>0.435</v>
      </c>
      <c r="D179" s="11">
        <v>0.53700000000000003</v>
      </c>
      <c r="E179" s="12">
        <v>23.448275862068968</v>
      </c>
      <c r="F179" s="12"/>
      <c r="G179" s="11">
        <v>10.559200000000001</v>
      </c>
      <c r="H179" s="11">
        <v>1.4</v>
      </c>
      <c r="I179" s="11">
        <v>2.3839999999999999</v>
      </c>
      <c r="J179" s="12">
        <v>70.285714285714278</v>
      </c>
      <c r="L179" s="184"/>
    </row>
    <row r="180" spans="1:14" x14ac:dyDescent="0.2">
      <c r="A180" s="224" t="s">
        <v>119</v>
      </c>
      <c r="B180" s="11">
        <v>342.02800000000002</v>
      </c>
      <c r="C180" s="11">
        <v>1.33</v>
      </c>
      <c r="D180" s="11">
        <v>2.6139999999999999</v>
      </c>
      <c r="E180" s="12">
        <v>96.541353383458613</v>
      </c>
      <c r="F180" s="12"/>
      <c r="G180" s="11">
        <v>385.17500000000001</v>
      </c>
      <c r="H180" s="11">
        <v>2.8250000000000002</v>
      </c>
      <c r="I180" s="11">
        <v>4.8129999999999997</v>
      </c>
      <c r="J180" s="12">
        <v>70.371681415929174</v>
      </c>
      <c r="L180" s="184"/>
    </row>
    <row r="181" spans="1:14" ht="11.25" customHeight="1" x14ac:dyDescent="0.2">
      <c r="A181" s="10" t="s">
        <v>120</v>
      </c>
      <c r="B181" s="11">
        <v>0.57499999999999996</v>
      </c>
      <c r="C181" s="11">
        <v>0.4</v>
      </c>
      <c r="D181" s="11">
        <v>24.48</v>
      </c>
      <c r="E181" s="12">
        <v>6020</v>
      </c>
      <c r="F181" s="12"/>
      <c r="G181" s="11">
        <v>0.79</v>
      </c>
      <c r="H181" s="11">
        <v>0.44</v>
      </c>
      <c r="I181" s="11">
        <v>13.365</v>
      </c>
      <c r="J181" s="12">
        <v>2937.5</v>
      </c>
      <c r="L181" s="184"/>
    </row>
    <row r="182" spans="1:14" ht="11.25" customHeight="1" x14ac:dyDescent="0.2">
      <c r="A182" s="10" t="s">
        <v>330</v>
      </c>
      <c r="B182" s="11">
        <v>269.98400000000004</v>
      </c>
      <c r="C182" s="11">
        <v>209.86500000000001</v>
      </c>
      <c r="D182" s="11">
        <v>50.887999999999998</v>
      </c>
      <c r="E182" s="12">
        <v>-75.752031067591076</v>
      </c>
      <c r="F182" s="12"/>
      <c r="G182" s="11">
        <v>5223.9412999999995</v>
      </c>
      <c r="H182" s="11">
        <v>3852.1068</v>
      </c>
      <c r="I182" s="11">
        <v>15.979419999999999</v>
      </c>
      <c r="J182" s="12">
        <v>-99.585177129564528</v>
      </c>
      <c r="L182" s="184"/>
    </row>
    <row r="183" spans="1:14" ht="11.25" customHeight="1" x14ac:dyDescent="0.2">
      <c r="A183" s="10" t="s">
        <v>126</v>
      </c>
      <c r="B183" s="11">
        <v>74.233459999999994</v>
      </c>
      <c r="C183" s="11">
        <v>16.43</v>
      </c>
      <c r="D183" s="11">
        <v>4.694</v>
      </c>
      <c r="E183" s="12">
        <v>-71.430310407790628</v>
      </c>
      <c r="F183" s="12"/>
      <c r="G183" s="11">
        <v>222.64302000000004</v>
      </c>
      <c r="H183" s="11">
        <v>70.939440000000005</v>
      </c>
      <c r="I183" s="11">
        <v>46.638080000000002</v>
      </c>
      <c r="J183" s="12">
        <v>-34.256486941537744</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265</v>
      </c>
      <c r="B185" s="18">
        <v>149182.25615500001</v>
      </c>
      <c r="C185" s="18">
        <v>37917.544189</v>
      </c>
      <c r="D185" s="18">
        <v>37578.960599999999</v>
      </c>
      <c r="E185" s="16">
        <v>-0.89294704138097813</v>
      </c>
      <c r="F185" s="16"/>
      <c r="G185" s="18">
        <v>180577.05846999999</v>
      </c>
      <c r="H185" s="18">
        <v>48356.161349999995</v>
      </c>
      <c r="I185" s="18">
        <v>53981.048289999999</v>
      </c>
      <c r="J185" s="16">
        <v>11.632203183555646</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224</v>
      </c>
      <c r="B187" s="11">
        <v>13447.098216000002</v>
      </c>
      <c r="C187" s="11">
        <v>4253.7934399999995</v>
      </c>
      <c r="D187" s="11">
        <v>5564.4965299999994</v>
      </c>
      <c r="E187" s="12">
        <v>30.812570203220758</v>
      </c>
      <c r="G187" s="11">
        <v>45032.441019999998</v>
      </c>
      <c r="H187" s="11">
        <v>14261.11587</v>
      </c>
      <c r="I187" s="11">
        <v>19568.372370000001</v>
      </c>
      <c r="J187" s="12">
        <v>37.214875388288959</v>
      </c>
      <c r="L187" s="184"/>
    </row>
    <row r="188" spans="1:14" ht="11.25" customHeight="1" x14ac:dyDescent="0.2">
      <c r="A188" s="9" t="s">
        <v>110</v>
      </c>
      <c r="B188" s="11">
        <v>2744.3471100000002</v>
      </c>
      <c r="C188" s="11">
        <v>1016.33269</v>
      </c>
      <c r="D188" s="11">
        <v>2098.5993699999999</v>
      </c>
      <c r="E188" s="12">
        <v>106.48744162701291</v>
      </c>
      <c r="G188" s="11">
        <v>10672.74273</v>
      </c>
      <c r="H188" s="11">
        <v>3617.2957499999998</v>
      </c>
      <c r="I188" s="11">
        <v>5872.0457300000007</v>
      </c>
      <c r="J188" s="12">
        <v>62.332475302855784</v>
      </c>
      <c r="L188" s="184"/>
    </row>
    <row r="189" spans="1:14" ht="11.25" customHeight="1" x14ac:dyDescent="0.2">
      <c r="A189" s="9" t="s">
        <v>1</v>
      </c>
      <c r="B189" s="11">
        <v>1698.99191</v>
      </c>
      <c r="C189" s="11">
        <v>351.00414000000001</v>
      </c>
      <c r="D189" s="11">
        <v>521.98711000000003</v>
      </c>
      <c r="E189" s="12">
        <v>48.712522308141445</v>
      </c>
      <c r="G189" s="11">
        <v>7026.6972599999999</v>
      </c>
      <c r="H189" s="11">
        <v>1551.4793500000001</v>
      </c>
      <c r="I189" s="11">
        <v>2361.7078100000003</v>
      </c>
      <c r="J189" s="12">
        <v>52.222961265968536</v>
      </c>
      <c r="L189" s="184"/>
    </row>
    <row r="190" spans="1:14" ht="11.25" customHeight="1" x14ac:dyDescent="0.2">
      <c r="A190" s="9" t="s">
        <v>127</v>
      </c>
      <c r="B190" s="11">
        <v>131291.81891900001</v>
      </c>
      <c r="C190" s="11">
        <v>32296.413918999999</v>
      </c>
      <c r="D190" s="11">
        <v>29393.87759</v>
      </c>
      <c r="E190" s="12">
        <v>-8.987178379245492</v>
      </c>
      <c r="G190" s="11">
        <v>117845.17746000001</v>
      </c>
      <c r="H190" s="11">
        <v>28926.270379999998</v>
      </c>
      <c r="I190" s="11">
        <v>26178.922379999996</v>
      </c>
      <c r="J190" s="12">
        <v>-9.497760906983558</v>
      </c>
      <c r="L190" s="184"/>
    </row>
    <row r="191" spans="1:14" x14ac:dyDescent="0.2">
      <c r="A191" s="89"/>
      <c r="B191" s="95"/>
      <c r="C191" s="95"/>
      <c r="D191" s="95"/>
      <c r="E191" s="95"/>
      <c r="F191" s="95"/>
      <c r="G191" s="95"/>
      <c r="H191" s="95"/>
      <c r="I191" s="95"/>
      <c r="J191" s="89"/>
      <c r="L191" s="184"/>
    </row>
    <row r="192" spans="1:14" x14ac:dyDescent="0.2">
      <c r="A192" s="9" t="s">
        <v>452</v>
      </c>
      <c r="B192" s="9"/>
      <c r="C192" s="9"/>
      <c r="D192" s="9"/>
      <c r="E192" s="9"/>
      <c r="F192" s="9"/>
      <c r="G192" s="9"/>
      <c r="H192" s="9"/>
      <c r="I192" s="9"/>
      <c r="J192" s="9"/>
      <c r="L192" s="184"/>
    </row>
    <row r="193" spans="1:17" ht="20.100000000000001" customHeight="1" x14ac:dyDescent="0.25">
      <c r="A193" s="336" t="s">
        <v>205</v>
      </c>
      <c r="B193" s="336"/>
      <c r="C193" s="336"/>
      <c r="D193" s="336"/>
      <c r="E193" s="336"/>
      <c r="F193" s="336"/>
      <c r="G193" s="336"/>
      <c r="H193" s="336"/>
      <c r="I193" s="336"/>
      <c r="J193" s="336"/>
      <c r="L193" s="184"/>
    </row>
    <row r="194" spans="1:17" ht="20.100000000000001" customHeight="1" x14ac:dyDescent="0.25">
      <c r="A194" s="337" t="s">
        <v>164</v>
      </c>
      <c r="B194" s="337"/>
      <c r="C194" s="337"/>
      <c r="D194" s="337"/>
      <c r="E194" s="337"/>
      <c r="F194" s="337"/>
      <c r="G194" s="337"/>
      <c r="H194" s="337"/>
      <c r="I194" s="337"/>
      <c r="J194" s="337"/>
      <c r="L194" s="184"/>
    </row>
    <row r="195" spans="1:17" s="20" customFormat="1" x14ac:dyDescent="0.2">
      <c r="A195" s="17"/>
      <c r="B195" s="338" t="s">
        <v>131</v>
      </c>
      <c r="C195" s="338"/>
      <c r="D195" s="338"/>
      <c r="E195" s="338"/>
      <c r="F195" s="275"/>
      <c r="G195" s="338" t="s">
        <v>464</v>
      </c>
      <c r="H195" s="338"/>
      <c r="I195" s="338"/>
      <c r="J195" s="338"/>
      <c r="K195" s="96"/>
      <c r="L195" s="180"/>
      <c r="M195" s="180"/>
      <c r="N195" s="180"/>
      <c r="O195" s="96"/>
    </row>
    <row r="196" spans="1:17" s="20" customFormat="1" x14ac:dyDescent="0.2">
      <c r="A196" s="17" t="s">
        <v>267</v>
      </c>
      <c r="B196" s="342">
        <v>2017</v>
      </c>
      <c r="C196" s="339" t="s">
        <v>492</v>
      </c>
      <c r="D196" s="339"/>
      <c r="E196" s="339"/>
      <c r="F196" s="275"/>
      <c r="G196" s="342">
        <v>2017</v>
      </c>
      <c r="H196" s="339" t="s">
        <v>492</v>
      </c>
      <c r="I196" s="339"/>
      <c r="J196" s="339"/>
      <c r="K196" s="96"/>
      <c r="L196" s="180"/>
      <c r="M196" s="180"/>
      <c r="N196" s="180"/>
      <c r="O196" s="96"/>
    </row>
    <row r="197" spans="1:17" s="20" customFormat="1" x14ac:dyDescent="0.2">
      <c r="A197" s="131"/>
      <c r="B197" s="343"/>
      <c r="C197" s="277">
        <v>2017</v>
      </c>
      <c r="D197" s="277">
        <v>2018</v>
      </c>
      <c r="E197" s="276" t="s">
        <v>504</v>
      </c>
      <c r="F197" s="134"/>
      <c r="G197" s="343"/>
      <c r="H197" s="277">
        <v>2017</v>
      </c>
      <c r="I197" s="277">
        <v>2018</v>
      </c>
      <c r="J197" s="276" t="s">
        <v>504</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302</v>
      </c>
      <c r="B199" s="91">
        <v>952535.02445729985</v>
      </c>
      <c r="C199" s="91">
        <v>308415.63130959996</v>
      </c>
      <c r="D199" s="91">
        <v>282857.01007989998</v>
      </c>
      <c r="E199" s="16">
        <v>-8.2870706394395484</v>
      </c>
      <c r="F199" s="91"/>
      <c r="G199" s="91">
        <v>2047512.7662800003</v>
      </c>
      <c r="H199" s="91">
        <v>601471.17145000002</v>
      </c>
      <c r="I199" s="91">
        <v>639240.52926999982</v>
      </c>
      <c r="J199" s="16">
        <v>6.2794959447427914</v>
      </c>
      <c r="L199" s="183"/>
      <c r="M199" s="216"/>
      <c r="N199" s="216"/>
    </row>
    <row r="200" spans="1:17" ht="11.25" customHeight="1" x14ac:dyDescent="0.2">
      <c r="A200" s="9"/>
      <c r="B200" s="11"/>
      <c r="C200" s="11"/>
      <c r="D200" s="11"/>
      <c r="E200" s="12"/>
      <c r="F200" s="12"/>
      <c r="G200" s="11"/>
      <c r="H200" s="11"/>
      <c r="I200" s="11"/>
      <c r="J200" s="12"/>
      <c r="L200" s="184"/>
    </row>
    <row r="201" spans="1:17" s="20" customFormat="1" ht="24" customHeight="1" x14ac:dyDescent="0.25">
      <c r="A201" s="223" t="s">
        <v>103</v>
      </c>
      <c r="B201" s="18">
        <v>477166.23114270001</v>
      </c>
      <c r="C201" s="18">
        <v>137503.0471733</v>
      </c>
      <c r="D201" s="18">
        <v>138013.52327079998</v>
      </c>
      <c r="E201" s="16">
        <v>0.37124711633234142</v>
      </c>
      <c r="F201" s="16"/>
      <c r="G201" s="18">
        <v>1521925.9621700002</v>
      </c>
      <c r="H201" s="18">
        <v>429453.65888999996</v>
      </c>
      <c r="I201" s="18">
        <v>462076.79998999991</v>
      </c>
      <c r="J201" s="16">
        <v>7.5964287239559809</v>
      </c>
      <c r="L201" s="218"/>
      <c r="M201" s="218"/>
      <c r="N201" s="219"/>
      <c r="O201" s="120"/>
      <c r="P201" s="120"/>
      <c r="Q201" s="120"/>
    </row>
    <row r="202" spans="1:17" s="20" customFormat="1" ht="11.25" customHeight="1" x14ac:dyDescent="0.25">
      <c r="A202" s="17"/>
      <c r="B202" s="18"/>
      <c r="C202" s="18"/>
      <c r="D202" s="18"/>
      <c r="E202" s="16"/>
      <c r="F202" s="16"/>
      <c r="G202" s="18"/>
      <c r="H202" s="18"/>
      <c r="I202" s="18"/>
      <c r="J202" s="12"/>
      <c r="L202" s="281"/>
      <c r="M202" s="281"/>
      <c r="N202" s="282"/>
      <c r="O202" s="283"/>
      <c r="P202" s="283"/>
      <c r="Q202" s="283"/>
    </row>
    <row r="203" spans="1:17" s="20" customFormat="1" ht="15" customHeight="1" x14ac:dyDescent="0.25">
      <c r="A203" s="224" t="s">
        <v>365</v>
      </c>
      <c r="B203" s="11">
        <v>34409.795815400001</v>
      </c>
      <c r="C203" s="11">
        <v>11597.954127999999</v>
      </c>
      <c r="D203" s="11">
        <v>9431.5766857999988</v>
      </c>
      <c r="E203" s="12">
        <v>-18.678961981491994</v>
      </c>
      <c r="F203" s="16"/>
      <c r="G203" s="11">
        <v>107921.92009</v>
      </c>
      <c r="H203" s="11">
        <v>34572.283970000004</v>
      </c>
      <c r="I203" s="11">
        <v>31857.552769999998</v>
      </c>
      <c r="J203" s="12">
        <v>-7.8523339746824519</v>
      </c>
      <c r="L203" s="281"/>
      <c r="M203" s="281"/>
      <c r="N203" s="282"/>
      <c r="O203" s="283"/>
      <c r="P203" s="283"/>
      <c r="Q203" s="283"/>
    </row>
    <row r="204" spans="1:17" s="20" customFormat="1" ht="11.25" customHeight="1" x14ac:dyDescent="0.25">
      <c r="A204" s="224" t="s">
        <v>432</v>
      </c>
      <c r="B204" s="11">
        <v>2.4209999999999998</v>
      </c>
      <c r="C204" s="11">
        <v>0</v>
      </c>
      <c r="D204" s="11">
        <v>0.40500000000000003</v>
      </c>
      <c r="E204" s="12" t="s">
        <v>507</v>
      </c>
      <c r="F204" s="18"/>
      <c r="G204" s="11">
        <v>8.9954999999999998</v>
      </c>
      <c r="H204" s="11">
        <v>0</v>
      </c>
      <c r="I204" s="11">
        <v>1.71</v>
      </c>
      <c r="J204" s="12" t="s">
        <v>507</v>
      </c>
      <c r="L204" s="281"/>
      <c r="M204" s="281"/>
      <c r="N204" s="282"/>
      <c r="O204" s="283"/>
      <c r="P204" s="283"/>
      <c r="Q204" s="283"/>
    </row>
    <row r="205" spans="1:17" s="20" customFormat="1" ht="11.25" customHeight="1" x14ac:dyDescent="0.25">
      <c r="A205" s="224" t="s">
        <v>433</v>
      </c>
      <c r="B205" s="11">
        <v>49.891500000000001</v>
      </c>
      <c r="C205" s="11">
        <v>16.5825</v>
      </c>
      <c r="D205" s="11">
        <v>24.192</v>
      </c>
      <c r="E205" s="12">
        <v>45.888738127544116</v>
      </c>
      <c r="F205" s="16"/>
      <c r="G205" s="11">
        <v>173.79263999999998</v>
      </c>
      <c r="H205" s="11">
        <v>54.755609999999997</v>
      </c>
      <c r="I205" s="11">
        <v>87.418909999999997</v>
      </c>
      <c r="J205" s="12">
        <v>59.652883056183668</v>
      </c>
      <c r="L205" s="281"/>
      <c r="M205" s="281"/>
      <c r="N205" s="282"/>
      <c r="O205" s="283"/>
      <c r="P205" s="283"/>
      <c r="Q205" s="283"/>
    </row>
    <row r="206" spans="1:17" s="20" customFormat="1" ht="11.25" customHeight="1" x14ac:dyDescent="0.25">
      <c r="A206" s="224" t="s">
        <v>434</v>
      </c>
      <c r="B206" s="11">
        <v>117.90900000000001</v>
      </c>
      <c r="C206" s="11">
        <v>36.134999999999998</v>
      </c>
      <c r="D206" s="11">
        <v>28.8</v>
      </c>
      <c r="E206" s="12">
        <v>-20.298879202988786</v>
      </c>
      <c r="F206" s="16"/>
      <c r="G206" s="11">
        <v>429.66831000000002</v>
      </c>
      <c r="H206" s="11">
        <v>119.05057000000001</v>
      </c>
      <c r="I206" s="11">
        <v>99.086429999999993</v>
      </c>
      <c r="J206" s="12">
        <v>-16.769461918577974</v>
      </c>
      <c r="L206" s="281"/>
      <c r="M206" s="281"/>
      <c r="N206" s="282"/>
      <c r="O206" s="283"/>
      <c r="P206" s="283"/>
      <c r="Q206" s="283"/>
    </row>
    <row r="207" spans="1:17" s="20" customFormat="1" ht="11.25" customHeight="1" x14ac:dyDescent="0.25">
      <c r="A207" s="224" t="s">
        <v>435</v>
      </c>
      <c r="B207" s="11">
        <v>1911.9576599999998</v>
      </c>
      <c r="C207" s="11">
        <v>596.43150000000003</v>
      </c>
      <c r="D207" s="11">
        <v>607.50330000000008</v>
      </c>
      <c r="E207" s="12">
        <v>1.8563405856330633</v>
      </c>
      <c r="F207" s="16"/>
      <c r="G207" s="11">
        <v>6213.8861099999995</v>
      </c>
      <c r="H207" s="11">
        <v>1885.5650899999998</v>
      </c>
      <c r="I207" s="11">
        <v>2121.3571099999999</v>
      </c>
      <c r="J207" s="12">
        <v>12.505111663899143</v>
      </c>
      <c r="L207" s="281"/>
      <c r="M207" s="281"/>
      <c r="N207" s="282"/>
      <c r="O207" s="283"/>
      <c r="P207" s="283"/>
      <c r="Q207" s="283"/>
    </row>
    <row r="208" spans="1:17" s="20" customFormat="1" ht="11.25" customHeight="1" x14ac:dyDescent="0.25">
      <c r="A208" s="224" t="s">
        <v>436</v>
      </c>
      <c r="B208" s="11">
        <v>46487.671121399995</v>
      </c>
      <c r="C208" s="11">
        <v>14158.390668000004</v>
      </c>
      <c r="D208" s="11">
        <v>12341.111228700003</v>
      </c>
      <c r="E208" s="12">
        <v>-12.835353126731505</v>
      </c>
      <c r="F208" s="16"/>
      <c r="G208" s="11">
        <v>130925.36826000006</v>
      </c>
      <c r="H208" s="11">
        <v>39119.107670000005</v>
      </c>
      <c r="I208" s="11">
        <v>37286.370889999984</v>
      </c>
      <c r="J208" s="12">
        <v>-4.6850168348945402</v>
      </c>
      <c r="L208" s="281"/>
      <c r="M208" s="281"/>
      <c r="N208" s="282"/>
      <c r="O208" s="283"/>
      <c r="P208" s="283"/>
      <c r="Q208" s="283"/>
    </row>
    <row r="209" spans="1:19" s="20" customFormat="1" ht="11.25" customHeight="1" x14ac:dyDescent="0.25">
      <c r="A209" s="224" t="s">
        <v>366</v>
      </c>
      <c r="B209" s="11">
        <v>3755.26253</v>
      </c>
      <c r="C209" s="11">
        <v>1102.03334</v>
      </c>
      <c r="D209" s="11">
        <v>1071.5033000000001</v>
      </c>
      <c r="E209" s="12">
        <v>-2.7703372386174721</v>
      </c>
      <c r="F209" s="16"/>
      <c r="G209" s="11">
        <v>11207.394759999999</v>
      </c>
      <c r="H209" s="11">
        <v>3291.8357399999986</v>
      </c>
      <c r="I209" s="11">
        <v>3331.7079899999999</v>
      </c>
      <c r="J209" s="12">
        <v>1.2112466462254758</v>
      </c>
      <c r="L209" s="281"/>
      <c r="M209" s="281"/>
      <c r="N209" s="282"/>
      <c r="O209" s="283"/>
      <c r="P209" s="283"/>
      <c r="Q209" s="283"/>
    </row>
    <row r="210" spans="1:19" s="20" customFormat="1" ht="11.25" customHeight="1" x14ac:dyDescent="0.25">
      <c r="A210" s="224" t="s">
        <v>319</v>
      </c>
      <c r="B210" s="11">
        <v>43830.46935420001</v>
      </c>
      <c r="C210" s="11">
        <v>11208.2021291</v>
      </c>
      <c r="D210" s="11">
        <v>14578.293634</v>
      </c>
      <c r="E210" s="12">
        <v>30.068082874328127</v>
      </c>
      <c r="F210" s="16"/>
      <c r="G210" s="11">
        <v>117896.94979000003</v>
      </c>
      <c r="H210" s="11">
        <v>29818.727859999995</v>
      </c>
      <c r="I210" s="11">
        <v>40850.593950000017</v>
      </c>
      <c r="J210" s="12">
        <v>36.996434394502103</v>
      </c>
      <c r="L210" s="281"/>
      <c r="M210" s="281"/>
      <c r="N210" s="282"/>
      <c r="O210" s="283"/>
      <c r="P210" s="283"/>
      <c r="Q210" s="283"/>
    </row>
    <row r="211" spans="1:19" s="20" customFormat="1" ht="11.25" customHeight="1" x14ac:dyDescent="0.25">
      <c r="A211" s="224" t="s">
        <v>437</v>
      </c>
      <c r="B211" s="11">
        <v>113.32599999999999</v>
      </c>
      <c r="C211" s="11">
        <v>27.797499999999999</v>
      </c>
      <c r="D211" s="11">
        <v>55.86</v>
      </c>
      <c r="E211" s="12">
        <v>100.95332314057021</v>
      </c>
      <c r="F211" s="16"/>
      <c r="G211" s="11">
        <v>806.68103000000031</v>
      </c>
      <c r="H211" s="11">
        <v>224.87729999999996</v>
      </c>
      <c r="I211" s="11">
        <v>351.15626000000009</v>
      </c>
      <c r="J211" s="12">
        <v>56.154605200258175</v>
      </c>
      <c r="L211" s="281"/>
      <c r="M211" s="281"/>
      <c r="N211" s="282"/>
      <c r="O211" s="283"/>
      <c r="P211" s="283"/>
      <c r="Q211" s="283"/>
    </row>
    <row r="212" spans="1:19" s="20" customFormat="1" ht="11.25" customHeight="1" x14ac:dyDescent="0.25">
      <c r="A212" s="224" t="s">
        <v>438</v>
      </c>
      <c r="B212" s="11">
        <v>91295.878093499981</v>
      </c>
      <c r="C212" s="11">
        <v>27806.457808000003</v>
      </c>
      <c r="D212" s="11">
        <v>23007.6609164</v>
      </c>
      <c r="E212" s="12">
        <v>-17.257850405596699</v>
      </c>
      <c r="F212" s="16"/>
      <c r="G212" s="11">
        <v>312456.39379</v>
      </c>
      <c r="H212" s="11">
        <v>94222.326990000001</v>
      </c>
      <c r="I212" s="11">
        <v>82849.958090000029</v>
      </c>
      <c r="J212" s="12">
        <v>-12.069717723281173</v>
      </c>
      <c r="L212" s="281"/>
      <c r="M212" s="281"/>
      <c r="N212" s="282"/>
      <c r="O212" s="283"/>
      <c r="P212" s="283"/>
      <c r="Q212" s="283"/>
    </row>
    <row r="213" spans="1:19" s="20" customFormat="1" ht="11.25" customHeight="1" x14ac:dyDescent="0.2">
      <c r="A213" s="224" t="s">
        <v>439</v>
      </c>
      <c r="B213" s="11">
        <v>30709.463023100001</v>
      </c>
      <c r="C213" s="11">
        <v>8727.4202120000009</v>
      </c>
      <c r="D213" s="11">
        <v>8629.4859722000001</v>
      </c>
      <c r="E213" s="12">
        <v>-1.1221442009328655</v>
      </c>
      <c r="F213" s="16"/>
      <c r="G213" s="11">
        <v>106576.11036000001</v>
      </c>
      <c r="H213" s="11">
        <v>30616.448760000007</v>
      </c>
      <c r="I213" s="11">
        <v>31510.489179999986</v>
      </c>
      <c r="J213" s="12">
        <v>2.9201310282857946</v>
      </c>
      <c r="L213" s="183"/>
      <c r="M213" s="286"/>
      <c r="N213" s="192"/>
      <c r="O213" s="193"/>
      <c r="P213" s="193"/>
      <c r="Q213" s="193"/>
    </row>
    <row r="214" spans="1:19" ht="11.25" customHeight="1" x14ac:dyDescent="0.25">
      <c r="A214" s="224" t="s">
        <v>440</v>
      </c>
      <c r="B214" s="11">
        <v>3704.0685640000002</v>
      </c>
      <c r="C214" s="11">
        <v>1157.2101099999998</v>
      </c>
      <c r="D214" s="11">
        <v>1641.9503390000002</v>
      </c>
      <c r="E214" s="12">
        <v>41.888696340546204</v>
      </c>
      <c r="F214" s="12"/>
      <c r="G214" s="11">
        <v>13241.843180000002</v>
      </c>
      <c r="H214" s="11">
        <v>4202.219210000002</v>
      </c>
      <c r="I214" s="11">
        <v>5775.8542499999994</v>
      </c>
      <c r="J214" s="12">
        <v>37.447714204323859</v>
      </c>
      <c r="L214" s="282"/>
      <c r="M214" s="285"/>
      <c r="N214" s="282"/>
      <c r="O214" s="283"/>
      <c r="P214" s="283"/>
      <c r="Q214" s="283"/>
    </row>
    <row r="215" spans="1:19" ht="11.25" customHeight="1" x14ac:dyDescent="0.2">
      <c r="A215" s="224" t="s">
        <v>320</v>
      </c>
      <c r="B215" s="11">
        <v>37078.864057999992</v>
      </c>
      <c r="C215" s="11">
        <v>10546.446914000004</v>
      </c>
      <c r="D215" s="11">
        <v>10074.7401689</v>
      </c>
      <c r="E215" s="12">
        <v>-4.472660308694401</v>
      </c>
      <c r="F215" s="12"/>
      <c r="G215" s="11">
        <v>99284.538040000029</v>
      </c>
      <c r="H215" s="11">
        <v>28587.994970000007</v>
      </c>
      <c r="I215" s="11">
        <v>28145.686069999996</v>
      </c>
      <c r="J215" s="12">
        <v>-1.5471840556295291</v>
      </c>
      <c r="L215" s="184"/>
    </row>
    <row r="216" spans="1:19" ht="11.25" customHeight="1" x14ac:dyDescent="0.25">
      <c r="A216" s="224" t="s">
        <v>362</v>
      </c>
      <c r="B216" s="11">
        <v>11648.458697400001</v>
      </c>
      <c r="C216" s="11">
        <v>3633.7241099999997</v>
      </c>
      <c r="D216" s="11">
        <v>3060.1485213000001</v>
      </c>
      <c r="E216" s="12">
        <v>-15.784786388199393</v>
      </c>
      <c r="F216" s="12"/>
      <c r="G216" s="11">
        <v>41503.539779999977</v>
      </c>
      <c r="H216" s="11">
        <v>13208.552200000007</v>
      </c>
      <c r="I216" s="11">
        <v>13427.628199999997</v>
      </c>
      <c r="J216" s="12">
        <v>1.6585920749133294</v>
      </c>
      <c r="L216" s="184"/>
      <c r="M216" s="185"/>
      <c r="N216" s="282"/>
      <c r="O216" s="283"/>
      <c r="P216" s="283"/>
      <c r="Q216" s="283"/>
      <c r="R216" s="283"/>
      <c r="S216" s="283"/>
    </row>
    <row r="217" spans="1:19" ht="11.25" customHeight="1" x14ac:dyDescent="0.2">
      <c r="A217" s="224" t="s">
        <v>321</v>
      </c>
      <c r="B217" s="11">
        <v>7706.7533680000015</v>
      </c>
      <c r="C217" s="11">
        <v>2574.8426100000001</v>
      </c>
      <c r="D217" s="11">
        <v>2052.5302808000001</v>
      </c>
      <c r="E217" s="12">
        <v>-20.285213829050306</v>
      </c>
      <c r="F217" s="12"/>
      <c r="G217" s="11">
        <v>33512.144509999984</v>
      </c>
      <c r="H217" s="11">
        <v>11500.158710000003</v>
      </c>
      <c r="I217" s="11">
        <v>9338.9313299999958</v>
      </c>
      <c r="J217" s="12">
        <v>-18.793022205169265</v>
      </c>
      <c r="L217" s="184"/>
      <c r="N217" s="194"/>
      <c r="O217" s="195"/>
      <c r="P217" s="195"/>
      <c r="Q217" s="195"/>
      <c r="R217" s="195"/>
      <c r="S217" s="195"/>
    </row>
    <row r="218" spans="1:19" ht="11.25" customHeight="1" x14ac:dyDescent="0.2">
      <c r="A218" s="224" t="s">
        <v>322</v>
      </c>
      <c r="B218" s="11">
        <v>2119.5311445000002</v>
      </c>
      <c r="C218" s="11">
        <v>539.3435740000001</v>
      </c>
      <c r="D218" s="11">
        <v>749.31797999999992</v>
      </c>
      <c r="E218" s="12">
        <v>38.931474503856748</v>
      </c>
      <c r="F218" s="12"/>
      <c r="G218" s="11">
        <v>9518.2091800000035</v>
      </c>
      <c r="H218" s="11">
        <v>2543.5291900000002</v>
      </c>
      <c r="I218" s="11">
        <v>3157.6267600000006</v>
      </c>
      <c r="J218" s="12">
        <v>24.143523589756796</v>
      </c>
      <c r="L218" s="184"/>
      <c r="N218" s="185"/>
      <c r="O218" s="13"/>
      <c r="P218" s="13"/>
      <c r="Q218" s="13"/>
    </row>
    <row r="219" spans="1:19" ht="11.25" customHeight="1" x14ac:dyDescent="0.2">
      <c r="A219" s="224" t="s">
        <v>363</v>
      </c>
      <c r="B219" s="11">
        <v>153695.77813720005</v>
      </c>
      <c r="C219" s="11">
        <v>41349.970570199999</v>
      </c>
      <c r="D219" s="11">
        <v>48276.836801999998</v>
      </c>
      <c r="E219" s="12">
        <v>16.751804502593856</v>
      </c>
      <c r="F219" s="12"/>
      <c r="G219" s="11">
        <v>507285.18926000001</v>
      </c>
      <c r="H219" s="11">
        <v>128678.54419999992</v>
      </c>
      <c r="I219" s="11">
        <v>165050.98075999998</v>
      </c>
      <c r="J219" s="12">
        <v>28.266123763001104</v>
      </c>
      <c r="L219" s="184"/>
    </row>
    <row r="220" spans="1:19" ht="11.25" customHeight="1" x14ac:dyDescent="0.2">
      <c r="A220" s="224" t="s">
        <v>383</v>
      </c>
      <c r="B220" s="11">
        <v>8528.7320760000021</v>
      </c>
      <c r="C220" s="11">
        <v>2424.1044999999999</v>
      </c>
      <c r="D220" s="11">
        <v>2381.6071416999998</v>
      </c>
      <c r="E220" s="12">
        <v>-1.7531157712054153</v>
      </c>
      <c r="F220" s="12"/>
      <c r="G220" s="11">
        <v>22963.337580000007</v>
      </c>
      <c r="H220" s="11">
        <v>6807.6808499999988</v>
      </c>
      <c r="I220" s="11">
        <v>6832.6910399999979</v>
      </c>
      <c r="J220" s="12">
        <v>0.36738194035636695</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181</v>
      </c>
      <c r="B222" s="18">
        <v>475368.7933145999</v>
      </c>
      <c r="C222" s="18">
        <v>170912.58413629999</v>
      </c>
      <c r="D222" s="18">
        <v>144843.4868091</v>
      </c>
      <c r="E222" s="16">
        <v>-15.252883489497947</v>
      </c>
      <c r="F222" s="16"/>
      <c r="G222" s="18">
        <v>525586.80411000014</v>
      </c>
      <c r="H222" s="18">
        <v>172017.51256</v>
      </c>
      <c r="I222" s="18">
        <v>177163.72927999997</v>
      </c>
      <c r="J222" s="16">
        <v>2.9916818604181117</v>
      </c>
      <c r="L222" s="183"/>
      <c r="M222" s="181"/>
      <c r="N222" s="181"/>
    </row>
    <row r="223" spans="1:19" ht="11.25" customHeight="1" x14ac:dyDescent="0.2">
      <c r="A223" s="9" t="s">
        <v>104</v>
      </c>
      <c r="B223" s="11">
        <v>393881.44249999995</v>
      </c>
      <c r="C223" s="11">
        <v>146058.11300000001</v>
      </c>
      <c r="D223" s="11">
        <v>118210.67660000001</v>
      </c>
      <c r="E223" s="12">
        <v>-19.06599765533052</v>
      </c>
      <c r="F223" s="12"/>
      <c r="G223" s="11">
        <v>340133.49898000009</v>
      </c>
      <c r="H223" s="11">
        <v>117179.67963000001</v>
      </c>
      <c r="I223" s="11">
        <v>117440.20941999997</v>
      </c>
      <c r="J223" s="12">
        <v>0.22233359130406427</v>
      </c>
      <c r="L223" s="184"/>
      <c r="M223" s="185"/>
      <c r="N223" s="185"/>
    </row>
    <row r="224" spans="1:19" ht="11.25" customHeight="1" x14ac:dyDescent="0.2">
      <c r="A224" s="9" t="s">
        <v>467</v>
      </c>
      <c r="B224" s="11">
        <v>19624.073</v>
      </c>
      <c r="C224" s="11">
        <v>5897.009</v>
      </c>
      <c r="D224" s="11">
        <v>6617.7120000000004</v>
      </c>
      <c r="E224" s="12">
        <v>12.221500764200982</v>
      </c>
      <c r="F224" s="12"/>
      <c r="G224" s="11">
        <v>36869.372360000008</v>
      </c>
      <c r="H224" s="11">
        <v>10704.589689999997</v>
      </c>
      <c r="I224" s="11">
        <v>13376.439580000002</v>
      </c>
      <c r="J224" s="12">
        <v>24.959853365477343</v>
      </c>
      <c r="L224" s="184"/>
      <c r="M224" s="185"/>
      <c r="N224" s="185"/>
    </row>
    <row r="225" spans="1:14" ht="11.25" customHeight="1" x14ac:dyDescent="0.2">
      <c r="A225" s="9" t="s">
        <v>364</v>
      </c>
      <c r="B225" s="11">
        <v>43374.8425278</v>
      </c>
      <c r="C225" s="11">
        <v>13462.888989999999</v>
      </c>
      <c r="D225" s="11">
        <v>14784.3442</v>
      </c>
      <c r="E225" s="12">
        <v>9.8155396734055671</v>
      </c>
      <c r="F225" s="12"/>
      <c r="G225" s="11">
        <v>87133.917900000044</v>
      </c>
      <c r="H225" s="11">
        <v>26051.616559999999</v>
      </c>
      <c r="I225" s="11">
        <v>28802.706449999998</v>
      </c>
      <c r="J225" s="12">
        <v>10.560150398590082</v>
      </c>
      <c r="L225" s="184"/>
      <c r="M225" s="185"/>
      <c r="N225" s="185"/>
    </row>
    <row r="226" spans="1:14" ht="11.25" customHeight="1" x14ac:dyDescent="0.2">
      <c r="A226" s="9" t="s">
        <v>55</v>
      </c>
      <c r="B226" s="11">
        <v>5444.7751401999994</v>
      </c>
      <c r="C226" s="11">
        <v>1500.9517900000003</v>
      </c>
      <c r="D226" s="11">
        <v>1096.6017300000001</v>
      </c>
      <c r="E226" s="12">
        <v>-26.939576786806725</v>
      </c>
      <c r="F226" s="12"/>
      <c r="G226" s="11">
        <v>21909.907539999993</v>
      </c>
      <c r="H226" s="11">
        <v>6053.3440899999978</v>
      </c>
      <c r="I226" s="11">
        <v>4866.2459000000008</v>
      </c>
      <c r="J226" s="12">
        <v>-19.61061807077941</v>
      </c>
      <c r="L226" s="184"/>
    </row>
    <row r="227" spans="1:14" ht="11.25" customHeight="1" x14ac:dyDescent="0.2">
      <c r="A227" s="9" t="s">
        <v>56</v>
      </c>
      <c r="B227" s="11">
        <v>411.69547999999998</v>
      </c>
      <c r="C227" s="11">
        <v>124.51891999999999</v>
      </c>
      <c r="D227" s="11">
        <v>193.30939999999995</v>
      </c>
      <c r="E227" s="12">
        <v>55.245002124978242</v>
      </c>
      <c r="F227" s="12"/>
      <c r="G227" s="11">
        <v>2799.9796200000001</v>
      </c>
      <c r="H227" s="11">
        <v>980.67443999999978</v>
      </c>
      <c r="I227" s="11">
        <v>997.07275000000004</v>
      </c>
      <c r="J227" s="12">
        <v>1.6721461609624697</v>
      </c>
      <c r="L227" s="184"/>
    </row>
    <row r="228" spans="1:14" ht="11.25" customHeight="1" x14ac:dyDescent="0.2">
      <c r="A228" s="9" t="s">
        <v>0</v>
      </c>
      <c r="B228" s="11">
        <v>12631.964666599999</v>
      </c>
      <c r="C228" s="11">
        <v>3869.1024362999997</v>
      </c>
      <c r="D228" s="11">
        <v>3940.8428791000006</v>
      </c>
      <c r="E228" s="12">
        <v>1.8541882511801759</v>
      </c>
      <c r="F228" s="12"/>
      <c r="G228" s="11">
        <v>36740.127710000001</v>
      </c>
      <c r="H228" s="11">
        <v>11047.608149999998</v>
      </c>
      <c r="I228" s="11">
        <v>11681.055179999999</v>
      </c>
      <c r="J228" s="12">
        <v>5.733793427494092</v>
      </c>
      <c r="L228" s="184"/>
    </row>
    <row r="229" spans="1:14" x14ac:dyDescent="0.2">
      <c r="A229" s="89"/>
      <c r="B229" s="95"/>
      <c r="C229" s="95"/>
      <c r="D229" s="95"/>
      <c r="E229" s="95"/>
      <c r="F229" s="95"/>
      <c r="G229" s="95"/>
      <c r="H229" s="95"/>
      <c r="I229" s="95"/>
      <c r="J229" s="89"/>
      <c r="L229" s="184"/>
    </row>
    <row r="230" spans="1:14" x14ac:dyDescent="0.2">
      <c r="A230" s="9" t="s">
        <v>452</v>
      </c>
      <c r="B230" s="9"/>
      <c r="C230" s="9"/>
      <c r="D230" s="9"/>
      <c r="E230" s="9"/>
      <c r="F230" s="9"/>
      <c r="G230" s="9"/>
      <c r="H230" s="9"/>
      <c r="I230" s="9"/>
      <c r="J230" s="9"/>
      <c r="L230" s="184"/>
    </row>
    <row r="231" spans="1:14" ht="20.100000000000001" customHeight="1" x14ac:dyDescent="0.25">
      <c r="A231" s="336" t="s">
        <v>206</v>
      </c>
      <c r="B231" s="336"/>
      <c r="C231" s="336"/>
      <c r="D231" s="336"/>
      <c r="E231" s="336"/>
      <c r="F231" s="336"/>
      <c r="G231" s="336"/>
      <c r="H231" s="336"/>
      <c r="I231" s="336"/>
      <c r="J231" s="336"/>
      <c r="L231" s="184"/>
    </row>
    <row r="232" spans="1:14" ht="20.100000000000001" customHeight="1" x14ac:dyDescent="0.25">
      <c r="A232" s="337" t="s">
        <v>166</v>
      </c>
      <c r="B232" s="337"/>
      <c r="C232" s="337"/>
      <c r="D232" s="337"/>
      <c r="E232" s="337"/>
      <c r="F232" s="337"/>
      <c r="G232" s="337"/>
      <c r="H232" s="337"/>
      <c r="I232" s="337"/>
      <c r="J232" s="337"/>
      <c r="L232" s="264"/>
      <c r="M232" s="264"/>
      <c r="N232" s="264"/>
    </row>
    <row r="233" spans="1:14" s="20" customFormat="1" x14ac:dyDescent="0.2">
      <c r="A233" s="17"/>
      <c r="B233" s="338" t="s">
        <v>106</v>
      </c>
      <c r="C233" s="338"/>
      <c r="D233" s="338"/>
      <c r="E233" s="338"/>
      <c r="F233" s="275"/>
      <c r="G233" s="338" t="s">
        <v>464</v>
      </c>
      <c r="H233" s="338"/>
      <c r="I233" s="338"/>
      <c r="J233" s="338"/>
      <c r="K233" s="96"/>
    </row>
    <row r="234" spans="1:14" s="20" customFormat="1" x14ac:dyDescent="0.2">
      <c r="A234" s="17" t="s">
        <v>267</v>
      </c>
      <c r="B234" s="342">
        <v>2017</v>
      </c>
      <c r="C234" s="339" t="s">
        <v>492</v>
      </c>
      <c r="D234" s="339"/>
      <c r="E234" s="339"/>
      <c r="F234" s="275"/>
      <c r="G234" s="342">
        <v>2017</v>
      </c>
      <c r="H234" s="339" t="s">
        <v>492</v>
      </c>
      <c r="I234" s="339"/>
      <c r="J234" s="339"/>
      <c r="K234" s="96"/>
    </row>
    <row r="235" spans="1:14" s="20" customFormat="1" x14ac:dyDescent="0.2">
      <c r="A235" s="131"/>
      <c r="B235" s="343"/>
      <c r="C235" s="277">
        <v>2017</v>
      </c>
      <c r="D235" s="277">
        <v>2018</v>
      </c>
      <c r="E235" s="276" t="s">
        <v>504</v>
      </c>
      <c r="F235" s="134"/>
      <c r="G235" s="343"/>
      <c r="H235" s="277">
        <v>2017</v>
      </c>
      <c r="I235" s="277">
        <v>2018</v>
      </c>
      <c r="J235" s="276" t="s">
        <v>504</v>
      </c>
    </row>
    <row r="236" spans="1:14" x14ac:dyDescent="0.2">
      <c r="A236" s="9"/>
      <c r="B236" s="9"/>
      <c r="C236" s="9"/>
      <c r="D236" s="9"/>
      <c r="E236" s="9"/>
      <c r="F236" s="9"/>
      <c r="G236" s="9"/>
      <c r="H236" s="9"/>
      <c r="I236" s="9"/>
      <c r="J236" s="9"/>
    </row>
    <row r="237" spans="1:14" s="20" customFormat="1" ht="11.25" customHeight="1" x14ac:dyDescent="0.2">
      <c r="A237" s="17" t="s">
        <v>264</v>
      </c>
      <c r="B237" s="18"/>
      <c r="C237" s="18"/>
      <c r="D237" s="18"/>
      <c r="E237" s="12" t="s">
        <v>507</v>
      </c>
      <c r="F237" s="16"/>
      <c r="G237" s="18">
        <v>93138</v>
      </c>
      <c r="H237" s="18">
        <v>27875</v>
      </c>
      <c r="I237" s="18">
        <v>39977</v>
      </c>
      <c r="J237" s="16">
        <v>43.415246636771286</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57</v>
      </c>
      <c r="B239" s="11">
        <v>0</v>
      </c>
      <c r="C239" s="11">
        <v>0</v>
      </c>
      <c r="D239" s="11">
        <v>0</v>
      </c>
      <c r="E239" s="12" t="s">
        <v>507</v>
      </c>
      <c r="F239" s="12"/>
      <c r="G239" s="11">
        <v>0</v>
      </c>
      <c r="H239" s="11">
        <v>0</v>
      </c>
      <c r="I239" s="11">
        <v>0</v>
      </c>
      <c r="J239" s="12" t="s">
        <v>507</v>
      </c>
    </row>
    <row r="240" spans="1:14" ht="11.25" customHeight="1" x14ac:dyDescent="0.2">
      <c r="A240" s="9" t="s">
        <v>58</v>
      </c>
      <c r="B240" s="11">
        <v>2598.0000000000005</v>
      </c>
      <c r="C240" s="11">
        <v>2525</v>
      </c>
      <c r="D240" s="11">
        <v>38</v>
      </c>
      <c r="E240" s="12">
        <v>-98.495049504950501</v>
      </c>
      <c r="F240" s="12"/>
      <c r="G240" s="11">
        <v>4334.1749499999996</v>
      </c>
      <c r="H240" s="11">
        <v>455.51558999999997</v>
      </c>
      <c r="I240" s="11">
        <v>2595.6999999999998</v>
      </c>
      <c r="J240" s="12">
        <v>469.8377963309664</v>
      </c>
    </row>
    <row r="241" spans="1:16" ht="11.25" customHeight="1" x14ac:dyDescent="0.2">
      <c r="A241" s="9" t="s">
        <v>59</v>
      </c>
      <c r="B241" s="11">
        <v>172</v>
      </c>
      <c r="C241" s="11">
        <v>0</v>
      </c>
      <c r="D241" s="11">
        <v>14</v>
      </c>
      <c r="E241" s="12" t="s">
        <v>507</v>
      </c>
      <c r="F241" s="12"/>
      <c r="G241" s="11">
        <v>584.69799999999998</v>
      </c>
      <c r="H241" s="11">
        <v>0</v>
      </c>
      <c r="I241" s="11">
        <v>18.5</v>
      </c>
      <c r="J241" s="12" t="s">
        <v>507</v>
      </c>
    </row>
    <row r="242" spans="1:16" ht="11.25" customHeight="1" x14ac:dyDescent="0.25">
      <c r="A242" s="9" t="s">
        <v>60</v>
      </c>
      <c r="B242" s="11">
        <v>3236.4409999999998</v>
      </c>
      <c r="C242" s="11">
        <v>1135.1510000000001</v>
      </c>
      <c r="D242" s="11">
        <v>1938.2930000000001</v>
      </c>
      <c r="E242" s="12">
        <v>70.751996870900882</v>
      </c>
      <c r="F242" s="12"/>
      <c r="G242" s="11">
        <v>12841.869159999998</v>
      </c>
      <c r="H242" s="11">
        <v>5381.1688899999999</v>
      </c>
      <c r="I242" s="11">
        <v>9932.7207099999978</v>
      </c>
      <c r="J242" s="12">
        <v>84.582957960273149</v>
      </c>
      <c r="M242" s="264"/>
      <c r="N242" s="264"/>
      <c r="O242" s="264"/>
      <c r="P242" s="13"/>
    </row>
    <row r="243" spans="1:16" ht="11.25" customHeight="1" x14ac:dyDescent="0.2">
      <c r="A243" s="9" t="s">
        <v>61</v>
      </c>
      <c r="B243" s="11">
        <v>5211.5070020000003</v>
      </c>
      <c r="C243" s="11">
        <v>2064.1747219999997</v>
      </c>
      <c r="D243" s="11">
        <v>2683.8397199999999</v>
      </c>
      <c r="E243" s="12">
        <v>30.019987716911913</v>
      </c>
      <c r="F243" s="12"/>
      <c r="G243" s="11">
        <v>16434.041269999998</v>
      </c>
      <c r="H243" s="11">
        <v>6040.2751500000013</v>
      </c>
      <c r="I243" s="11">
        <v>9357.7043700000013</v>
      </c>
      <c r="J243" s="12">
        <v>54.921822890799916</v>
      </c>
      <c r="M243" s="185"/>
      <c r="N243" s="185"/>
      <c r="O243" s="13"/>
      <c r="P243" s="13"/>
    </row>
    <row r="244" spans="1:16" ht="11.25" customHeight="1" x14ac:dyDescent="0.2">
      <c r="A244" s="9" t="s">
        <v>62</v>
      </c>
      <c r="B244" s="11"/>
      <c r="C244" s="11"/>
      <c r="D244" s="11"/>
      <c r="E244" s="12"/>
      <c r="F244" s="12"/>
      <c r="G244" s="11">
        <v>58943.216620000007</v>
      </c>
      <c r="H244" s="11">
        <v>15998.040369999999</v>
      </c>
      <c r="I244" s="11">
        <v>18072.374920000002</v>
      </c>
      <c r="J244" s="12">
        <v>12.96617899458397</v>
      </c>
    </row>
    <row r="245" spans="1:16" ht="11.25" customHeight="1" x14ac:dyDescent="0.2">
      <c r="A245" s="9"/>
      <c r="B245" s="11"/>
      <c r="C245" s="11"/>
      <c r="D245" s="11"/>
      <c r="E245" s="12"/>
      <c r="F245" s="12"/>
      <c r="G245" s="11"/>
      <c r="H245" s="11"/>
      <c r="I245" s="11"/>
      <c r="J245" s="12"/>
    </row>
    <row r="246" spans="1:16" s="20" customFormat="1" ht="11.25" customHeight="1" x14ac:dyDescent="0.2">
      <c r="A246" s="17" t="s">
        <v>265</v>
      </c>
      <c r="B246" s="18"/>
      <c r="C246" s="18"/>
      <c r="D246" s="18"/>
      <c r="E246" s="12"/>
      <c r="F246" s="16"/>
      <c r="G246" s="18">
        <v>1089896</v>
      </c>
      <c r="H246" s="18">
        <v>347310</v>
      </c>
      <c r="I246" s="18">
        <v>447187</v>
      </c>
      <c r="J246" s="16">
        <v>28.757306153004521</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63</v>
      </c>
      <c r="B248" s="18">
        <v>85121.899865199986</v>
      </c>
      <c r="C248" s="18">
        <v>32581.406937200001</v>
      </c>
      <c r="D248" s="18">
        <v>29727.091143999998</v>
      </c>
      <c r="E248" s="16">
        <v>-8.7605664135426764</v>
      </c>
      <c r="F248" s="16"/>
      <c r="G248" s="18">
        <v>204538.10495000001</v>
      </c>
      <c r="H248" s="18">
        <v>75610.524290000001</v>
      </c>
      <c r="I248" s="18">
        <v>76131.858189999999</v>
      </c>
      <c r="J248" s="16">
        <v>0.68949912051985507</v>
      </c>
      <c r="L248" s="192"/>
      <c r="M248" s="181"/>
      <c r="N248" s="181"/>
    </row>
    <row r="249" spans="1:16" ht="11.25" customHeight="1" x14ac:dyDescent="0.2">
      <c r="A249" s="9" t="s">
        <v>64</v>
      </c>
      <c r="B249" s="11">
        <v>1463.1930800000002</v>
      </c>
      <c r="C249" s="11">
        <v>997.46849999999995</v>
      </c>
      <c r="D249" s="11">
        <v>171.67199999999997</v>
      </c>
      <c r="E249" s="12">
        <v>-82.789230938119857</v>
      </c>
      <c r="F249" s="12"/>
      <c r="G249" s="11">
        <v>2423.4768300000001</v>
      </c>
      <c r="H249" s="11">
        <v>1954.11086</v>
      </c>
      <c r="I249" s="11">
        <v>208.71630000000002</v>
      </c>
      <c r="J249" s="12">
        <v>-89.319116726059235</v>
      </c>
      <c r="L249" s="185"/>
    </row>
    <row r="250" spans="1:16" ht="11.25" customHeight="1" x14ac:dyDescent="0.2">
      <c r="A250" s="9" t="s">
        <v>65</v>
      </c>
      <c r="B250" s="11">
        <v>1143.7261811999999</v>
      </c>
      <c r="C250" s="11">
        <v>451.6050712</v>
      </c>
      <c r="D250" s="11">
        <v>1238.9283</v>
      </c>
      <c r="E250" s="12">
        <v>174.33888125036623</v>
      </c>
      <c r="F250" s="12"/>
      <c r="G250" s="11">
        <v>3067.4046400000007</v>
      </c>
      <c r="H250" s="11">
        <v>1201.7110500000001</v>
      </c>
      <c r="I250" s="11">
        <v>3212.8955700000001</v>
      </c>
      <c r="J250" s="12">
        <v>167.36007545241426</v>
      </c>
      <c r="L250" s="185"/>
      <c r="N250" s="185"/>
      <c r="O250" s="13"/>
      <c r="P250" s="13"/>
    </row>
    <row r="251" spans="1:16" ht="11.25" customHeight="1" x14ac:dyDescent="0.2">
      <c r="A251" s="9" t="s">
        <v>66</v>
      </c>
      <c r="B251" s="11">
        <v>3847.6214000000004</v>
      </c>
      <c r="C251" s="11">
        <v>1626.5164000000002</v>
      </c>
      <c r="D251" s="11">
        <v>1531.7008000000001</v>
      </c>
      <c r="E251" s="12">
        <v>-5.8293663685161761</v>
      </c>
      <c r="F251" s="12"/>
      <c r="G251" s="11">
        <v>12735.258379999999</v>
      </c>
      <c r="H251" s="11">
        <v>4730.2757999999994</v>
      </c>
      <c r="I251" s="11">
        <v>6880.4469200000003</v>
      </c>
      <c r="J251" s="12">
        <v>45.455512763124744</v>
      </c>
      <c r="L251" s="185"/>
      <c r="N251" s="185"/>
      <c r="O251" s="13"/>
      <c r="P251" s="13"/>
    </row>
    <row r="252" spans="1:16" ht="11.25" customHeight="1" x14ac:dyDescent="0.2">
      <c r="A252" s="9" t="s">
        <v>67</v>
      </c>
      <c r="B252" s="11">
        <v>326.83792</v>
      </c>
      <c r="C252" s="11">
        <v>113.00603</v>
      </c>
      <c r="D252" s="11">
        <v>158.94601</v>
      </c>
      <c r="E252" s="12">
        <v>40.652680215383185</v>
      </c>
      <c r="F252" s="12"/>
      <c r="G252" s="11">
        <v>998.34792000000004</v>
      </c>
      <c r="H252" s="11">
        <v>349.73887000000002</v>
      </c>
      <c r="I252" s="11">
        <v>532.74311999999998</v>
      </c>
      <c r="J252" s="12">
        <v>52.32596822881024</v>
      </c>
      <c r="L252" s="185"/>
    </row>
    <row r="253" spans="1:16" ht="11.25" customHeight="1" x14ac:dyDescent="0.2">
      <c r="A253" s="9" t="s">
        <v>68</v>
      </c>
      <c r="B253" s="11">
        <v>9345.2141300000021</v>
      </c>
      <c r="C253" s="11">
        <v>3412.6211199999998</v>
      </c>
      <c r="D253" s="11">
        <v>2547.9389699999997</v>
      </c>
      <c r="E253" s="12">
        <v>-25.337771747717483</v>
      </c>
      <c r="F253" s="12"/>
      <c r="G253" s="11">
        <v>38071.532770000005</v>
      </c>
      <c r="H253" s="11">
        <v>13494.854829999998</v>
      </c>
      <c r="I253" s="11">
        <v>10631.106540000002</v>
      </c>
      <c r="J253" s="12">
        <v>-21.221038136947456</v>
      </c>
    </row>
    <row r="254" spans="1:16" ht="11.25" customHeight="1" x14ac:dyDescent="0.2">
      <c r="A254" s="9" t="s">
        <v>105</v>
      </c>
      <c r="B254" s="11">
        <v>28659.933352</v>
      </c>
      <c r="C254" s="11">
        <v>11225.042116000001</v>
      </c>
      <c r="D254" s="11">
        <v>10200.631043999998</v>
      </c>
      <c r="E254" s="12">
        <v>-9.1261223023815887</v>
      </c>
      <c r="F254" s="12"/>
      <c r="G254" s="11">
        <v>45765.745919999987</v>
      </c>
      <c r="H254" s="11">
        <v>17793.042390000002</v>
      </c>
      <c r="I254" s="11">
        <v>17292.402709999998</v>
      </c>
      <c r="J254" s="12">
        <v>-2.8136822755020887</v>
      </c>
    </row>
    <row r="255" spans="1:16" ht="11.25" customHeight="1" x14ac:dyDescent="0.2">
      <c r="A255" s="9" t="s">
        <v>69</v>
      </c>
      <c r="B255" s="11">
        <v>5657.7023479999998</v>
      </c>
      <c r="C255" s="11">
        <v>1649.2397799999999</v>
      </c>
      <c r="D255" s="11">
        <v>2124.5919600000007</v>
      </c>
      <c r="E255" s="12">
        <v>28.82250269272555</v>
      </c>
      <c r="F255" s="12"/>
      <c r="G255" s="11">
        <v>8039.7493599999989</v>
      </c>
      <c r="H255" s="11">
        <v>2417.8095999999996</v>
      </c>
      <c r="I255" s="11">
        <v>3358.7662700000001</v>
      </c>
      <c r="J255" s="12">
        <v>38.917732397125093</v>
      </c>
    </row>
    <row r="256" spans="1:16" ht="11.25" customHeight="1" x14ac:dyDescent="0.2">
      <c r="A256" s="9" t="s">
        <v>361</v>
      </c>
      <c r="B256" s="11">
        <v>34677.671453999996</v>
      </c>
      <c r="C256" s="11">
        <v>13105.90792</v>
      </c>
      <c r="D256" s="11">
        <v>11752.682060000001</v>
      </c>
      <c r="E256" s="12">
        <v>-10.325311823188812</v>
      </c>
      <c r="F256" s="12"/>
      <c r="G256" s="11">
        <v>93436.589130000008</v>
      </c>
      <c r="H256" s="11">
        <v>33668.980890000006</v>
      </c>
      <c r="I256" s="11">
        <v>34014.780759999994</v>
      </c>
      <c r="J256" s="12">
        <v>1.0270577274962704</v>
      </c>
    </row>
    <row r="257" spans="1:21" ht="11.25" customHeight="1" x14ac:dyDescent="0.2">
      <c r="A257" s="9"/>
      <c r="B257" s="11"/>
      <c r="C257" s="11"/>
      <c r="D257" s="11"/>
      <c r="E257" s="12"/>
      <c r="F257" s="12"/>
      <c r="G257" s="11"/>
      <c r="H257" s="11"/>
      <c r="I257" s="11"/>
      <c r="J257" s="12"/>
    </row>
    <row r="258" spans="1:21" s="20" customFormat="1" ht="11.25" customHeight="1" x14ac:dyDescent="0.2">
      <c r="A258" s="17" t="s">
        <v>70</v>
      </c>
      <c r="B258" s="18">
        <v>281579.88620810001</v>
      </c>
      <c r="C258" s="18">
        <v>87455.744676999981</v>
      </c>
      <c r="D258" s="18">
        <v>110851.05168409998</v>
      </c>
      <c r="E258" s="16">
        <v>26.75102372463445</v>
      </c>
      <c r="F258" s="16"/>
      <c r="G258" s="18">
        <v>776894.83506999991</v>
      </c>
      <c r="H258" s="18">
        <v>240385.31000000003</v>
      </c>
      <c r="I258" s="18">
        <v>321036.53743999999</v>
      </c>
      <c r="J258" s="16">
        <v>33.550813666608803</v>
      </c>
      <c r="L258" s="181"/>
      <c r="M258" s="181"/>
      <c r="N258" s="181"/>
    </row>
    <row r="259" spans="1:21" ht="11.25" customHeight="1" x14ac:dyDescent="0.2">
      <c r="A259" s="9" t="s">
        <v>71</v>
      </c>
      <c r="B259" s="11">
        <v>7516.9727299999995</v>
      </c>
      <c r="C259" s="11">
        <v>2516.8404099999998</v>
      </c>
      <c r="D259" s="11">
        <v>2806.74145</v>
      </c>
      <c r="E259" s="12">
        <v>11.518451422194076</v>
      </c>
      <c r="F259" s="12"/>
      <c r="G259" s="11">
        <v>31846.307049999999</v>
      </c>
      <c r="H259" s="11">
        <v>10266.029859999999</v>
      </c>
      <c r="I259" s="11">
        <v>12577.808420000001</v>
      </c>
      <c r="J259" s="12">
        <v>22.518720396552624</v>
      </c>
    </row>
    <row r="260" spans="1:21" ht="11.25" customHeight="1" x14ac:dyDescent="0.2">
      <c r="A260" s="9" t="s">
        <v>72</v>
      </c>
      <c r="B260" s="11">
        <v>95924.234753099998</v>
      </c>
      <c r="C260" s="11">
        <v>28755.543000000001</v>
      </c>
      <c r="D260" s="11">
        <v>42394.063007099998</v>
      </c>
      <c r="E260" s="12">
        <v>47.429186112395769</v>
      </c>
      <c r="F260" s="12"/>
      <c r="G260" s="11">
        <v>274135.11108999996</v>
      </c>
      <c r="H260" s="11">
        <v>81301.725059999997</v>
      </c>
      <c r="I260" s="11">
        <v>123448.23823999999</v>
      </c>
      <c r="J260" s="12">
        <v>51.839629662096598</v>
      </c>
    </row>
    <row r="261" spans="1:21" ht="11.25" customHeight="1" x14ac:dyDescent="0.2">
      <c r="A261" s="9" t="s">
        <v>73</v>
      </c>
      <c r="B261" s="11">
        <v>5385.4571399999995</v>
      </c>
      <c r="C261" s="11">
        <v>2000.4886899999997</v>
      </c>
      <c r="D261" s="11">
        <v>1984.0519300000001</v>
      </c>
      <c r="E261" s="12">
        <v>-0.82163723704928771</v>
      </c>
      <c r="F261" s="12"/>
      <c r="G261" s="11">
        <v>30558.267509999994</v>
      </c>
      <c r="H261" s="11">
        <v>11968.723979999999</v>
      </c>
      <c r="I261" s="11">
        <v>13707.920209999998</v>
      </c>
      <c r="J261" s="12">
        <v>14.531175026729954</v>
      </c>
      <c r="P261" s="13"/>
      <c r="Q261" s="13"/>
      <c r="R261" s="13"/>
      <c r="S261" s="13"/>
      <c r="T261" s="13"/>
      <c r="U261" s="13"/>
    </row>
    <row r="262" spans="1:21" ht="11.25" customHeight="1" x14ac:dyDescent="0.25">
      <c r="A262" s="9" t="s">
        <v>74</v>
      </c>
      <c r="B262" s="11">
        <v>127446.14981400002</v>
      </c>
      <c r="C262" s="11">
        <v>39964.212413999994</v>
      </c>
      <c r="D262" s="11">
        <v>47137.188949999996</v>
      </c>
      <c r="E262" s="12">
        <v>17.94849967689396</v>
      </c>
      <c r="F262" s="12"/>
      <c r="G262" s="11">
        <v>383647.96619000001</v>
      </c>
      <c r="H262" s="11">
        <v>118806.62843000004</v>
      </c>
      <c r="I262" s="11">
        <v>152440.87603999997</v>
      </c>
      <c r="J262" s="12">
        <v>28.310076680458081</v>
      </c>
      <c r="L262" s="185"/>
      <c r="M262" s="177"/>
      <c r="N262" s="177"/>
      <c r="O262" s="264"/>
    </row>
    <row r="263" spans="1:21" ht="11.25" customHeight="1" x14ac:dyDescent="0.25">
      <c r="A263" s="9" t="s">
        <v>75</v>
      </c>
      <c r="B263" s="11">
        <v>45307.071771000003</v>
      </c>
      <c r="C263" s="11">
        <v>14218.660162999995</v>
      </c>
      <c r="D263" s="11">
        <v>16529.006346999995</v>
      </c>
      <c r="E263" s="12">
        <v>16.24869120940113</v>
      </c>
      <c r="F263" s="12"/>
      <c r="G263" s="11">
        <v>56707.183229999981</v>
      </c>
      <c r="H263" s="11">
        <v>18042.202670000006</v>
      </c>
      <c r="I263" s="11">
        <v>18861.694530000004</v>
      </c>
      <c r="J263" s="12">
        <v>4.5420832200417749</v>
      </c>
      <c r="L263" s="185"/>
      <c r="M263" s="176"/>
      <c r="N263" s="177"/>
      <c r="O263" s="264"/>
      <c r="P263" s="13"/>
      <c r="Q263" s="13"/>
      <c r="R263" s="13"/>
      <c r="S263" s="13"/>
    </row>
    <row r="264" spans="1:21" ht="11.25" customHeight="1" x14ac:dyDescent="0.2">
      <c r="A264" s="9"/>
      <c r="B264" s="11"/>
      <c r="C264" s="11"/>
      <c r="D264" s="11"/>
      <c r="E264" s="12"/>
      <c r="F264" s="12"/>
      <c r="G264" s="11"/>
      <c r="H264" s="11"/>
      <c r="I264" s="11"/>
      <c r="J264" s="12"/>
      <c r="K264" s="139"/>
      <c r="L264" s="187"/>
      <c r="M264" s="187"/>
      <c r="N264" s="188"/>
      <c r="O264" s="140"/>
      <c r="P264" s="140"/>
      <c r="Q264" s="13"/>
      <c r="R264" s="13"/>
      <c r="S264" s="13"/>
    </row>
    <row r="265" spans="1:21" s="20" customFormat="1" ht="11.25" customHeight="1" x14ac:dyDescent="0.25">
      <c r="A265" s="17" t="s">
        <v>76</v>
      </c>
      <c r="B265" s="18"/>
      <c r="C265" s="18"/>
      <c r="D265" s="18"/>
      <c r="E265" s="16"/>
      <c r="F265" s="16"/>
      <c r="G265" s="18">
        <v>108463.05998000014</v>
      </c>
      <c r="H265" s="18">
        <v>31314.165709999972</v>
      </c>
      <c r="I265" s="18">
        <v>50018.604370000015</v>
      </c>
      <c r="J265" s="16">
        <v>59.731556744067746</v>
      </c>
      <c r="K265" s="220"/>
      <c r="L265" s="175"/>
      <c r="M265" s="175"/>
      <c r="N265" s="175"/>
      <c r="O265" s="146"/>
      <c r="P265" s="146"/>
      <c r="Q265" s="146"/>
      <c r="R265" s="146"/>
      <c r="S265" s="146"/>
      <c r="T265" s="146"/>
    </row>
    <row r="266" spans="1:21" ht="11.25" customHeight="1" x14ac:dyDescent="0.2">
      <c r="A266" s="88" t="s">
        <v>388</v>
      </c>
      <c r="B266" s="11">
        <v>287.12132000000003</v>
      </c>
      <c r="C266" s="11">
        <v>73.487899999999996</v>
      </c>
      <c r="D266" s="11">
        <v>22.609919999999999</v>
      </c>
      <c r="E266" s="12">
        <v>-69.233139060988265</v>
      </c>
      <c r="F266" s="12"/>
      <c r="G266" s="11">
        <v>474.40838000000002</v>
      </c>
      <c r="H266" s="11">
        <v>117.68310000000001</v>
      </c>
      <c r="I266" s="11">
        <v>32.758510000000001</v>
      </c>
      <c r="J266" s="12">
        <v>-72.163794121670833</v>
      </c>
      <c r="K266" s="139"/>
      <c r="L266" s="235"/>
      <c r="M266" s="235"/>
      <c r="N266" s="235"/>
      <c r="O266" s="138"/>
      <c r="P266" s="138"/>
      <c r="Q266" s="138"/>
      <c r="R266" s="138"/>
      <c r="S266" s="138"/>
      <c r="T266" s="138"/>
    </row>
    <row r="267" spans="1:21" ht="15" x14ac:dyDescent="0.2">
      <c r="A267" s="9" t="s">
        <v>0</v>
      </c>
      <c r="B267" s="11"/>
      <c r="C267" s="11"/>
      <c r="D267" s="11"/>
      <c r="E267" s="12" t="s">
        <v>507</v>
      </c>
      <c r="F267" s="11"/>
      <c r="G267" s="11">
        <v>107988.65160000014</v>
      </c>
      <c r="H267" s="11">
        <v>31196.482609999974</v>
      </c>
      <c r="I267" s="11">
        <v>49985.845860000016</v>
      </c>
      <c r="J267" s="12">
        <v>60.22910814944612</v>
      </c>
      <c r="K267" s="139"/>
      <c r="L267" s="188"/>
      <c r="M267" s="188"/>
      <c r="N267" s="188"/>
      <c r="O267" s="138"/>
      <c r="P267" s="138"/>
      <c r="Q267" s="138"/>
      <c r="R267" s="138"/>
      <c r="S267" s="138"/>
      <c r="T267" s="138"/>
    </row>
    <row r="268" spans="1:21" ht="15" x14ac:dyDescent="0.2">
      <c r="A268" s="89"/>
      <c r="B268" s="95"/>
      <c r="C268" s="95"/>
      <c r="D268" s="95"/>
      <c r="E268" s="95"/>
      <c r="F268" s="95"/>
      <c r="G268" s="95"/>
      <c r="H268" s="95"/>
      <c r="I268" s="95"/>
      <c r="J268" s="89"/>
      <c r="K268" s="139"/>
      <c r="L268" s="190"/>
      <c r="M268" s="189"/>
      <c r="N268" s="189"/>
      <c r="O268" s="138"/>
      <c r="P268" s="138"/>
      <c r="Q268" s="138"/>
      <c r="R268" s="138"/>
      <c r="S268" s="138"/>
      <c r="T268" s="138"/>
    </row>
    <row r="269" spans="1:21" ht="15" x14ac:dyDescent="0.2">
      <c r="A269" s="9" t="s">
        <v>452</v>
      </c>
      <c r="B269" s="9"/>
      <c r="C269" s="9"/>
      <c r="D269" s="9"/>
      <c r="E269" s="9"/>
      <c r="F269" s="9"/>
      <c r="G269" s="9"/>
      <c r="H269" s="9"/>
      <c r="I269" s="9"/>
      <c r="J269" s="9"/>
      <c r="K269" s="139"/>
      <c r="L269" s="190"/>
      <c r="M269" s="189"/>
      <c r="N269" s="189"/>
      <c r="O269" s="138"/>
      <c r="P269" s="138"/>
      <c r="Q269" s="138"/>
      <c r="R269" s="138"/>
      <c r="S269" s="138"/>
      <c r="T269" s="138"/>
    </row>
    <row r="270" spans="1:21" ht="15" x14ac:dyDescent="0.2">
      <c r="A270" s="9" t="s">
        <v>441</v>
      </c>
      <c r="B270" s="9"/>
      <c r="C270" s="9"/>
      <c r="D270" s="9"/>
      <c r="E270" s="9"/>
      <c r="F270" s="9"/>
      <c r="G270" s="9"/>
      <c r="H270" s="9"/>
      <c r="I270" s="9"/>
      <c r="J270" s="9"/>
      <c r="K270" s="139"/>
      <c r="L270" s="190"/>
      <c r="M270" s="189"/>
      <c r="N270" s="189"/>
      <c r="O270" s="138"/>
      <c r="P270" s="138"/>
      <c r="Q270" s="138"/>
      <c r="R270" s="138"/>
      <c r="S270" s="138"/>
      <c r="T270" s="138"/>
    </row>
    <row r="271" spans="1:21" ht="20.100000000000001" customHeight="1" x14ac:dyDescent="0.25">
      <c r="A271" s="336" t="s">
        <v>207</v>
      </c>
      <c r="B271" s="336"/>
      <c r="C271" s="336"/>
      <c r="D271" s="336"/>
      <c r="E271" s="336"/>
      <c r="F271" s="336"/>
      <c r="G271" s="336"/>
      <c r="H271" s="336"/>
      <c r="I271" s="336"/>
      <c r="J271" s="336"/>
      <c r="K271" s="139"/>
      <c r="L271" s="190"/>
      <c r="M271" s="189"/>
      <c r="N271" s="189"/>
      <c r="O271" s="138"/>
      <c r="P271" s="138"/>
      <c r="Q271" s="138"/>
      <c r="R271" s="138"/>
      <c r="S271" s="138"/>
      <c r="T271" s="138"/>
    </row>
    <row r="272" spans="1:21" ht="20.100000000000001" customHeight="1" x14ac:dyDescent="0.25">
      <c r="A272" s="337" t="s">
        <v>167</v>
      </c>
      <c r="B272" s="337"/>
      <c r="C272" s="337"/>
      <c r="D272" s="337"/>
      <c r="E272" s="337"/>
      <c r="F272" s="337"/>
      <c r="G272" s="337"/>
      <c r="H272" s="337"/>
      <c r="I272" s="337"/>
      <c r="J272" s="337"/>
      <c r="K272" s="139"/>
      <c r="L272" s="190"/>
      <c r="S272" s="138"/>
      <c r="T272" s="138"/>
    </row>
    <row r="273" spans="1:20" s="20" customFormat="1" ht="15.6" x14ac:dyDescent="0.25">
      <c r="A273" s="17"/>
      <c r="B273" s="338" t="s">
        <v>106</v>
      </c>
      <c r="C273" s="338"/>
      <c r="D273" s="338"/>
      <c r="E273" s="338"/>
      <c r="F273" s="275"/>
      <c r="G273" s="338" t="s">
        <v>464</v>
      </c>
      <c r="H273" s="338"/>
      <c r="I273" s="338"/>
      <c r="J273" s="338"/>
      <c r="K273" s="145"/>
      <c r="L273" s="26"/>
      <c r="S273" s="146"/>
      <c r="T273" s="146"/>
    </row>
    <row r="274" spans="1:20" s="20" customFormat="1" ht="15.6" x14ac:dyDescent="0.25">
      <c r="A274" s="17" t="s">
        <v>267</v>
      </c>
      <c r="B274" s="342">
        <v>2017</v>
      </c>
      <c r="C274" s="339" t="s">
        <v>492</v>
      </c>
      <c r="D274" s="339"/>
      <c r="E274" s="339"/>
      <c r="F274" s="275"/>
      <c r="G274" s="342">
        <v>2017</v>
      </c>
      <c r="H274" s="339" t="s">
        <v>492</v>
      </c>
      <c r="I274" s="339"/>
      <c r="J274" s="339"/>
      <c r="K274" s="145"/>
      <c r="L274" s="26"/>
      <c r="M274" s="26"/>
      <c r="N274" s="22"/>
      <c r="O274" s="22"/>
      <c r="P274" s="22"/>
      <c r="S274" s="146"/>
      <c r="T274" s="146"/>
    </row>
    <row r="275" spans="1:20" s="20" customFormat="1" ht="13.2" x14ac:dyDescent="0.25">
      <c r="A275" s="131"/>
      <c r="B275" s="343"/>
      <c r="C275" s="277">
        <v>2017</v>
      </c>
      <c r="D275" s="277">
        <v>2018</v>
      </c>
      <c r="E275" s="276" t="s">
        <v>504</v>
      </c>
      <c r="F275" s="134"/>
      <c r="G275" s="343"/>
      <c r="H275" s="277">
        <v>2017</v>
      </c>
      <c r="I275" s="277">
        <v>2018</v>
      </c>
      <c r="J275" s="276" t="s">
        <v>504</v>
      </c>
      <c r="L275" s="26"/>
      <c r="M275" s="117"/>
      <c r="N275" s="264"/>
      <c r="O275" s="264"/>
      <c r="P275" s="264"/>
    </row>
    <row r="276" spans="1:20" ht="13.2" x14ac:dyDescent="0.25">
      <c r="A276" s="9"/>
      <c r="B276" s="11"/>
      <c r="C276" s="11"/>
      <c r="D276" s="11"/>
      <c r="E276" s="12"/>
      <c r="F276" s="12"/>
      <c r="G276" s="11"/>
      <c r="H276" s="11"/>
      <c r="I276" s="11"/>
      <c r="J276" s="12"/>
      <c r="L276" s="117"/>
      <c r="M276" s="117"/>
      <c r="N276" s="264"/>
      <c r="O276" s="264"/>
      <c r="P276" s="264"/>
    </row>
    <row r="277" spans="1:20" s="20" customFormat="1" ht="15" customHeight="1" x14ac:dyDescent="0.25">
      <c r="A277" s="17" t="s">
        <v>264</v>
      </c>
      <c r="B277" s="18"/>
      <c r="C277" s="18"/>
      <c r="D277" s="18"/>
      <c r="E277" s="16"/>
      <c r="F277" s="16"/>
      <c r="G277" s="18">
        <v>385334</v>
      </c>
      <c r="H277" s="18">
        <v>134883</v>
      </c>
      <c r="I277" s="18">
        <v>160570</v>
      </c>
      <c r="J277" s="16">
        <v>19.043912131254487</v>
      </c>
      <c r="L277" s="26"/>
      <c r="M277" s="26"/>
      <c r="N277" s="22"/>
      <c r="O277" s="22"/>
      <c r="P277" s="22"/>
    </row>
    <row r="278" spans="1:20" ht="13.2" x14ac:dyDescent="0.25">
      <c r="A278" s="17"/>
      <c r="B278" s="11"/>
      <c r="C278" s="11"/>
      <c r="D278" s="11"/>
      <c r="E278" s="12"/>
      <c r="F278" s="12"/>
      <c r="G278" s="11"/>
      <c r="H278" s="11"/>
      <c r="I278" s="11"/>
      <c r="J278" s="12"/>
      <c r="L278" s="117"/>
      <c r="M278" s="117"/>
      <c r="N278" s="264"/>
      <c r="O278" s="264"/>
      <c r="P278" s="264"/>
    </row>
    <row r="279" spans="1:20" s="20" customFormat="1" ht="14.25" customHeight="1" x14ac:dyDescent="0.25">
      <c r="A279" s="17" t="s">
        <v>78</v>
      </c>
      <c r="B279" s="18">
        <v>5744267.5870632995</v>
      </c>
      <c r="C279" s="18">
        <v>1904699.0297300001</v>
      </c>
      <c r="D279" s="18">
        <v>2212308.2844299995</v>
      </c>
      <c r="E279" s="16">
        <v>16.150018974053054</v>
      </c>
      <c r="F279" s="18"/>
      <c r="G279" s="18">
        <v>364392.45859000011</v>
      </c>
      <c r="H279" s="18">
        <v>131035.14821000001</v>
      </c>
      <c r="I279" s="18">
        <v>149137.27338999999</v>
      </c>
      <c r="J279" s="16">
        <v>13.814709585392364</v>
      </c>
      <c r="L279" s="26"/>
      <c r="M279" s="26"/>
      <c r="N279" s="22"/>
      <c r="O279" s="22"/>
      <c r="P279" s="22"/>
    </row>
    <row r="280" spans="1:20" ht="11.25" customHeight="1" x14ac:dyDescent="0.25">
      <c r="A280" s="9" t="s">
        <v>369</v>
      </c>
      <c r="B280" s="11">
        <v>57036.53</v>
      </c>
      <c r="C280" s="11">
        <v>0</v>
      </c>
      <c r="D280" s="11">
        <v>17067.3</v>
      </c>
      <c r="E280" s="12" t="s">
        <v>507</v>
      </c>
      <c r="F280" s="12"/>
      <c r="G280" s="11">
        <v>3026.1520800000003</v>
      </c>
      <c r="H280" s="11">
        <v>0</v>
      </c>
      <c r="I280" s="11">
        <v>976.85599999999999</v>
      </c>
      <c r="J280" s="12" t="s">
        <v>507</v>
      </c>
      <c r="L280" s="215"/>
      <c r="M280" s="264"/>
      <c r="N280" s="264"/>
      <c r="O280" s="264"/>
      <c r="P280" s="264"/>
    </row>
    <row r="281" spans="1:20" ht="11.25" customHeight="1" x14ac:dyDescent="0.25">
      <c r="A281" s="9" t="s">
        <v>93</v>
      </c>
      <c r="B281" s="11">
        <v>5687231.0570632992</v>
      </c>
      <c r="C281" s="11">
        <v>1904699.0297300001</v>
      </c>
      <c r="D281" s="11">
        <v>2195240.9844299997</v>
      </c>
      <c r="E281" s="12">
        <v>15.253956145564132</v>
      </c>
      <c r="F281" s="12"/>
      <c r="G281" s="11">
        <v>361366.30651000008</v>
      </c>
      <c r="H281" s="11">
        <v>131035.14821000001</v>
      </c>
      <c r="I281" s="11">
        <v>148160.41738999999</v>
      </c>
      <c r="J281" s="12">
        <v>13.069218002909125</v>
      </c>
      <c r="L281" s="117"/>
      <c r="M281" s="264"/>
      <c r="N281" s="264"/>
      <c r="O281" s="264"/>
      <c r="P281" s="264"/>
    </row>
    <row r="282" spans="1:20" s="20" customFormat="1" ht="13.2" x14ac:dyDescent="0.25">
      <c r="A282" s="17" t="s">
        <v>394</v>
      </c>
      <c r="B282" s="18"/>
      <c r="C282" s="18"/>
      <c r="D282" s="18"/>
      <c r="E282" s="16"/>
      <c r="F282" s="16"/>
      <c r="G282" s="18">
        <v>20978.690060000001</v>
      </c>
      <c r="H282" s="18">
        <v>4058.9315899999997</v>
      </c>
      <c r="I282" s="18">
        <v>11738.7302</v>
      </c>
      <c r="J282" s="16">
        <v>189.20739213542646</v>
      </c>
      <c r="L282" s="26"/>
      <c r="M282" s="22"/>
      <c r="N282" s="22"/>
      <c r="O282" s="22"/>
      <c r="P282" s="22"/>
    </row>
    <row r="283" spans="1:20" ht="11.25" customHeight="1" x14ac:dyDescent="0.25">
      <c r="A283" s="9" t="s">
        <v>369</v>
      </c>
      <c r="B283" s="11"/>
      <c r="C283" s="11"/>
      <c r="D283" s="11"/>
      <c r="E283" s="12"/>
      <c r="F283" s="12"/>
      <c r="G283" s="11">
        <v>17581.779450000002</v>
      </c>
      <c r="H283" s="11">
        <v>2869.1336499999998</v>
      </c>
      <c r="I283" s="11">
        <v>10296.97465</v>
      </c>
      <c r="J283" s="12">
        <v>258.8879399187278</v>
      </c>
      <c r="M283" s="264"/>
      <c r="N283" s="264"/>
      <c r="O283" s="264"/>
    </row>
    <row r="284" spans="1:20" ht="11.25" customHeight="1" x14ac:dyDescent="0.25">
      <c r="A284" s="9" t="s">
        <v>93</v>
      </c>
      <c r="B284" s="11"/>
      <c r="C284" s="11"/>
      <c r="D284" s="11"/>
      <c r="E284" s="12"/>
      <c r="F284" s="12"/>
      <c r="G284" s="11">
        <v>3396.9106099999999</v>
      </c>
      <c r="H284" s="11">
        <v>1189.7979399999999</v>
      </c>
      <c r="I284" s="11">
        <v>1441.7555499999999</v>
      </c>
      <c r="J284" s="12">
        <v>21.176504138173243</v>
      </c>
      <c r="M284" s="264"/>
      <c r="N284" s="264"/>
      <c r="O284" s="264"/>
      <c r="P284" s="13"/>
    </row>
    <row r="285" spans="1:20" s="20" customFormat="1" ht="11.25" customHeight="1" x14ac:dyDescent="0.2">
      <c r="A285" s="17" t="s">
        <v>79</v>
      </c>
      <c r="B285" s="18"/>
      <c r="C285" s="18"/>
      <c r="D285" s="18"/>
      <c r="E285" s="16" t="s">
        <v>507</v>
      </c>
      <c r="F285" s="16"/>
      <c r="G285" s="18">
        <v>-37.148650000104681</v>
      </c>
      <c r="H285" s="18">
        <v>-211.0798000000068</v>
      </c>
      <c r="I285" s="18">
        <v>-306.00358999997843</v>
      </c>
      <c r="J285" s="16">
        <v>44.970570371948696</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265</v>
      </c>
      <c r="B287" s="18"/>
      <c r="C287" s="18"/>
      <c r="D287" s="18"/>
      <c r="E287" s="12" t="s">
        <v>507</v>
      </c>
      <c r="F287" s="16"/>
      <c r="G287" s="18">
        <v>4530712</v>
      </c>
      <c r="H287" s="18">
        <v>1425024</v>
      </c>
      <c r="I287" s="18">
        <v>1789842</v>
      </c>
      <c r="J287" s="16">
        <v>25.600831985987611</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80</v>
      </c>
      <c r="B289" s="18">
        <v>4489228.4679769995</v>
      </c>
      <c r="C289" s="18">
        <v>1471467.9509999999</v>
      </c>
      <c r="D289" s="18">
        <v>1477427.0549999999</v>
      </c>
      <c r="E289" s="16">
        <v>0.4049768121657138</v>
      </c>
      <c r="F289" s="16"/>
      <c r="G289" s="18">
        <v>2648092.3414699999</v>
      </c>
      <c r="H289" s="18">
        <v>794577.73415999976</v>
      </c>
      <c r="I289" s="18">
        <v>1090621.1338000002</v>
      </c>
      <c r="J289" s="16">
        <v>37.257953113041509</v>
      </c>
      <c r="L289" s="183"/>
      <c r="M289" s="181"/>
      <c r="N289" s="181"/>
      <c r="O289" s="193"/>
      <c r="P289" s="193"/>
    </row>
    <row r="290" spans="1:16" ht="13.2" x14ac:dyDescent="0.25">
      <c r="A290" s="9" t="s">
        <v>294</v>
      </c>
      <c r="B290" s="11">
        <v>451769.62099999998</v>
      </c>
      <c r="C290" s="11">
        <v>155602.022</v>
      </c>
      <c r="D290" s="11">
        <v>162594.12</v>
      </c>
      <c r="E290" s="12">
        <v>4.4935778533777579</v>
      </c>
      <c r="F290" s="12"/>
      <c r="G290" s="11">
        <v>279164.73499000008</v>
      </c>
      <c r="H290" s="11">
        <v>88481.942240000019</v>
      </c>
      <c r="I290" s="11">
        <v>132904.05697000003</v>
      </c>
      <c r="J290" s="12">
        <v>50.204723817554395</v>
      </c>
      <c r="L290" s="293"/>
      <c r="M290" s="293"/>
      <c r="N290" s="294"/>
    </row>
    <row r="291" spans="1:16" ht="13.2" x14ac:dyDescent="0.25">
      <c r="A291" s="9" t="s">
        <v>295</v>
      </c>
      <c r="B291" s="11">
        <v>0</v>
      </c>
      <c r="C291" s="11">
        <v>0</v>
      </c>
      <c r="D291" s="11">
        <v>0</v>
      </c>
      <c r="E291" s="12" t="s">
        <v>507</v>
      </c>
      <c r="F291" s="12"/>
      <c r="G291" s="11">
        <v>0</v>
      </c>
      <c r="H291" s="11">
        <v>0</v>
      </c>
      <c r="I291" s="11">
        <v>0</v>
      </c>
      <c r="J291" s="12" t="s">
        <v>507</v>
      </c>
      <c r="L291" s="293"/>
      <c r="M291" s="293"/>
      <c r="N291" s="294"/>
    </row>
    <row r="292" spans="1:16" ht="13.2" x14ac:dyDescent="0.25">
      <c r="A292" s="9" t="s">
        <v>442</v>
      </c>
      <c r="B292" s="11">
        <v>1896876.5159769999</v>
      </c>
      <c r="C292" s="11">
        <v>654893.41399999999</v>
      </c>
      <c r="D292" s="11">
        <v>650609.18599999999</v>
      </c>
      <c r="E292" s="12">
        <v>-0.65418706440067353</v>
      </c>
      <c r="F292" s="12"/>
      <c r="G292" s="11">
        <v>1146269.4274000002</v>
      </c>
      <c r="H292" s="11">
        <v>371707.37509999983</v>
      </c>
      <c r="I292" s="11">
        <v>506372.66502000007</v>
      </c>
      <c r="J292" s="12">
        <v>36.228845307083674</v>
      </c>
      <c r="L292" s="293"/>
      <c r="M292" s="293"/>
      <c r="N292" s="294"/>
    </row>
    <row r="293" spans="1:16" ht="13.2" x14ac:dyDescent="0.25">
      <c r="A293" s="9" t="s">
        <v>443</v>
      </c>
      <c r="B293" s="11">
        <v>2140582.3309999998</v>
      </c>
      <c r="C293" s="11">
        <v>660972.51500000001</v>
      </c>
      <c r="D293" s="11">
        <v>664223.74899999995</v>
      </c>
      <c r="E293" s="12">
        <v>0.49188641376412079</v>
      </c>
      <c r="F293" s="12"/>
      <c r="G293" s="11">
        <v>1222608.2670799994</v>
      </c>
      <c r="H293" s="11">
        <v>334388.41681999998</v>
      </c>
      <c r="I293" s="11">
        <v>451344.41181000014</v>
      </c>
      <c r="J293" s="12">
        <v>34.976090410738465</v>
      </c>
      <c r="L293" s="293"/>
      <c r="M293" s="293"/>
      <c r="N293" s="294"/>
    </row>
    <row r="294" spans="1:16" x14ac:dyDescent="0.2">
      <c r="A294" s="9" t="s">
        <v>351</v>
      </c>
      <c r="B294" s="11">
        <v>71.762</v>
      </c>
      <c r="C294" s="11">
        <v>0</v>
      </c>
      <c r="D294" s="11">
        <v>0</v>
      </c>
      <c r="E294" s="12" t="s">
        <v>507</v>
      </c>
      <c r="F294" s="12"/>
      <c r="G294" s="11">
        <v>49.911999999999999</v>
      </c>
      <c r="H294" s="11">
        <v>0</v>
      </c>
      <c r="I294" s="11">
        <v>0</v>
      </c>
      <c r="J294" s="12" t="s">
        <v>507</v>
      </c>
      <c r="L294" s="184"/>
      <c r="N294" s="185"/>
    </row>
    <row r="295" spans="1:16" x14ac:dyDescent="0.2">
      <c r="A295" s="9"/>
      <c r="B295" s="11"/>
      <c r="C295" s="11"/>
      <c r="D295" s="11"/>
      <c r="E295" s="12"/>
      <c r="F295" s="12"/>
      <c r="G295" s="11"/>
      <c r="H295" s="11"/>
      <c r="I295" s="11"/>
      <c r="J295" s="12"/>
      <c r="L295" s="184"/>
    </row>
    <row r="296" spans="1:16" s="20" customFormat="1" ht="13.2" x14ac:dyDescent="0.25">
      <c r="A296" s="17" t="s">
        <v>444</v>
      </c>
      <c r="B296" s="18"/>
      <c r="C296" s="18"/>
      <c r="D296" s="18"/>
      <c r="E296" s="16" t="s">
        <v>507</v>
      </c>
      <c r="F296" s="16"/>
      <c r="G296" s="18">
        <v>805045.66937999986</v>
      </c>
      <c r="H296" s="18">
        <v>274222.64023000002</v>
      </c>
      <c r="I296" s="18">
        <v>299737.61439</v>
      </c>
      <c r="J296" s="16">
        <v>9.304473962689471</v>
      </c>
      <c r="L296" s="175"/>
      <c r="M296" s="175"/>
      <c r="N296" s="175"/>
    </row>
    <row r="297" spans="1:16" x14ac:dyDescent="0.2">
      <c r="A297" s="9" t="s">
        <v>296</v>
      </c>
      <c r="B297" s="11"/>
      <c r="C297" s="11"/>
      <c r="D297" s="11"/>
      <c r="E297" s="12"/>
      <c r="F297" s="12"/>
      <c r="G297" s="11">
        <v>799004.17952999996</v>
      </c>
      <c r="H297" s="11">
        <v>272533.45315999998</v>
      </c>
      <c r="I297" s="11">
        <v>297980.91709999996</v>
      </c>
      <c r="J297" s="12">
        <v>9.3373725848841644</v>
      </c>
      <c r="L297" s="184"/>
    </row>
    <row r="298" spans="1:16" x14ac:dyDescent="0.2">
      <c r="A298" s="9" t="s">
        <v>297</v>
      </c>
      <c r="B298" s="11"/>
      <c r="C298" s="11"/>
      <c r="D298" s="11"/>
      <c r="E298" s="12"/>
      <c r="F298" s="12"/>
      <c r="G298" s="11">
        <v>4013.09573</v>
      </c>
      <c r="H298" s="11">
        <v>1189.3580400000001</v>
      </c>
      <c r="I298" s="11">
        <v>1177.7720099999999</v>
      </c>
      <c r="J298" s="12">
        <v>-0.97414147887714364</v>
      </c>
      <c r="L298" s="184"/>
    </row>
    <row r="299" spans="1:16" x14ac:dyDescent="0.2">
      <c r="A299" s="9" t="s">
        <v>94</v>
      </c>
      <c r="B299" s="11"/>
      <c r="C299" s="11"/>
      <c r="D299" s="11"/>
      <c r="E299" s="12" t="s">
        <v>507</v>
      </c>
      <c r="F299" s="12"/>
      <c r="G299" s="11">
        <v>2028.3941199999999</v>
      </c>
      <c r="H299" s="11">
        <v>499.82902999999993</v>
      </c>
      <c r="I299" s="11">
        <v>578.92528000000004</v>
      </c>
      <c r="J299" s="12">
        <v>15.824661084611293</v>
      </c>
      <c r="L299" s="184"/>
    </row>
    <row r="300" spans="1:16" ht="13.2" x14ac:dyDescent="0.25">
      <c r="A300" s="9"/>
      <c r="B300" s="11"/>
      <c r="C300" s="11"/>
      <c r="D300" s="11"/>
      <c r="E300" s="12"/>
      <c r="F300" s="12"/>
      <c r="G300" s="11"/>
      <c r="H300" s="11"/>
      <c r="I300" s="11"/>
      <c r="J300" s="12"/>
      <c r="L300" s="184"/>
      <c r="M300" s="177"/>
      <c r="N300" s="177"/>
      <c r="O300" s="264"/>
    </row>
    <row r="301" spans="1:16" s="20" customFormat="1" x14ac:dyDescent="0.2">
      <c r="A301" s="17" t="s">
        <v>374</v>
      </c>
      <c r="B301" s="18"/>
      <c r="C301" s="18"/>
      <c r="D301" s="18"/>
      <c r="E301" s="16" t="s">
        <v>507</v>
      </c>
      <c r="F301" s="16"/>
      <c r="G301" s="18">
        <v>1041971.6175600002</v>
      </c>
      <c r="H301" s="18">
        <v>344445.89719000005</v>
      </c>
      <c r="I301" s="18">
        <v>386081.27330999996</v>
      </c>
      <c r="J301" s="16">
        <v>12.08763885987976</v>
      </c>
      <c r="L301" s="183"/>
      <c r="M301" s="181"/>
      <c r="N301" s="181"/>
    </row>
    <row r="302" spans="1:16" x14ac:dyDescent="0.2">
      <c r="A302" s="9" t="s">
        <v>375</v>
      </c>
      <c r="B302" s="11"/>
      <c r="C302" s="11"/>
      <c r="D302" s="11"/>
      <c r="E302" s="12"/>
      <c r="F302" s="12"/>
      <c r="G302" s="11">
        <v>260531.52541999999</v>
      </c>
      <c r="H302" s="11">
        <v>88486.561290000012</v>
      </c>
      <c r="I302" s="11">
        <v>99489.527730000016</v>
      </c>
      <c r="J302" s="12">
        <v>12.434618635410203</v>
      </c>
      <c r="L302" s="184"/>
      <c r="O302" s="13"/>
    </row>
    <row r="303" spans="1:16" x14ac:dyDescent="0.2">
      <c r="A303" s="9" t="s">
        <v>376</v>
      </c>
      <c r="B303" s="11"/>
      <c r="C303" s="11"/>
      <c r="D303" s="11"/>
      <c r="E303" s="12"/>
      <c r="F303" s="12"/>
      <c r="G303" s="11">
        <v>310939.70190000004</v>
      </c>
      <c r="H303" s="11">
        <v>101920.39186000003</v>
      </c>
      <c r="I303" s="11">
        <v>124712.72994999998</v>
      </c>
      <c r="J303" s="12">
        <v>22.362883103224291</v>
      </c>
      <c r="L303" s="184"/>
    </row>
    <row r="304" spans="1:16" x14ac:dyDescent="0.2">
      <c r="A304" s="9" t="s">
        <v>350</v>
      </c>
      <c r="B304" s="11"/>
      <c r="C304" s="11"/>
      <c r="D304" s="11"/>
      <c r="E304" s="12"/>
      <c r="F304" s="12"/>
      <c r="G304" s="11">
        <v>470500.39024000004</v>
      </c>
      <c r="H304" s="11">
        <v>154038.94404</v>
      </c>
      <c r="I304" s="11">
        <v>161879.01562999998</v>
      </c>
      <c r="J304" s="12">
        <v>5.0896684853695859</v>
      </c>
      <c r="L304" s="184"/>
    </row>
    <row r="305" spans="1:15" s="20" customFormat="1" x14ac:dyDescent="0.2">
      <c r="A305" s="17" t="s">
        <v>11</v>
      </c>
      <c r="B305" s="18">
        <v>57619.048000000003</v>
      </c>
      <c r="C305" s="18">
        <v>19440.155999999999</v>
      </c>
      <c r="D305" s="18">
        <v>20791.14</v>
      </c>
      <c r="E305" s="16">
        <v>6.949450405644896</v>
      </c>
      <c r="F305" s="16"/>
      <c r="G305" s="18">
        <v>28706.85715</v>
      </c>
      <c r="H305" s="18">
        <v>9690.1387099999993</v>
      </c>
      <c r="I305" s="18">
        <v>10863.098890000003</v>
      </c>
      <c r="J305" s="16">
        <v>12.10467894323881</v>
      </c>
      <c r="L305" s="183"/>
      <c r="M305" s="181"/>
      <c r="N305" s="181"/>
    </row>
    <row r="306" spans="1:15" s="20" customFormat="1" ht="13.2" x14ac:dyDescent="0.25">
      <c r="A306" s="17" t="s">
        <v>79</v>
      </c>
      <c r="B306" s="18"/>
      <c r="C306" s="18"/>
      <c r="D306" s="18"/>
      <c r="E306" s="16" t="s">
        <v>507</v>
      </c>
      <c r="F306" s="16"/>
      <c r="G306" s="18">
        <v>6895.5144400000572</v>
      </c>
      <c r="H306" s="18">
        <v>2087.5897099999711</v>
      </c>
      <c r="I306" s="18">
        <v>2538.8796099997126</v>
      </c>
      <c r="J306" s="16">
        <v>21.617748824779738</v>
      </c>
      <c r="L306" s="175"/>
      <c r="M306" s="181"/>
      <c r="N306" s="181"/>
    </row>
    <row r="307" spans="1:15" x14ac:dyDescent="0.2">
      <c r="A307" s="89"/>
      <c r="B307" s="95"/>
      <c r="C307" s="95"/>
      <c r="D307" s="95"/>
      <c r="E307" s="95"/>
      <c r="F307" s="95"/>
      <c r="G307" s="95"/>
      <c r="H307" s="95"/>
      <c r="I307" s="95"/>
      <c r="J307" s="95"/>
      <c r="L307" s="184"/>
    </row>
    <row r="308" spans="1:15" x14ac:dyDescent="0.2">
      <c r="A308" s="9" t="s">
        <v>452</v>
      </c>
      <c r="B308" s="9"/>
      <c r="C308" s="9"/>
      <c r="D308" s="9"/>
      <c r="E308" s="9"/>
      <c r="F308" s="9"/>
      <c r="G308" s="9"/>
      <c r="H308" s="9"/>
      <c r="I308" s="9"/>
      <c r="J308" s="9"/>
      <c r="L308" s="184"/>
    </row>
    <row r="309" spans="1:15" x14ac:dyDescent="0.2">
      <c r="A309" s="9" t="s">
        <v>395</v>
      </c>
      <c r="B309" s="9"/>
      <c r="C309" s="9"/>
      <c r="D309" s="9"/>
      <c r="E309" s="9"/>
      <c r="F309" s="9"/>
      <c r="G309" s="9"/>
      <c r="H309" s="9"/>
      <c r="I309" s="9"/>
      <c r="J309" s="9"/>
      <c r="L309" s="184"/>
    </row>
    <row r="310" spans="1:15" ht="20.100000000000001" customHeight="1" x14ac:dyDescent="0.25">
      <c r="A310" s="336" t="s">
        <v>208</v>
      </c>
      <c r="B310" s="336"/>
      <c r="C310" s="336"/>
      <c r="D310" s="336"/>
      <c r="E310" s="336"/>
      <c r="F310" s="336"/>
      <c r="G310" s="336"/>
      <c r="H310" s="336"/>
      <c r="I310" s="336"/>
      <c r="J310" s="336"/>
      <c r="L310" s="184"/>
    </row>
    <row r="311" spans="1:15" ht="20.100000000000001" customHeight="1" x14ac:dyDescent="0.25">
      <c r="A311" s="337" t="s">
        <v>290</v>
      </c>
      <c r="B311" s="337"/>
      <c r="C311" s="337"/>
      <c r="D311" s="337"/>
      <c r="E311" s="337"/>
      <c r="F311" s="337"/>
      <c r="G311" s="337"/>
      <c r="H311" s="337"/>
      <c r="I311" s="337"/>
      <c r="J311" s="337"/>
      <c r="L311" s="184"/>
      <c r="M311" s="185"/>
      <c r="N311" s="185"/>
    </row>
    <row r="312" spans="1:15" s="20" customFormat="1" ht="13.2" x14ac:dyDescent="0.25">
      <c r="A312" s="17"/>
      <c r="B312" s="338" t="s">
        <v>106</v>
      </c>
      <c r="C312" s="338"/>
      <c r="D312" s="338"/>
      <c r="E312" s="338"/>
      <c r="F312" s="275"/>
      <c r="G312" s="338" t="s">
        <v>464</v>
      </c>
      <c r="H312" s="338"/>
      <c r="I312" s="338"/>
      <c r="J312" s="338"/>
      <c r="K312" s="96"/>
      <c r="L312" s="175"/>
      <c r="M312" s="175"/>
      <c r="N312" s="175"/>
      <c r="O312" s="96"/>
    </row>
    <row r="313" spans="1:15" s="20" customFormat="1" ht="13.2" x14ac:dyDescent="0.25">
      <c r="A313" s="17" t="s">
        <v>267</v>
      </c>
      <c r="B313" s="342">
        <v>2017</v>
      </c>
      <c r="C313" s="339" t="s">
        <v>492</v>
      </c>
      <c r="D313" s="339"/>
      <c r="E313" s="339"/>
      <c r="F313" s="275"/>
      <c r="G313" s="342">
        <v>2017</v>
      </c>
      <c r="H313" s="339" t="s">
        <v>492</v>
      </c>
      <c r="I313" s="339"/>
      <c r="J313" s="339"/>
      <c r="K313" s="96"/>
      <c r="L313" s="175"/>
      <c r="M313" s="181"/>
      <c r="N313" s="181"/>
    </row>
    <row r="314" spans="1:15" s="20" customFormat="1" ht="13.2" x14ac:dyDescent="0.25">
      <c r="A314" s="131"/>
      <c r="B314" s="343"/>
      <c r="C314" s="277">
        <v>2017</v>
      </c>
      <c r="D314" s="277">
        <v>2018</v>
      </c>
      <c r="E314" s="276" t="s">
        <v>504</v>
      </c>
      <c r="F314" s="134"/>
      <c r="G314" s="343"/>
      <c r="H314" s="277">
        <v>2017</v>
      </c>
      <c r="I314" s="277">
        <v>2018</v>
      </c>
      <c r="J314" s="276" t="s">
        <v>504</v>
      </c>
      <c r="L314" s="175"/>
      <c r="M314" s="181"/>
      <c r="N314" s="181"/>
    </row>
    <row r="315" spans="1:15" s="20" customFormat="1" ht="13.2" x14ac:dyDescent="0.25">
      <c r="A315" s="17"/>
      <c r="B315" s="17"/>
      <c r="C315" s="274"/>
      <c r="D315" s="274"/>
      <c r="E315" s="275"/>
      <c r="F315" s="275"/>
      <c r="G315" s="17"/>
      <c r="H315" s="274"/>
      <c r="I315" s="274"/>
      <c r="J315" s="275"/>
      <c r="L315" s="175"/>
      <c r="M315" s="181"/>
      <c r="N315" s="181"/>
    </row>
    <row r="316" spans="1:15" s="20" customFormat="1" ht="13.2" x14ac:dyDescent="0.25">
      <c r="A316" s="17" t="s">
        <v>422</v>
      </c>
      <c r="B316" s="17"/>
      <c r="C316" s="274"/>
      <c r="D316" s="274"/>
      <c r="E316" s="275"/>
      <c r="F316" s="275"/>
      <c r="G316" s="18">
        <v>663944.55104000005</v>
      </c>
      <c r="H316" s="18">
        <v>206436.46521999998</v>
      </c>
      <c r="I316" s="18">
        <v>199342.97737000001</v>
      </c>
      <c r="J316" s="16">
        <v>-3.4361602938901399</v>
      </c>
      <c r="L316" s="175"/>
      <c r="M316" s="181"/>
      <c r="N316" s="181"/>
    </row>
    <row r="317" spans="1:15" s="20" customFormat="1" ht="13.2" x14ac:dyDescent="0.25">
      <c r="A317" s="17"/>
      <c r="B317" s="17"/>
      <c r="C317" s="274"/>
      <c r="D317" s="274"/>
      <c r="E317" s="275"/>
      <c r="F317" s="275"/>
      <c r="G317" s="17"/>
      <c r="H317" s="274"/>
      <c r="I317" s="274"/>
      <c r="J317" s="275"/>
      <c r="L317" s="175"/>
      <c r="M317" s="181"/>
      <c r="N317" s="181"/>
    </row>
    <row r="318" spans="1:15" s="21" customFormat="1" ht="13.2" x14ac:dyDescent="0.25">
      <c r="A318" s="91" t="s">
        <v>266</v>
      </c>
      <c r="B318" s="91"/>
      <c r="C318" s="91"/>
      <c r="D318" s="91"/>
      <c r="E318" s="91"/>
      <c r="F318" s="91"/>
      <c r="G318" s="91">
        <v>641785.26707000006</v>
      </c>
      <c r="H318" s="91">
        <v>198211.43891999999</v>
      </c>
      <c r="I318" s="91">
        <v>192709.76511000001</v>
      </c>
      <c r="J318" s="16">
        <v>-2.7756590840453441</v>
      </c>
      <c r="L318" s="175"/>
      <c r="M318" s="216"/>
      <c r="N318" s="216"/>
    </row>
    <row r="319" spans="1:15" ht="13.2" x14ac:dyDescent="0.25">
      <c r="A319" s="88"/>
      <c r="B319" s="93"/>
      <c r="C319" s="93"/>
      <c r="E319" s="93"/>
      <c r="F319" s="93"/>
      <c r="G319" s="93"/>
      <c r="I319" s="97"/>
      <c r="J319" s="12"/>
      <c r="L319" s="175"/>
    </row>
    <row r="320" spans="1:15" s="20" customFormat="1" ht="13.2" x14ac:dyDescent="0.25">
      <c r="A320" s="96" t="s">
        <v>186</v>
      </c>
      <c r="B320" s="21">
        <v>1800645.83654</v>
      </c>
      <c r="C320" s="21">
        <v>616249.82533000002</v>
      </c>
      <c r="D320" s="21">
        <v>408998.83506999997</v>
      </c>
      <c r="E320" s="16">
        <v>-33.631001866656547</v>
      </c>
      <c r="F320" s="21"/>
      <c r="G320" s="21">
        <v>559576.52182999998</v>
      </c>
      <c r="H320" s="21">
        <v>177928.61611</v>
      </c>
      <c r="I320" s="21">
        <v>173179.27420000001</v>
      </c>
      <c r="J320" s="16">
        <v>-2.6692400659508451</v>
      </c>
      <c r="L320" s="175"/>
      <c r="M320" s="181"/>
      <c r="N320" s="181"/>
    </row>
    <row r="321" spans="1:14" ht="13.2" x14ac:dyDescent="0.25">
      <c r="A321" s="88" t="s">
        <v>187</v>
      </c>
      <c r="B321" s="93">
        <v>1503.3256000000001</v>
      </c>
      <c r="C321" s="93">
        <v>194.93799999999999</v>
      </c>
      <c r="D321" s="93">
        <v>907.86099999999999</v>
      </c>
      <c r="E321" s="12">
        <v>365.71781797289395</v>
      </c>
      <c r="F321" s="93"/>
      <c r="G321" s="93">
        <v>529.57762000000014</v>
      </c>
      <c r="H321" s="93">
        <v>67.805170000000018</v>
      </c>
      <c r="I321" s="93">
        <v>343.39158000000003</v>
      </c>
      <c r="J321" s="12">
        <v>406.43863882355868</v>
      </c>
      <c r="L321" s="177"/>
    </row>
    <row r="322" spans="1:14" ht="13.2" x14ac:dyDescent="0.25">
      <c r="A322" s="88" t="s">
        <v>188</v>
      </c>
      <c r="B322" s="93">
        <v>6.0000000000000001E-3</v>
      </c>
      <c r="C322" s="93">
        <v>6.0000000000000001E-3</v>
      </c>
      <c r="D322" s="93">
        <v>0</v>
      </c>
      <c r="E322" s="12" t="s">
        <v>507</v>
      </c>
      <c r="F322" s="98"/>
      <c r="G322" s="93">
        <v>4.8229999999999995E-2</v>
      </c>
      <c r="H322" s="93">
        <v>4.8229999999999995E-2</v>
      </c>
      <c r="I322" s="93">
        <v>0</v>
      </c>
      <c r="J322" s="12" t="s">
        <v>507</v>
      </c>
      <c r="L322" s="177"/>
      <c r="M322" s="14"/>
      <c r="N322" s="14"/>
    </row>
    <row r="323" spans="1:14" x14ac:dyDescent="0.2">
      <c r="A323" s="88" t="s">
        <v>423</v>
      </c>
      <c r="B323" s="93">
        <v>173587.12150000001</v>
      </c>
      <c r="C323" s="93">
        <v>57913.75</v>
      </c>
      <c r="D323" s="93">
        <v>45794.75</v>
      </c>
      <c r="E323" s="12">
        <v>-20.92594591094516</v>
      </c>
      <c r="F323" s="98"/>
      <c r="G323" s="93">
        <v>53915.561689999995</v>
      </c>
      <c r="H323" s="93">
        <v>17896.531079999997</v>
      </c>
      <c r="I323" s="93">
        <v>16234.581230000003</v>
      </c>
      <c r="J323" s="12">
        <v>-9.2864356928772764</v>
      </c>
      <c r="L323" s="185"/>
      <c r="M323" s="14"/>
      <c r="N323" s="14"/>
    </row>
    <row r="324" spans="1:14" x14ac:dyDescent="0.2">
      <c r="A324" s="88" t="s">
        <v>424</v>
      </c>
      <c r="B324" s="93">
        <v>21</v>
      </c>
      <c r="C324" s="93">
        <v>6</v>
      </c>
      <c r="D324" s="93">
        <v>4</v>
      </c>
      <c r="E324" s="12">
        <v>-33.333333333333343</v>
      </c>
      <c r="F324" s="98"/>
      <c r="G324" s="93">
        <v>27.614570000000001</v>
      </c>
      <c r="H324" s="93">
        <v>7.4496599999999997</v>
      </c>
      <c r="I324" s="93">
        <v>5.9</v>
      </c>
      <c r="J324" s="12">
        <v>-20.801754710953247</v>
      </c>
      <c r="M324" s="14"/>
      <c r="N324" s="14"/>
    </row>
    <row r="325" spans="1:14" x14ac:dyDescent="0.2">
      <c r="A325" s="88" t="s">
        <v>189</v>
      </c>
      <c r="B325" s="93">
        <v>1625534.38344</v>
      </c>
      <c r="C325" s="93">
        <v>558135.13133</v>
      </c>
      <c r="D325" s="93">
        <v>362292.22407</v>
      </c>
      <c r="E325" s="12">
        <v>-35.088797724185355</v>
      </c>
      <c r="F325" s="98"/>
      <c r="G325" s="93">
        <v>505103.71971999994</v>
      </c>
      <c r="H325" s="93">
        <v>159956.78197000001</v>
      </c>
      <c r="I325" s="93">
        <v>156595.40139000001</v>
      </c>
      <c r="J325" s="12">
        <v>-2.1014304855360422</v>
      </c>
      <c r="M325" s="14"/>
      <c r="N325" s="14"/>
    </row>
    <row r="326" spans="1:14" x14ac:dyDescent="0.2">
      <c r="A326" s="88"/>
      <c r="B326" s="93"/>
      <c r="C326" s="93"/>
      <c r="D326" s="93"/>
      <c r="E326" s="12"/>
      <c r="F326" s="93"/>
      <c r="G326" s="93"/>
      <c r="H326" s="93"/>
      <c r="I326" s="99"/>
      <c r="J326" s="12"/>
      <c r="M326" s="14"/>
      <c r="N326" s="14"/>
    </row>
    <row r="327" spans="1:14" s="20" customFormat="1" ht="11.4" x14ac:dyDescent="0.2">
      <c r="A327" s="96" t="s">
        <v>339</v>
      </c>
      <c r="B327" s="21">
        <v>20532.603377300002</v>
      </c>
      <c r="C327" s="21">
        <v>5835.1792932000008</v>
      </c>
      <c r="D327" s="21">
        <v>5846.1286180999996</v>
      </c>
      <c r="E327" s="16">
        <v>0.18764333278942047</v>
      </c>
      <c r="F327" s="21"/>
      <c r="G327" s="21">
        <v>74342.510049999997</v>
      </c>
      <c r="H327" s="21">
        <v>18319.991560000002</v>
      </c>
      <c r="I327" s="21">
        <v>16920.27377</v>
      </c>
      <c r="J327" s="16">
        <v>-7.640384469696798</v>
      </c>
      <c r="L327" s="181"/>
    </row>
    <row r="328" spans="1:14" x14ac:dyDescent="0.2">
      <c r="A328" s="88" t="s">
        <v>182</v>
      </c>
      <c r="B328" s="13">
        <v>96.523899999999998</v>
      </c>
      <c r="C328" s="98">
        <v>2.9059999999999997</v>
      </c>
      <c r="D328" s="98">
        <v>72.013000000000005</v>
      </c>
      <c r="E328" s="12">
        <v>2378.0798348245016</v>
      </c>
      <c r="F328" s="13"/>
      <c r="G328" s="98">
        <v>944.52130999999986</v>
      </c>
      <c r="H328" s="98">
        <v>46.453900000000004</v>
      </c>
      <c r="I328" s="98">
        <v>311.97707000000003</v>
      </c>
      <c r="J328" s="12">
        <v>571.58423727609522</v>
      </c>
      <c r="M328" s="14"/>
      <c r="N328" s="14"/>
    </row>
    <row r="329" spans="1:14" x14ac:dyDescent="0.2">
      <c r="A329" s="88" t="s">
        <v>183</v>
      </c>
      <c r="B329" s="13">
        <v>15087.2222943</v>
      </c>
      <c r="C329" s="98">
        <v>4774.4792175000011</v>
      </c>
      <c r="D329" s="98">
        <v>3572.5432529</v>
      </c>
      <c r="E329" s="12">
        <v>-25.174179420333829</v>
      </c>
      <c r="F329" s="98"/>
      <c r="G329" s="98">
        <v>53577.261810000004</v>
      </c>
      <c r="H329" s="98">
        <v>12921.165170000002</v>
      </c>
      <c r="I329" s="98">
        <v>11319.559149999997</v>
      </c>
      <c r="J329" s="12">
        <v>-12.395213581191328</v>
      </c>
      <c r="M329" s="14"/>
      <c r="N329" s="14"/>
    </row>
    <row r="330" spans="1:14" x14ac:dyDescent="0.2">
      <c r="A330" s="88" t="s">
        <v>184</v>
      </c>
      <c r="B330" s="13">
        <v>648.79913729999998</v>
      </c>
      <c r="C330" s="98">
        <v>228.96484000000001</v>
      </c>
      <c r="D330" s="98">
        <v>141.2142762</v>
      </c>
      <c r="E330" s="12">
        <v>-38.324907789335697</v>
      </c>
      <c r="F330" s="98"/>
      <c r="G330" s="98">
        <v>7922.331979999999</v>
      </c>
      <c r="H330" s="98">
        <v>2794.8082899999999</v>
      </c>
      <c r="I330" s="98">
        <v>1756.2504300000001</v>
      </c>
      <c r="J330" s="12">
        <v>-37.160254022289308</v>
      </c>
      <c r="M330" s="14"/>
      <c r="N330" s="14"/>
    </row>
    <row r="331" spans="1:14" x14ac:dyDescent="0.2">
      <c r="A331" s="88" t="s">
        <v>185</v>
      </c>
      <c r="B331" s="13">
        <v>4700.0580456999996</v>
      </c>
      <c r="C331" s="98">
        <v>828.82923570000003</v>
      </c>
      <c r="D331" s="98">
        <v>2060.3580889999998</v>
      </c>
      <c r="E331" s="12">
        <v>148.58656044630158</v>
      </c>
      <c r="F331" s="98"/>
      <c r="G331" s="98">
        <v>11898.39495</v>
      </c>
      <c r="H331" s="98">
        <v>2557.5641999999998</v>
      </c>
      <c r="I331" s="98">
        <v>3532.4871199999998</v>
      </c>
      <c r="J331" s="12">
        <v>38.119196382245264</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190</v>
      </c>
      <c r="B333" s="21">
        <v>2023.5607699999998</v>
      </c>
      <c r="C333" s="21">
        <v>506.10370999999998</v>
      </c>
      <c r="D333" s="21">
        <v>698.77040999999997</v>
      </c>
      <c r="E333" s="16">
        <v>38.068620362415459</v>
      </c>
      <c r="F333" s="21"/>
      <c r="G333" s="21">
        <v>6351.3081099999999</v>
      </c>
      <c r="H333" s="21">
        <v>1584.4053899999999</v>
      </c>
      <c r="I333" s="21">
        <v>2118.3843100000004</v>
      </c>
      <c r="J333" s="16">
        <v>33.702165075315747</v>
      </c>
      <c r="L333" s="181"/>
    </row>
    <row r="334" spans="1:14" x14ac:dyDescent="0.2">
      <c r="A334" s="88" t="s">
        <v>191</v>
      </c>
      <c r="B334" s="98">
        <v>132.85103000000004</v>
      </c>
      <c r="C334" s="98">
        <v>43.860900000000001</v>
      </c>
      <c r="D334" s="98">
        <v>27.510340000000003</v>
      </c>
      <c r="E334" s="12">
        <v>-37.278213625347398</v>
      </c>
      <c r="F334" s="98"/>
      <c r="G334" s="98">
        <v>2046.3337300000003</v>
      </c>
      <c r="H334" s="98">
        <v>615.60508000000004</v>
      </c>
      <c r="I334" s="98">
        <v>577.98439999999994</v>
      </c>
      <c r="J334" s="12">
        <v>-6.1111711423824033</v>
      </c>
      <c r="M334" s="14"/>
      <c r="N334" s="14"/>
    </row>
    <row r="335" spans="1:14" x14ac:dyDescent="0.2">
      <c r="A335" s="88" t="s">
        <v>192</v>
      </c>
      <c r="B335" s="98">
        <v>1.0715999999999999</v>
      </c>
      <c r="C335" s="98">
        <v>0.3</v>
      </c>
      <c r="D335" s="98">
        <v>0.25850000000000001</v>
      </c>
      <c r="E335" s="12">
        <v>-13.833333333333329</v>
      </c>
      <c r="F335" s="98"/>
      <c r="G335" s="98">
        <v>363.39645999999999</v>
      </c>
      <c r="H335" s="98">
        <v>113.2016</v>
      </c>
      <c r="I335" s="98">
        <v>16.428000000000001</v>
      </c>
      <c r="J335" s="12">
        <v>-85.48783762773671</v>
      </c>
      <c r="M335" s="14"/>
      <c r="N335" s="14"/>
    </row>
    <row r="336" spans="1:14" x14ac:dyDescent="0.2">
      <c r="A336" s="88" t="s">
        <v>426</v>
      </c>
      <c r="B336" s="98">
        <v>1889.6381399999998</v>
      </c>
      <c r="C336" s="98">
        <v>461.94280999999995</v>
      </c>
      <c r="D336" s="98">
        <v>671.00157000000002</v>
      </c>
      <c r="E336" s="12">
        <v>45.256416048558066</v>
      </c>
      <c r="F336" s="98"/>
      <c r="G336" s="98">
        <v>3941.5779200000002</v>
      </c>
      <c r="H336" s="98">
        <v>855.59870999999998</v>
      </c>
      <c r="I336" s="98">
        <v>1523.9719100000002</v>
      </c>
      <c r="J336" s="12">
        <v>78.117602584978215</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367</v>
      </c>
      <c r="B338" s="21"/>
      <c r="C338" s="21"/>
      <c r="D338" s="21"/>
      <c r="E338" s="16"/>
      <c r="F338" s="21"/>
      <c r="G338" s="21">
        <v>1514.9270799999999</v>
      </c>
      <c r="H338" s="21">
        <v>378.42586</v>
      </c>
      <c r="I338" s="21">
        <v>491.83283000000006</v>
      </c>
      <c r="J338" s="16">
        <v>29.968081462508962</v>
      </c>
      <c r="L338" s="181"/>
      <c r="M338" s="181"/>
      <c r="N338" s="181"/>
    </row>
    <row r="339" spans="1:17" ht="20.399999999999999" x14ac:dyDescent="0.2">
      <c r="A339" s="100" t="s">
        <v>193</v>
      </c>
      <c r="B339" s="98">
        <v>15.2435607</v>
      </c>
      <c r="C339" s="98">
        <v>3.7930859999999997</v>
      </c>
      <c r="D339" s="98">
        <v>2.5086031000000002</v>
      </c>
      <c r="E339" s="12">
        <v>-33.863795864370061</v>
      </c>
      <c r="F339" s="98"/>
      <c r="G339" s="98">
        <v>398.96778999999998</v>
      </c>
      <c r="H339" s="98">
        <v>118.82678</v>
      </c>
      <c r="I339" s="98">
        <v>124.24776999999999</v>
      </c>
      <c r="J339" s="12">
        <v>4.5620945042859802</v>
      </c>
    </row>
    <row r="340" spans="1:17" x14ac:dyDescent="0.2">
      <c r="A340" s="88" t="s">
        <v>194</v>
      </c>
      <c r="B340" s="98">
        <v>323.8483354</v>
      </c>
      <c r="C340" s="98">
        <v>70.310590000000005</v>
      </c>
      <c r="D340" s="98">
        <v>105.13402620000004</v>
      </c>
      <c r="E340" s="12">
        <v>49.528010218659858</v>
      </c>
      <c r="F340" s="98"/>
      <c r="G340" s="98">
        <v>1115.95929</v>
      </c>
      <c r="H340" s="98">
        <v>259.59908000000001</v>
      </c>
      <c r="I340" s="98">
        <v>367.58506000000006</v>
      </c>
      <c r="J340" s="12">
        <v>41.597212131876603</v>
      </c>
    </row>
    <row r="341" spans="1:17" x14ac:dyDescent="0.2">
      <c r="A341" s="88"/>
      <c r="B341" s="93"/>
      <c r="C341" s="93"/>
      <c r="D341" s="93"/>
      <c r="E341" s="12"/>
      <c r="F341" s="93"/>
      <c r="G341" s="93"/>
      <c r="H341" s="93"/>
      <c r="J341" s="12"/>
    </row>
    <row r="342" spans="1:17" s="21" customFormat="1" x14ac:dyDescent="0.2">
      <c r="A342" s="91" t="s">
        <v>414</v>
      </c>
      <c r="B342" s="91"/>
      <c r="C342" s="91"/>
      <c r="D342" s="91"/>
      <c r="E342" s="16"/>
      <c r="F342" s="91"/>
      <c r="G342" s="91">
        <v>22159.283970000004</v>
      </c>
      <c r="H342" s="91">
        <v>8225.0262999999995</v>
      </c>
      <c r="I342" s="91">
        <v>6633.2122600000002</v>
      </c>
      <c r="J342" s="16">
        <v>-19.353300304948561</v>
      </c>
      <c r="L342" s="216"/>
      <c r="M342" s="216"/>
      <c r="N342" s="216"/>
    </row>
    <row r="343" spans="1:17" x14ac:dyDescent="0.2">
      <c r="A343" s="88" t="s">
        <v>195</v>
      </c>
      <c r="B343" s="98">
        <v>3897</v>
      </c>
      <c r="C343" s="98">
        <v>616</v>
      </c>
      <c r="D343" s="98">
        <v>8</v>
      </c>
      <c r="E343" s="12">
        <v>-98.701298701298697</v>
      </c>
      <c r="F343" s="98"/>
      <c r="G343" s="98">
        <v>598.26979000000006</v>
      </c>
      <c r="H343" s="98">
        <v>191.31136999999998</v>
      </c>
      <c r="I343" s="98">
        <v>134.39882999999998</v>
      </c>
      <c r="J343" s="12">
        <v>-29.748644840084523</v>
      </c>
    </row>
    <row r="344" spans="1:17" x14ac:dyDescent="0.2">
      <c r="A344" s="88" t="s">
        <v>196</v>
      </c>
      <c r="B344" s="98">
        <v>2</v>
      </c>
      <c r="C344" s="98">
        <v>0</v>
      </c>
      <c r="D344" s="98">
        <v>2</v>
      </c>
      <c r="E344" s="12" t="s">
        <v>507</v>
      </c>
      <c r="F344" s="98"/>
      <c r="G344" s="98">
        <v>206.74348000000001</v>
      </c>
      <c r="H344" s="98">
        <v>0</v>
      </c>
      <c r="I344" s="98">
        <v>2.9910700000000001</v>
      </c>
      <c r="J344" s="12" t="s">
        <v>507</v>
      </c>
    </row>
    <row r="345" spans="1:17" ht="11.25" customHeight="1" x14ac:dyDescent="0.25">
      <c r="A345" s="100" t="s">
        <v>197</v>
      </c>
      <c r="B345" s="98">
        <v>0</v>
      </c>
      <c r="C345" s="98">
        <v>0</v>
      </c>
      <c r="D345" s="98">
        <v>0</v>
      </c>
      <c r="E345" s="12" t="s">
        <v>507</v>
      </c>
      <c r="F345" s="98"/>
      <c r="G345" s="98">
        <v>0</v>
      </c>
      <c r="H345" s="98">
        <v>0</v>
      </c>
      <c r="I345" s="98">
        <v>0</v>
      </c>
      <c r="J345" s="12" t="s">
        <v>507</v>
      </c>
      <c r="M345" s="175"/>
      <c r="N345" s="175"/>
      <c r="O345" s="22"/>
    </row>
    <row r="346" spans="1:17" ht="13.2" x14ac:dyDescent="0.25">
      <c r="A346" s="88" t="s">
        <v>198</v>
      </c>
      <c r="B346" s="98"/>
      <c r="C346" s="98"/>
      <c r="D346" s="98"/>
      <c r="E346" s="12"/>
      <c r="F346" s="93"/>
      <c r="G346" s="98">
        <v>21354.270700000005</v>
      </c>
      <c r="H346" s="98">
        <v>8033.7149299999992</v>
      </c>
      <c r="I346" s="98">
        <v>6495.8223600000001</v>
      </c>
      <c r="J346" s="12">
        <v>-19.142981589464981</v>
      </c>
      <c r="M346" s="177"/>
      <c r="N346" s="177"/>
      <c r="O346" s="264"/>
    </row>
    <row r="347" spans="1:17" ht="13.2" x14ac:dyDescent="0.25">
      <c r="B347" s="98"/>
      <c r="C347" s="98"/>
      <c r="D347" s="98"/>
      <c r="F347" s="93"/>
      <c r="G347" s="93"/>
      <c r="H347" s="93"/>
      <c r="I347" s="98"/>
      <c r="M347" s="177"/>
      <c r="N347" s="177"/>
      <c r="O347" s="264"/>
    </row>
    <row r="348" spans="1:17" ht="13.2" x14ac:dyDescent="0.25">
      <c r="A348" s="101"/>
      <c r="B348" s="101"/>
      <c r="C348" s="102"/>
      <c r="D348" s="102"/>
      <c r="E348" s="102"/>
      <c r="F348" s="102"/>
      <c r="G348" s="102"/>
      <c r="H348" s="102"/>
      <c r="I348" s="102"/>
      <c r="J348" s="102"/>
      <c r="M348" s="177"/>
      <c r="N348" s="177"/>
      <c r="O348" s="264"/>
    </row>
    <row r="349" spans="1:17" ht="13.2" x14ac:dyDescent="0.25">
      <c r="A349" s="9" t="s">
        <v>454</v>
      </c>
      <c r="B349" s="93"/>
      <c r="C349" s="93"/>
      <c r="E349" s="93"/>
      <c r="F349" s="93"/>
      <c r="G349" s="93"/>
      <c r="I349" s="97"/>
      <c r="J349" s="93"/>
      <c r="M349" s="175"/>
      <c r="N349" s="175"/>
      <c r="O349" s="22"/>
    </row>
    <row r="350" spans="1:17" ht="20.100000000000001" customHeight="1" x14ac:dyDescent="0.25">
      <c r="A350" s="336" t="s">
        <v>289</v>
      </c>
      <c r="B350" s="336"/>
      <c r="C350" s="336"/>
      <c r="D350" s="336"/>
      <c r="E350" s="336"/>
      <c r="F350" s="336"/>
      <c r="G350" s="336"/>
      <c r="H350" s="336"/>
      <c r="I350" s="336"/>
      <c r="J350" s="336"/>
      <c r="K350" s="114"/>
      <c r="L350" s="191"/>
      <c r="M350" s="177"/>
      <c r="N350" s="177"/>
      <c r="O350" s="264"/>
      <c r="P350" s="114"/>
    </row>
    <row r="351" spans="1:17" ht="20.100000000000001" customHeight="1" x14ac:dyDescent="0.25">
      <c r="A351" s="337" t="s">
        <v>233</v>
      </c>
      <c r="B351" s="337"/>
      <c r="C351" s="337"/>
      <c r="D351" s="337"/>
      <c r="E351" s="337"/>
      <c r="F351" s="337"/>
      <c r="G351" s="337"/>
      <c r="H351" s="337"/>
      <c r="I351" s="337"/>
      <c r="J351" s="337"/>
      <c r="K351" s="114"/>
      <c r="L351" s="191"/>
      <c r="M351" s="177"/>
      <c r="N351" s="177"/>
      <c r="O351" s="264"/>
      <c r="P351" s="114"/>
      <c r="Q351" s="114"/>
    </row>
    <row r="352" spans="1:17" s="20" customFormat="1" ht="13.2" x14ac:dyDescent="0.25">
      <c r="A352" s="17"/>
      <c r="B352" s="338" t="s">
        <v>106</v>
      </c>
      <c r="C352" s="338"/>
      <c r="D352" s="338"/>
      <c r="E352" s="338"/>
      <c r="F352" s="275"/>
      <c r="G352" s="338" t="s">
        <v>465</v>
      </c>
      <c r="H352" s="338"/>
      <c r="I352" s="338"/>
      <c r="J352" s="338"/>
      <c r="K352" s="114"/>
      <c r="L352" s="26"/>
      <c r="M352" s="26"/>
      <c r="N352" s="22"/>
      <c r="O352" s="22"/>
      <c r="P352" s="22"/>
      <c r="Q352" s="114"/>
    </row>
    <row r="353" spans="1:19" s="20" customFormat="1" ht="13.2" x14ac:dyDescent="0.25">
      <c r="A353" s="17" t="s">
        <v>267</v>
      </c>
      <c r="B353" s="342">
        <v>2017</v>
      </c>
      <c r="C353" s="339" t="s">
        <v>492</v>
      </c>
      <c r="D353" s="339"/>
      <c r="E353" s="339"/>
      <c r="F353" s="275"/>
      <c r="G353" s="342">
        <v>2017</v>
      </c>
      <c r="H353" s="339" t="s">
        <v>492</v>
      </c>
      <c r="I353" s="339"/>
      <c r="J353" s="339"/>
      <c r="K353" s="114"/>
      <c r="L353" s="117"/>
      <c r="M353" s="117"/>
      <c r="N353" s="264"/>
      <c r="O353" s="264"/>
      <c r="P353" s="264"/>
      <c r="Q353" s="27"/>
      <c r="R353" s="27"/>
    </row>
    <row r="354" spans="1:19" s="20" customFormat="1" ht="13.2" x14ac:dyDescent="0.25">
      <c r="A354" s="131"/>
      <c r="B354" s="343"/>
      <c r="C354" s="277">
        <v>2017</v>
      </c>
      <c r="D354" s="277">
        <v>2018</v>
      </c>
      <c r="E354" s="276" t="s">
        <v>504</v>
      </c>
      <c r="F354" s="134"/>
      <c r="G354" s="343"/>
      <c r="H354" s="277">
        <v>2017</v>
      </c>
      <c r="I354" s="277">
        <v>2018</v>
      </c>
      <c r="J354" s="276" t="s">
        <v>504</v>
      </c>
      <c r="K354" s="114"/>
      <c r="L354" s="117"/>
      <c r="M354" s="117"/>
      <c r="N354" s="264"/>
      <c r="O354" s="264"/>
      <c r="P354" s="264"/>
      <c r="Q354" s="284"/>
      <c r="R354" s="284"/>
    </row>
    <row r="355" spans="1:19" ht="13.2" x14ac:dyDescent="0.25">
      <c r="A355" s="9"/>
      <c r="B355" s="9"/>
      <c r="C355" s="9"/>
      <c r="D355" s="9"/>
      <c r="E355" s="9"/>
      <c r="F355" s="9"/>
      <c r="G355" s="9"/>
      <c r="H355" s="9"/>
      <c r="I355" s="9"/>
      <c r="J355" s="9"/>
      <c r="K355" s="114"/>
      <c r="L355" s="26"/>
      <c r="M355" s="117"/>
      <c r="N355" s="264"/>
      <c r="O355" s="264"/>
      <c r="P355" s="264"/>
      <c r="Q355" s="284"/>
      <c r="R355" s="284"/>
    </row>
    <row r="356" spans="1:19" s="21" customFormat="1" ht="13.2" x14ac:dyDescent="0.25">
      <c r="A356" s="91" t="s">
        <v>445</v>
      </c>
      <c r="B356" s="91"/>
      <c r="C356" s="91"/>
      <c r="D356" s="91"/>
      <c r="E356" s="91"/>
      <c r="F356" s="91"/>
      <c r="G356" s="91">
        <v>5839389</v>
      </c>
      <c r="H356" s="91">
        <v>1784743</v>
      </c>
      <c r="I356" s="91">
        <v>2076321</v>
      </c>
      <c r="J356" s="16">
        <v>16.33725415928231</v>
      </c>
      <c r="K356" s="114"/>
      <c r="L356" s="26"/>
      <c r="M356" s="236"/>
      <c r="N356" s="236"/>
      <c r="O356" s="236"/>
      <c r="P356" s="22"/>
      <c r="Q356" s="27"/>
      <c r="R356" s="27"/>
    </row>
    <row r="357" spans="1:19" ht="13.2" x14ac:dyDescent="0.25">
      <c r="A357" s="9"/>
      <c r="B357" s="11"/>
      <c r="C357" s="11"/>
      <c r="D357" s="11"/>
      <c r="E357" s="12"/>
      <c r="F357" s="12"/>
      <c r="G357" s="11"/>
      <c r="H357" s="11"/>
      <c r="I357" s="11"/>
      <c r="J357" s="12"/>
      <c r="K357" s="114"/>
      <c r="L357" s="117"/>
      <c r="M357" s="237"/>
      <c r="N357" s="237"/>
      <c r="O357" s="237"/>
      <c r="P357" s="264"/>
      <c r="Q357" s="27"/>
      <c r="R357" s="27"/>
    </row>
    <row r="358" spans="1:19" s="20" customFormat="1" ht="13.2" x14ac:dyDescent="0.25">
      <c r="A358" s="17" t="s">
        <v>264</v>
      </c>
      <c r="B358" s="18"/>
      <c r="C358" s="18"/>
      <c r="D358" s="18"/>
      <c r="E358" s="16"/>
      <c r="F358" s="16"/>
      <c r="G358" s="18">
        <v>1203882</v>
      </c>
      <c r="H358" s="18">
        <v>350839</v>
      </c>
      <c r="I358" s="18">
        <v>422138</v>
      </c>
      <c r="J358" s="16">
        <v>20.322427096189415</v>
      </c>
      <c r="K358" s="114"/>
      <c r="L358" s="26"/>
      <c r="M358" s="236"/>
      <c r="N358" s="236"/>
      <c r="O358" s="236"/>
      <c r="P358" s="22"/>
      <c r="Q358" s="27"/>
      <c r="R358" s="27"/>
    </row>
    <row r="359" spans="1:19" ht="13.2" x14ac:dyDescent="0.25">
      <c r="A359" s="17"/>
      <c r="B359" s="11"/>
      <c r="C359" s="11"/>
      <c r="D359" s="11"/>
      <c r="E359" s="12"/>
      <c r="F359" s="12"/>
      <c r="G359" s="11"/>
      <c r="H359" s="11"/>
      <c r="I359" s="11"/>
      <c r="J359" s="12"/>
      <c r="K359" s="114"/>
      <c r="L359" s="236"/>
      <c r="M359" s="237"/>
      <c r="N359" s="237"/>
      <c r="O359" s="237"/>
      <c r="P359" s="264"/>
      <c r="Q359" s="284"/>
      <c r="R359" s="284"/>
    </row>
    <row r="360" spans="1:19" ht="13.2" x14ac:dyDescent="0.25">
      <c r="A360" s="9" t="s">
        <v>81</v>
      </c>
      <c r="B360" s="11">
        <v>1594332.9312811003</v>
      </c>
      <c r="C360" s="11">
        <v>288989.63884109998</v>
      </c>
      <c r="D360" s="11">
        <v>497233.74610600004</v>
      </c>
      <c r="E360" s="12">
        <v>72.05936797595794</v>
      </c>
      <c r="F360" s="12"/>
      <c r="G360" s="98">
        <v>287108.50027000002</v>
      </c>
      <c r="H360" s="98">
        <v>55597.157449999992</v>
      </c>
      <c r="I360" s="98">
        <v>93760.038949999973</v>
      </c>
      <c r="J360" s="12">
        <v>68.641785390414753</v>
      </c>
      <c r="K360" s="114"/>
      <c r="L360" s="237"/>
      <c r="M360" s="237"/>
      <c r="N360" s="237"/>
      <c r="O360" s="237"/>
      <c r="P360" s="264"/>
      <c r="Q360" s="284"/>
      <c r="R360" s="284"/>
      <c r="S360" s="22"/>
    </row>
    <row r="361" spans="1:19" ht="13.2" x14ac:dyDescent="0.25">
      <c r="A361" s="9" t="s">
        <v>446</v>
      </c>
      <c r="B361" s="11">
        <v>1422553.4691499998</v>
      </c>
      <c r="C361" s="11">
        <v>503659.27099999995</v>
      </c>
      <c r="D361" s="11">
        <v>428575.26074000006</v>
      </c>
      <c r="E361" s="12">
        <v>-14.907699427615597</v>
      </c>
      <c r="F361" s="12"/>
      <c r="G361" s="98">
        <v>304962.73136000009</v>
      </c>
      <c r="H361" s="98">
        <v>101158.96503000004</v>
      </c>
      <c r="I361" s="98">
        <v>91805.29286999999</v>
      </c>
      <c r="J361" s="12">
        <v>-9.2465083615931576</v>
      </c>
      <c r="K361" s="114"/>
      <c r="L361" s="237"/>
      <c r="M361" s="237"/>
      <c r="N361" s="237"/>
      <c r="O361" s="237"/>
      <c r="P361" s="264"/>
      <c r="Q361" s="207"/>
      <c r="R361" s="207"/>
      <c r="S361" s="264"/>
    </row>
    <row r="362" spans="1:19" ht="13.2" x14ac:dyDescent="0.25">
      <c r="A362" s="9" t="s">
        <v>306</v>
      </c>
      <c r="B362" s="11">
        <v>3467.6089999999999</v>
      </c>
      <c r="C362" s="11">
        <v>0</v>
      </c>
      <c r="D362" s="11">
        <v>143.18</v>
      </c>
      <c r="E362" s="12" t="s">
        <v>507</v>
      </c>
      <c r="F362" s="12"/>
      <c r="G362" s="98">
        <v>1004.99122</v>
      </c>
      <c r="H362" s="98">
        <v>0</v>
      </c>
      <c r="I362" s="98">
        <v>39.947929999999999</v>
      </c>
      <c r="J362" s="12" t="s">
        <v>507</v>
      </c>
      <c r="K362" s="114"/>
      <c r="L362" s="117"/>
      <c r="M362" s="237"/>
      <c r="N362" s="237"/>
      <c r="O362" s="237"/>
      <c r="P362" s="264"/>
      <c r="Q362" s="284"/>
      <c r="R362" s="28"/>
      <c r="S362" s="264"/>
    </row>
    <row r="363" spans="1:19" ht="13.2" x14ac:dyDescent="0.25">
      <c r="A363" s="9" t="s">
        <v>82</v>
      </c>
      <c r="B363" s="11">
        <v>11255.974</v>
      </c>
      <c r="C363" s="11">
        <v>11252.62</v>
      </c>
      <c r="D363" s="11">
        <v>32912.463000000003</v>
      </c>
      <c r="E363" s="12">
        <v>192.48710966868163</v>
      </c>
      <c r="F363" s="12"/>
      <c r="G363" s="98">
        <v>2441.4951500000002</v>
      </c>
      <c r="H363" s="98">
        <v>2441.0887499999999</v>
      </c>
      <c r="I363" s="98">
        <v>7567.1679199999999</v>
      </c>
      <c r="J363" s="12">
        <v>209.9915117793239</v>
      </c>
      <c r="K363" s="117"/>
      <c r="L363" s="117"/>
      <c r="M363" s="117"/>
      <c r="N363" s="264"/>
      <c r="O363" s="264"/>
      <c r="P363" s="264"/>
      <c r="Q363" s="27"/>
      <c r="R363" s="27"/>
      <c r="S363" s="264"/>
    </row>
    <row r="364" spans="1:19" ht="13.2" x14ac:dyDescent="0.25">
      <c r="A364" s="10" t="s">
        <v>31</v>
      </c>
      <c r="B364" s="11">
        <v>111038.0398344</v>
      </c>
      <c r="C364" s="11">
        <v>39493.120591999999</v>
      </c>
      <c r="D364" s="11">
        <v>37363.8861492</v>
      </c>
      <c r="E364" s="12">
        <v>-5.3914059230642692</v>
      </c>
      <c r="F364" s="12"/>
      <c r="G364" s="98">
        <v>46095.517100000012</v>
      </c>
      <c r="H364" s="98">
        <v>16592.810819999995</v>
      </c>
      <c r="I364" s="98">
        <v>16836.308920000003</v>
      </c>
      <c r="J364" s="12">
        <v>1.4674915699424957</v>
      </c>
      <c r="K364" s="117"/>
      <c r="L364" s="117"/>
      <c r="M364" s="117"/>
      <c r="N364" s="264"/>
      <c r="O364" s="264"/>
      <c r="P364" s="264"/>
      <c r="Q364" s="284"/>
      <c r="R364" s="284"/>
      <c r="S364" s="22"/>
    </row>
    <row r="365" spans="1:19" ht="13.2" x14ac:dyDescent="0.25">
      <c r="A365" s="9" t="s">
        <v>83</v>
      </c>
      <c r="B365" s="11"/>
      <c r="C365" s="11"/>
      <c r="D365" s="11"/>
      <c r="E365" s="12"/>
      <c r="F365" s="12"/>
      <c r="G365" s="98">
        <v>562268.76489999995</v>
      </c>
      <c r="H365" s="98">
        <v>175048.97795</v>
      </c>
      <c r="I365" s="98">
        <v>212129.24341000002</v>
      </c>
      <c r="J365" s="12">
        <v>21.182794606542316</v>
      </c>
      <c r="K365" s="117"/>
      <c r="L365" s="117"/>
      <c r="M365" s="117"/>
      <c r="N365" s="264"/>
      <c r="O365" s="264"/>
      <c r="P365" s="264"/>
      <c r="Q365" s="284"/>
      <c r="R365" s="284"/>
      <c r="S365" s="264"/>
    </row>
    <row r="366" spans="1:19" ht="13.2" x14ac:dyDescent="0.25">
      <c r="A366" s="9"/>
      <c r="B366" s="11"/>
      <c r="C366" s="11"/>
      <c r="D366" s="11"/>
      <c r="E366" s="12"/>
      <c r="F366" s="12"/>
      <c r="G366" s="11"/>
      <c r="H366" s="11"/>
      <c r="I366" s="11"/>
      <c r="J366" s="12"/>
      <c r="K366" s="117"/>
      <c r="L366" s="177"/>
      <c r="M366" s="117"/>
      <c r="N366" s="264"/>
      <c r="O366" s="264"/>
      <c r="P366" s="264"/>
      <c r="Q366" s="284"/>
      <c r="R366" s="284"/>
      <c r="S366" s="264"/>
    </row>
    <row r="367" spans="1:19" s="20" customFormat="1" ht="13.2" x14ac:dyDescent="0.25">
      <c r="A367" s="17" t="s">
        <v>265</v>
      </c>
      <c r="B367" s="18"/>
      <c r="C367" s="18"/>
      <c r="D367" s="18"/>
      <c r="E367" s="16"/>
      <c r="F367" s="16"/>
      <c r="G367" s="18">
        <v>4635509</v>
      </c>
      <c r="H367" s="18">
        <v>1433904</v>
      </c>
      <c r="I367" s="18">
        <v>1654183</v>
      </c>
      <c r="J367" s="16">
        <v>15.362186031979832</v>
      </c>
      <c r="K367" s="193"/>
      <c r="L367" s="175"/>
      <c r="M367" s="26"/>
      <c r="N367" s="22"/>
      <c r="O367" s="22"/>
      <c r="P367" s="22"/>
      <c r="Q367" s="27"/>
      <c r="R367" s="27"/>
      <c r="S367" s="22"/>
    </row>
    <row r="368" spans="1:19" ht="13.2" x14ac:dyDescent="0.25">
      <c r="A368" s="9"/>
      <c r="B368" s="11"/>
      <c r="C368" s="11"/>
      <c r="D368" s="11"/>
      <c r="E368" s="12"/>
      <c r="F368" s="12"/>
      <c r="G368" s="11"/>
      <c r="H368" s="11"/>
      <c r="I368" s="11"/>
      <c r="J368" s="12"/>
      <c r="K368" s="13"/>
      <c r="L368" s="177"/>
      <c r="M368" s="117"/>
      <c r="N368" s="264"/>
      <c r="O368" s="264"/>
      <c r="P368" s="264"/>
      <c r="Q368" s="284"/>
      <c r="R368" s="284"/>
    </row>
    <row r="369" spans="1:19" ht="11.25" customHeight="1" x14ac:dyDescent="0.25">
      <c r="A369" s="9" t="s">
        <v>84</v>
      </c>
      <c r="B369" s="221">
        <v>250.99538769999998</v>
      </c>
      <c r="C369" s="221">
        <v>106.95797229999999</v>
      </c>
      <c r="D369" s="221">
        <v>2.6777709999999999</v>
      </c>
      <c r="E369" s="12">
        <v>-97.496426921324499</v>
      </c>
      <c r="F369" s="12"/>
      <c r="G369" s="222">
        <v>159.08241000000001</v>
      </c>
      <c r="H369" s="222">
        <v>71.152329999999992</v>
      </c>
      <c r="I369" s="222">
        <v>5.72851</v>
      </c>
      <c r="J369" s="12">
        <v>-91.948949528427249</v>
      </c>
      <c r="K369" s="13"/>
      <c r="L369" s="177"/>
      <c r="M369" s="117"/>
      <c r="N369" s="264"/>
      <c r="O369" s="264"/>
      <c r="P369" s="264"/>
      <c r="Q369" s="284"/>
      <c r="R369" s="284"/>
      <c r="S369" s="13"/>
    </row>
    <row r="370" spans="1:19" ht="13.2" x14ac:dyDescent="0.25">
      <c r="A370" s="9" t="s">
        <v>85</v>
      </c>
      <c r="B370" s="221">
        <v>131157.14096630001</v>
      </c>
      <c r="C370" s="221">
        <v>39443.972924900001</v>
      </c>
      <c r="D370" s="221">
        <v>49144.402482299993</v>
      </c>
      <c r="E370" s="12">
        <v>24.592932298856624</v>
      </c>
      <c r="F370" s="12"/>
      <c r="G370" s="222">
        <v>66376.430689999994</v>
      </c>
      <c r="H370" s="222">
        <v>19818.85209</v>
      </c>
      <c r="I370" s="222">
        <v>24762.523920000003</v>
      </c>
      <c r="J370" s="12">
        <v>24.944289444969584</v>
      </c>
      <c r="L370" s="177"/>
      <c r="M370" s="117"/>
      <c r="N370" s="264"/>
      <c r="O370" s="264"/>
      <c r="P370" s="264"/>
      <c r="Q370" s="284"/>
      <c r="R370" s="284"/>
    </row>
    <row r="371" spans="1:19" ht="13.2" x14ac:dyDescent="0.25">
      <c r="A371" s="9" t="s">
        <v>86</v>
      </c>
      <c r="B371" s="221">
        <v>24384.224134799999</v>
      </c>
      <c r="C371" s="221">
        <v>7504.2731347999998</v>
      </c>
      <c r="D371" s="221">
        <v>9162.59</v>
      </c>
      <c r="E371" s="12">
        <v>22.098301000130064</v>
      </c>
      <c r="F371" s="12"/>
      <c r="G371" s="222">
        <v>9475.8942500000012</v>
      </c>
      <c r="H371" s="222">
        <v>2821.7019699999996</v>
      </c>
      <c r="I371" s="222">
        <v>3513.8503499999997</v>
      </c>
      <c r="J371" s="12">
        <v>24.529464392726069</v>
      </c>
      <c r="K371" s="13"/>
      <c r="L371" s="175"/>
      <c r="M371" s="117"/>
      <c r="N371" s="264"/>
      <c r="O371" s="264"/>
      <c r="P371" s="264"/>
    </row>
    <row r="372" spans="1:19" ht="13.2" x14ac:dyDescent="0.25">
      <c r="A372" s="9" t="s">
        <v>87</v>
      </c>
      <c r="B372" s="221">
        <v>15051.593035900001</v>
      </c>
      <c r="C372" s="221">
        <v>4778.4883</v>
      </c>
      <c r="D372" s="221">
        <v>4745.1135246000003</v>
      </c>
      <c r="E372" s="12">
        <v>-0.69843794322986241</v>
      </c>
      <c r="F372" s="12"/>
      <c r="G372" s="222">
        <v>3480.4022300000001</v>
      </c>
      <c r="H372" s="222">
        <v>1073.3205700000001</v>
      </c>
      <c r="I372" s="222">
        <v>1246.9155000000001</v>
      </c>
      <c r="J372" s="12">
        <v>16.173633008822335</v>
      </c>
      <c r="L372" s="177"/>
      <c r="M372" s="117"/>
      <c r="N372" s="264"/>
      <c r="O372" s="264"/>
      <c r="P372" s="264"/>
    </row>
    <row r="373" spans="1:19" ht="13.2" x14ac:dyDescent="0.25">
      <c r="A373" s="9" t="s">
        <v>448</v>
      </c>
      <c r="B373" s="221">
        <v>28631.46804</v>
      </c>
      <c r="C373" s="221">
        <v>7601.3247999999994</v>
      </c>
      <c r="D373" s="221">
        <v>11539.131039999998</v>
      </c>
      <c r="E373" s="12">
        <v>51.804209708286635</v>
      </c>
      <c r="F373" s="12"/>
      <c r="G373" s="222">
        <v>25351.491520000003</v>
      </c>
      <c r="H373" s="222">
        <v>6895.5623699999987</v>
      </c>
      <c r="I373" s="222">
        <v>10486.471469999999</v>
      </c>
      <c r="J373" s="12">
        <v>52.075652533036248</v>
      </c>
      <c r="L373" s="177"/>
      <c r="M373" s="117"/>
      <c r="N373" s="264"/>
      <c r="O373" s="264"/>
      <c r="P373" s="264"/>
    </row>
    <row r="374" spans="1:19" ht="13.2" x14ac:dyDescent="0.25">
      <c r="A374" s="9" t="s">
        <v>447</v>
      </c>
      <c r="B374" s="221">
        <v>110010.04276459999</v>
      </c>
      <c r="C374" s="221">
        <v>34491.562024600003</v>
      </c>
      <c r="D374" s="221">
        <v>39644.839164899997</v>
      </c>
      <c r="E374" s="12">
        <v>14.940689368096997</v>
      </c>
      <c r="F374" s="12"/>
      <c r="G374" s="222">
        <v>118366.37474000003</v>
      </c>
      <c r="H374" s="222">
        <v>36985.856989999993</v>
      </c>
      <c r="I374" s="222">
        <v>43547.778600000005</v>
      </c>
      <c r="J374" s="12">
        <v>17.741704921895376</v>
      </c>
      <c r="L374" s="177"/>
      <c r="M374" s="177"/>
      <c r="N374" s="177"/>
      <c r="O374" s="13"/>
      <c r="P374" s="13"/>
    </row>
    <row r="375" spans="1:19" x14ac:dyDescent="0.2">
      <c r="A375" s="9" t="s">
        <v>88</v>
      </c>
      <c r="B375" s="221">
        <v>11815.39</v>
      </c>
      <c r="C375" s="221">
        <v>6380.92</v>
      </c>
      <c r="D375" s="221">
        <v>776.16</v>
      </c>
      <c r="E375" s="12">
        <v>-87.836236780903064</v>
      </c>
      <c r="F375" s="12"/>
      <c r="G375" s="222">
        <v>10023.189560000001</v>
      </c>
      <c r="H375" s="222">
        <v>5541.947079999999</v>
      </c>
      <c r="I375" s="222">
        <v>662.16265999999996</v>
      </c>
      <c r="J375" s="12">
        <v>-88.051804709762763</v>
      </c>
      <c r="M375" s="185"/>
      <c r="N375" s="185"/>
      <c r="O375" s="13"/>
      <c r="P375" s="13"/>
    </row>
    <row r="376" spans="1:19" x14ac:dyDescent="0.2">
      <c r="A376" s="9" t="s">
        <v>89</v>
      </c>
      <c r="B376" s="221">
        <v>77746.583639899996</v>
      </c>
      <c r="C376" s="221">
        <v>30573.911945200005</v>
      </c>
      <c r="D376" s="221">
        <v>18058.713762000003</v>
      </c>
      <c r="E376" s="12">
        <v>-40.934238986597336</v>
      </c>
      <c r="F376" s="12"/>
      <c r="G376" s="222">
        <v>81824.763980000003</v>
      </c>
      <c r="H376" s="222">
        <v>32700.7549</v>
      </c>
      <c r="I376" s="222">
        <v>18788.879599999997</v>
      </c>
      <c r="J376" s="12">
        <v>-42.542979030737925</v>
      </c>
      <c r="L376" s="185"/>
      <c r="M376" s="185"/>
      <c r="N376" s="185"/>
    </row>
    <row r="377" spans="1:19" x14ac:dyDescent="0.2">
      <c r="A377" s="9" t="s">
        <v>90</v>
      </c>
      <c r="B377" s="221">
        <v>98597.6642078</v>
      </c>
      <c r="C377" s="221">
        <v>26846.475294899996</v>
      </c>
      <c r="D377" s="221">
        <v>36263.055486600002</v>
      </c>
      <c r="E377" s="12">
        <v>35.075666687197725</v>
      </c>
      <c r="F377" s="12"/>
      <c r="G377" s="222">
        <v>94860.433809999959</v>
      </c>
      <c r="H377" s="222">
        <v>26781.234600000011</v>
      </c>
      <c r="I377" s="222">
        <v>34933.51672</v>
      </c>
      <c r="J377" s="12">
        <v>30.440277462040484</v>
      </c>
    </row>
    <row r="378" spans="1:19" x14ac:dyDescent="0.2">
      <c r="A378" s="9" t="s">
        <v>3</v>
      </c>
      <c r="B378" s="221">
        <v>288105.9035282</v>
      </c>
      <c r="C378" s="221">
        <v>108189.71832119999</v>
      </c>
      <c r="D378" s="221">
        <v>183833.49624690003</v>
      </c>
      <c r="E378" s="12">
        <v>69.917714085477456</v>
      </c>
      <c r="F378" s="12"/>
      <c r="G378" s="222">
        <v>146065.67934</v>
      </c>
      <c r="H378" s="222">
        <v>59393.367270000002</v>
      </c>
      <c r="I378" s="222">
        <v>77616.150430000009</v>
      </c>
      <c r="J378" s="12">
        <v>30.681512090668178</v>
      </c>
    </row>
    <row r="379" spans="1:19" x14ac:dyDescent="0.2">
      <c r="A379" s="9" t="s">
        <v>65</v>
      </c>
      <c r="B379" s="221">
        <v>15245.788013200001</v>
      </c>
      <c r="C379" s="221">
        <v>4144.2525769000003</v>
      </c>
      <c r="D379" s="221">
        <v>4079.3646230999998</v>
      </c>
      <c r="E379" s="12">
        <v>-1.565733569466417</v>
      </c>
      <c r="F379" s="12"/>
      <c r="G379" s="222">
        <v>33676.576840000002</v>
      </c>
      <c r="H379" s="222">
        <v>9838.351459999998</v>
      </c>
      <c r="I379" s="222">
        <v>7737.5666300000012</v>
      </c>
      <c r="J379" s="12">
        <v>-21.353016697372567</v>
      </c>
      <c r="L379" s="184"/>
    </row>
    <row r="380" spans="1:19" x14ac:dyDescent="0.2">
      <c r="A380" s="9" t="s">
        <v>66</v>
      </c>
      <c r="B380" s="221">
        <v>11797.605303899998</v>
      </c>
      <c r="C380" s="221">
        <v>5480.1814923000002</v>
      </c>
      <c r="D380" s="221">
        <v>4206.2510000000002</v>
      </c>
      <c r="E380" s="12">
        <v>-23.246136904223931</v>
      </c>
      <c r="F380" s="16"/>
      <c r="G380" s="222">
        <v>35306.736989999998</v>
      </c>
      <c r="H380" s="222">
        <v>15225.346959999999</v>
      </c>
      <c r="I380" s="222">
        <v>12876.818300000001</v>
      </c>
      <c r="J380" s="12">
        <v>-15.425124078748738</v>
      </c>
      <c r="L380" s="184"/>
    </row>
    <row r="381" spans="1:19" x14ac:dyDescent="0.2">
      <c r="A381" s="9" t="s">
        <v>68</v>
      </c>
      <c r="B381" s="221">
        <v>44384.597875999993</v>
      </c>
      <c r="C381" s="221">
        <v>14703.198398100001</v>
      </c>
      <c r="D381" s="221">
        <v>18738.085302700001</v>
      </c>
      <c r="E381" s="12">
        <v>27.44223940500865</v>
      </c>
      <c r="F381" s="12"/>
      <c r="G381" s="222">
        <v>179709.18306000001</v>
      </c>
      <c r="H381" s="222">
        <v>57531.61621</v>
      </c>
      <c r="I381" s="222">
        <v>71032.740120000002</v>
      </c>
      <c r="J381" s="12">
        <v>23.467312061456155</v>
      </c>
      <c r="L381" s="184"/>
    </row>
    <row r="382" spans="1:19" x14ac:dyDescent="0.2">
      <c r="A382" s="9" t="s">
        <v>449</v>
      </c>
      <c r="B382" s="221">
        <v>176768.38285519998</v>
      </c>
      <c r="C382" s="221">
        <v>49218.933315999995</v>
      </c>
      <c r="D382" s="221">
        <v>60978.118521400014</v>
      </c>
      <c r="E382" s="12">
        <v>23.891588893043661</v>
      </c>
      <c r="F382" s="12"/>
      <c r="G382" s="222">
        <v>900942.96751999995</v>
      </c>
      <c r="H382" s="222">
        <v>253796.36195000002</v>
      </c>
      <c r="I382" s="222">
        <v>317765.36137</v>
      </c>
      <c r="J382" s="12">
        <v>25.204852791626081</v>
      </c>
      <c r="L382" s="184"/>
    </row>
    <row r="383" spans="1:19" x14ac:dyDescent="0.2">
      <c r="A383" s="9" t="s">
        <v>450</v>
      </c>
      <c r="B383" s="221">
        <v>22074.817270299998</v>
      </c>
      <c r="C383" s="221">
        <v>6104.9502890000012</v>
      </c>
      <c r="D383" s="221">
        <v>8817.224521199998</v>
      </c>
      <c r="E383" s="12">
        <v>44.427458108660062</v>
      </c>
      <c r="F383" s="12"/>
      <c r="G383" s="222">
        <v>86493.553960000019</v>
      </c>
      <c r="H383" s="222">
        <v>23723.023219999999</v>
      </c>
      <c r="I383" s="222">
        <v>35165.437839999999</v>
      </c>
      <c r="J383" s="12">
        <v>48.233374447626574</v>
      </c>
      <c r="K383" s="13"/>
      <c r="L383" s="184"/>
    </row>
    <row r="384" spans="1:19" x14ac:dyDescent="0.2">
      <c r="A384" s="9" t="s">
        <v>74</v>
      </c>
      <c r="B384" s="221">
        <v>90469.766410199998</v>
      </c>
      <c r="C384" s="221">
        <v>20580.351889999998</v>
      </c>
      <c r="D384" s="221">
        <v>22253.078369000006</v>
      </c>
      <c r="E384" s="12">
        <v>8.1277836644415515</v>
      </c>
      <c r="F384" s="12"/>
      <c r="G384" s="222">
        <v>182060.49631000002</v>
      </c>
      <c r="H384" s="222">
        <v>52345.256119999998</v>
      </c>
      <c r="I384" s="222">
        <v>55720.510190000001</v>
      </c>
      <c r="J384" s="12">
        <v>6.4480610473322173</v>
      </c>
      <c r="K384" s="13"/>
      <c r="L384" s="184"/>
    </row>
    <row r="385" spans="1:15" x14ac:dyDescent="0.2">
      <c r="A385" s="9" t="s">
        <v>451</v>
      </c>
      <c r="B385" s="221">
        <v>139755.4610787</v>
      </c>
      <c r="C385" s="221">
        <v>43983.345748799991</v>
      </c>
      <c r="D385" s="221">
        <v>41384.104464700002</v>
      </c>
      <c r="E385" s="12">
        <v>-5.9096033733879949</v>
      </c>
      <c r="F385" s="12"/>
      <c r="G385" s="222">
        <v>212991.73392</v>
      </c>
      <c r="H385" s="222">
        <v>58683.503519999991</v>
      </c>
      <c r="I385" s="222">
        <v>62169.920839999992</v>
      </c>
      <c r="J385" s="12">
        <v>5.9410517622074082</v>
      </c>
      <c r="L385" s="184"/>
    </row>
    <row r="386" spans="1:15" x14ac:dyDescent="0.2">
      <c r="A386" s="9" t="s">
        <v>83</v>
      </c>
      <c r="B386" s="11"/>
      <c r="C386" s="11"/>
      <c r="D386" s="11"/>
      <c r="E386" s="12"/>
      <c r="F386" s="12"/>
      <c r="G386" s="222">
        <v>2448344.00887</v>
      </c>
      <c r="H386" s="222">
        <v>770676.79038999998</v>
      </c>
      <c r="I386" s="222">
        <v>876150.66694999998</v>
      </c>
      <c r="J386" s="12">
        <v>13.68587686501175</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455</v>
      </c>
      <c r="B388" s="9"/>
      <c r="C388" s="9"/>
      <c r="D388" s="9"/>
      <c r="E388" s="9"/>
      <c r="F388" s="9"/>
      <c r="G388" s="9"/>
      <c r="H388" s="9"/>
      <c r="I388" s="9"/>
      <c r="J388" s="9"/>
      <c r="L388" s="184"/>
    </row>
    <row r="389" spans="1:15" x14ac:dyDescent="0.25">
      <c r="L389" s="184"/>
    </row>
    <row r="390" spans="1:15" ht="20.100000000000001" customHeight="1" x14ac:dyDescent="0.25">
      <c r="A390" s="336" t="s">
        <v>480</v>
      </c>
      <c r="B390" s="336"/>
      <c r="C390" s="336"/>
      <c r="D390" s="336"/>
      <c r="E390" s="336"/>
      <c r="F390" s="336"/>
      <c r="G390" s="336"/>
      <c r="H390" s="336"/>
      <c r="I390" s="336"/>
      <c r="J390" s="336"/>
      <c r="L390" s="184"/>
    </row>
    <row r="391" spans="1:15" ht="20.100000000000001" customHeight="1" x14ac:dyDescent="0.25">
      <c r="A391" s="337" t="s">
        <v>234</v>
      </c>
      <c r="B391" s="337"/>
      <c r="C391" s="337"/>
      <c r="D391" s="337"/>
      <c r="E391" s="337"/>
      <c r="F391" s="337"/>
      <c r="G391" s="337"/>
      <c r="H391" s="337"/>
      <c r="I391" s="337"/>
      <c r="J391" s="337"/>
      <c r="L391" s="184"/>
      <c r="M391" s="185"/>
      <c r="N391" s="185"/>
    </row>
    <row r="392" spans="1:15" s="20" customFormat="1" ht="13.2" x14ac:dyDescent="0.25">
      <c r="A392" s="17"/>
      <c r="B392" s="340" t="s">
        <v>106</v>
      </c>
      <c r="C392" s="340"/>
      <c r="D392" s="340"/>
      <c r="E392" s="340"/>
      <c r="F392" s="275"/>
      <c r="G392" s="340" t="s">
        <v>465</v>
      </c>
      <c r="H392" s="340"/>
      <c r="I392" s="340"/>
      <c r="J392" s="340"/>
      <c r="K392" s="96"/>
      <c r="L392" s="175"/>
      <c r="M392" s="175"/>
      <c r="N392" s="175"/>
      <c r="O392" s="96"/>
    </row>
    <row r="393" spans="1:15" s="20" customFormat="1" ht="13.2" x14ac:dyDescent="0.25">
      <c r="A393" s="17" t="s">
        <v>267</v>
      </c>
      <c r="B393" s="342">
        <v>2017</v>
      </c>
      <c r="C393" s="341" t="s">
        <v>492</v>
      </c>
      <c r="D393" s="341"/>
      <c r="E393" s="341"/>
      <c r="F393" s="275"/>
      <c r="G393" s="342">
        <v>2017</v>
      </c>
      <c r="H393" s="341" t="s">
        <v>492</v>
      </c>
      <c r="I393" s="341"/>
      <c r="J393" s="341"/>
      <c r="K393" s="96"/>
      <c r="L393" s="175"/>
      <c r="M393" s="181"/>
      <c r="N393" s="181"/>
    </row>
    <row r="394" spans="1:15" s="20" customFormat="1" ht="13.2" x14ac:dyDescent="0.25">
      <c r="A394" s="131"/>
      <c r="B394" s="343"/>
      <c r="C394" s="277">
        <v>2017</v>
      </c>
      <c r="D394" s="277">
        <v>2018</v>
      </c>
      <c r="E394" s="276" t="s">
        <v>504</v>
      </c>
      <c r="F394" s="134"/>
      <c r="G394" s="343"/>
      <c r="H394" s="277">
        <v>2017</v>
      </c>
      <c r="I394" s="277">
        <v>2018</v>
      </c>
      <c r="J394" s="276" t="s">
        <v>504</v>
      </c>
      <c r="L394" s="175"/>
      <c r="M394" s="181"/>
      <c r="N394" s="181"/>
    </row>
    <row r="395" spans="1:15" s="20" customFormat="1" ht="13.2" x14ac:dyDescent="0.25">
      <c r="A395" s="17"/>
      <c r="B395" s="17"/>
      <c r="C395" s="274"/>
      <c r="D395" s="274"/>
      <c r="E395" s="275"/>
      <c r="F395" s="275"/>
      <c r="G395" s="17"/>
      <c r="H395" s="274"/>
      <c r="I395" s="274"/>
      <c r="J395" s="275"/>
      <c r="L395" s="175"/>
      <c r="M395" s="181"/>
      <c r="N395" s="181"/>
    </row>
    <row r="396" spans="1:15" s="20" customFormat="1" ht="13.2" x14ac:dyDescent="0.25">
      <c r="A396" s="17" t="s">
        <v>422</v>
      </c>
      <c r="B396" s="17"/>
      <c r="C396" s="274"/>
      <c r="D396" s="274"/>
      <c r="E396" s="275"/>
      <c r="F396" s="275"/>
      <c r="G396" s="18">
        <v>1523977.8397300001</v>
      </c>
      <c r="H396" s="18">
        <v>425597.69689000002</v>
      </c>
      <c r="I396" s="18">
        <v>486890.12491000001</v>
      </c>
      <c r="J396" s="16">
        <v>14.401494290943418</v>
      </c>
      <c r="L396" s="175"/>
      <c r="M396" s="181"/>
      <c r="N396" s="181"/>
    </row>
    <row r="397" spans="1:15" s="20" customFormat="1" ht="13.2" x14ac:dyDescent="0.25">
      <c r="A397" s="17"/>
      <c r="B397" s="17"/>
      <c r="C397" s="274"/>
      <c r="D397" s="274"/>
      <c r="E397" s="275"/>
      <c r="F397" s="275"/>
      <c r="G397" s="17"/>
      <c r="H397" s="274"/>
      <c r="I397" s="274"/>
      <c r="J397" s="275"/>
      <c r="L397" s="175"/>
      <c r="M397" s="181"/>
      <c r="N397" s="181"/>
    </row>
    <row r="398" spans="1:15" s="21" customFormat="1" ht="13.2" x14ac:dyDescent="0.25">
      <c r="A398" s="91" t="s">
        <v>266</v>
      </c>
      <c r="B398" s="91"/>
      <c r="C398" s="91"/>
      <c r="D398" s="91"/>
      <c r="E398" s="91"/>
      <c r="F398" s="91"/>
      <c r="G398" s="91">
        <v>876997.64800999989</v>
      </c>
      <c r="H398" s="91">
        <v>237598.49492</v>
      </c>
      <c r="I398" s="91">
        <v>256618.10526000001</v>
      </c>
      <c r="J398" s="16">
        <v>8.004937214103137</v>
      </c>
      <c r="L398" s="175"/>
      <c r="M398" s="216"/>
      <c r="N398" s="216"/>
    </row>
    <row r="399" spans="1:15" ht="13.2" x14ac:dyDescent="0.25">
      <c r="A399" s="88"/>
      <c r="B399" s="213"/>
      <c r="C399" s="93"/>
      <c r="E399" s="93"/>
      <c r="F399" s="93"/>
      <c r="G399" s="93"/>
      <c r="I399" s="97"/>
      <c r="J399" s="12"/>
      <c r="L399" s="175"/>
    </row>
    <row r="400" spans="1:15" s="20" customFormat="1" ht="13.2" x14ac:dyDescent="0.25">
      <c r="A400" s="96" t="s">
        <v>186</v>
      </c>
      <c r="B400" s="21">
        <v>1075561.1926219</v>
      </c>
      <c r="C400" s="21">
        <v>325376.38547899999</v>
      </c>
      <c r="D400" s="21">
        <v>328380.95551990002</v>
      </c>
      <c r="E400" s="16">
        <v>0.92341367566575627</v>
      </c>
      <c r="F400" s="21"/>
      <c r="G400" s="21">
        <v>360235.38085999998</v>
      </c>
      <c r="H400" s="21">
        <v>109996.79721</v>
      </c>
      <c r="I400" s="21">
        <v>121286.45227000001</v>
      </c>
      <c r="J400" s="16">
        <v>10.263621620224455</v>
      </c>
      <c r="L400" s="175"/>
      <c r="M400" s="181"/>
      <c r="N400" s="181"/>
    </row>
    <row r="401" spans="1:14" ht="13.2" x14ac:dyDescent="0.25">
      <c r="A401" s="88" t="s">
        <v>187</v>
      </c>
      <c r="B401" s="98">
        <v>522049.0932303</v>
      </c>
      <c r="C401" s="98">
        <v>164724.04006379997</v>
      </c>
      <c r="D401" s="98">
        <v>123676.5192108</v>
      </c>
      <c r="E401" s="12">
        <v>-24.918961942107344</v>
      </c>
      <c r="F401" s="98"/>
      <c r="G401" s="98">
        <v>135860.09501000002</v>
      </c>
      <c r="H401" s="98">
        <v>47994.551539999993</v>
      </c>
      <c r="I401" s="98">
        <v>36719.69311</v>
      </c>
      <c r="J401" s="12">
        <v>-23.491954957852272</v>
      </c>
      <c r="L401" s="177"/>
    </row>
    <row r="402" spans="1:14" ht="13.2" x14ac:dyDescent="0.25">
      <c r="A402" s="88" t="s">
        <v>188</v>
      </c>
      <c r="B402" s="98">
        <v>98921.297999999995</v>
      </c>
      <c r="C402" s="98">
        <v>33460.807999999997</v>
      </c>
      <c r="D402" s="98">
        <v>40424.932999999997</v>
      </c>
      <c r="E402" s="12">
        <v>20.812781926844082</v>
      </c>
      <c r="F402" s="98"/>
      <c r="G402" s="98">
        <v>29118.103090000001</v>
      </c>
      <c r="H402" s="98">
        <v>9696.9454399999995</v>
      </c>
      <c r="I402" s="98">
        <v>14743.980800000001</v>
      </c>
      <c r="J402" s="12">
        <v>52.047682347277402</v>
      </c>
      <c r="L402" s="177"/>
    </row>
    <row r="403" spans="1:14" x14ac:dyDescent="0.2">
      <c r="A403" s="88" t="s">
        <v>423</v>
      </c>
      <c r="B403" s="98">
        <v>61016.407220000001</v>
      </c>
      <c r="C403" s="98">
        <v>11844.36772</v>
      </c>
      <c r="D403" s="98">
        <v>23746.535659000001</v>
      </c>
      <c r="E403" s="12">
        <v>100.48799750536622</v>
      </c>
      <c r="F403" s="98"/>
      <c r="G403" s="98">
        <v>19212.050910000002</v>
      </c>
      <c r="H403" s="98">
        <v>3567.3412699999999</v>
      </c>
      <c r="I403" s="98">
        <v>7961.2301400000006</v>
      </c>
      <c r="J403" s="12">
        <v>123.16984940439974</v>
      </c>
      <c r="L403" s="185"/>
    </row>
    <row r="404" spans="1:14" x14ac:dyDescent="0.2">
      <c r="A404" s="88" t="s">
        <v>424</v>
      </c>
      <c r="B404" s="98">
        <v>42113.759461499998</v>
      </c>
      <c r="C404" s="98">
        <v>14314.691999999999</v>
      </c>
      <c r="D404" s="98">
        <v>22486.67439</v>
      </c>
      <c r="E404" s="12">
        <v>57.088076991108153</v>
      </c>
      <c r="F404" s="98"/>
      <c r="G404" s="98">
        <v>17146.878579999997</v>
      </c>
      <c r="H404" s="98">
        <v>5963.8615300000001</v>
      </c>
      <c r="I404" s="98">
        <v>10360.651280000002</v>
      </c>
      <c r="J404" s="12">
        <v>73.723873833804475</v>
      </c>
      <c r="L404" s="14"/>
      <c r="M404" s="14"/>
      <c r="N404" s="14"/>
    </row>
    <row r="405" spans="1:14" x14ac:dyDescent="0.2">
      <c r="A405" s="88" t="s">
        <v>425</v>
      </c>
      <c r="B405" s="98">
        <v>142881.2006143</v>
      </c>
      <c r="C405" s="98">
        <v>53658.934150000001</v>
      </c>
      <c r="D405" s="98">
        <v>40596.129265000003</v>
      </c>
      <c r="E405" s="12">
        <v>-24.344137825182642</v>
      </c>
      <c r="F405" s="98"/>
      <c r="G405" s="98">
        <v>58525.214780000009</v>
      </c>
      <c r="H405" s="98">
        <v>21396.585800000001</v>
      </c>
      <c r="I405" s="98">
        <v>18876.594119999998</v>
      </c>
      <c r="J405" s="12">
        <v>-11.777541069192466</v>
      </c>
      <c r="L405" s="14"/>
      <c r="M405" s="14"/>
      <c r="N405" s="14"/>
    </row>
    <row r="406" spans="1:14" x14ac:dyDescent="0.2">
      <c r="A406" s="88" t="s">
        <v>189</v>
      </c>
      <c r="B406" s="98">
        <v>208579.43409579998</v>
      </c>
      <c r="C406" s="98">
        <v>47373.543545200002</v>
      </c>
      <c r="D406" s="98">
        <v>77450.163995099996</v>
      </c>
      <c r="E406" s="12">
        <v>63.488221904285723</v>
      </c>
      <c r="F406" s="98"/>
      <c r="G406" s="98">
        <v>100373.03848999998</v>
      </c>
      <c r="H406" s="98">
        <v>21377.511630000005</v>
      </c>
      <c r="I406" s="98">
        <v>32624.302820000004</v>
      </c>
      <c r="J406" s="12">
        <v>52.610385084374741</v>
      </c>
      <c r="L406" s="14"/>
      <c r="M406" s="14"/>
      <c r="N406" s="14"/>
    </row>
    <row r="407" spans="1:14" x14ac:dyDescent="0.2">
      <c r="A407" s="88"/>
      <c r="B407" s="93"/>
      <c r="C407" s="93"/>
      <c r="D407" s="93"/>
      <c r="E407" s="12"/>
      <c r="F407" s="93"/>
      <c r="G407" s="93"/>
      <c r="H407" s="93"/>
      <c r="I407" s="99"/>
      <c r="J407" s="12"/>
      <c r="L407" s="14"/>
      <c r="M407" s="14"/>
      <c r="N407" s="14"/>
    </row>
    <row r="408" spans="1:14" s="20" customFormat="1" ht="11.4" x14ac:dyDescent="0.2">
      <c r="A408" s="96" t="s">
        <v>339</v>
      </c>
      <c r="B408" s="21">
        <v>51126.510567800004</v>
      </c>
      <c r="C408" s="21">
        <v>16418.8236779</v>
      </c>
      <c r="D408" s="21">
        <v>14511.983984300001</v>
      </c>
      <c r="E408" s="16">
        <v>-11.613741221709049</v>
      </c>
      <c r="F408" s="21"/>
      <c r="G408" s="21">
        <v>336351.77728000004</v>
      </c>
      <c r="H408" s="21">
        <v>80061.037530000001</v>
      </c>
      <c r="I408" s="21">
        <v>70105.411970000001</v>
      </c>
      <c r="J408" s="16">
        <v>-12.435044395058569</v>
      </c>
    </row>
    <row r="409" spans="1:14" x14ac:dyDescent="0.2">
      <c r="A409" s="88" t="s">
        <v>182</v>
      </c>
      <c r="B409" s="13">
        <v>10576.744397400002</v>
      </c>
      <c r="C409" s="98">
        <v>3613.4254778999998</v>
      </c>
      <c r="D409" s="98">
        <v>3144.5860757</v>
      </c>
      <c r="E409" s="12">
        <v>-12.974929331390925</v>
      </c>
      <c r="F409" s="13"/>
      <c r="G409" s="98">
        <v>75994.987180000026</v>
      </c>
      <c r="H409" s="98">
        <v>28933.571500000005</v>
      </c>
      <c r="I409" s="98">
        <v>21363.173079999997</v>
      </c>
      <c r="J409" s="12">
        <v>-26.164756120757531</v>
      </c>
      <c r="L409" s="14"/>
      <c r="M409" s="14"/>
      <c r="N409" s="14"/>
    </row>
    <row r="410" spans="1:14" x14ac:dyDescent="0.2">
      <c r="A410" s="88" t="s">
        <v>183</v>
      </c>
      <c r="B410" s="13">
        <v>8039.6850366999988</v>
      </c>
      <c r="C410" s="98">
        <v>2890.3575363999998</v>
      </c>
      <c r="D410" s="98">
        <v>2229.7186972</v>
      </c>
      <c r="E410" s="12">
        <v>-22.856647694279346</v>
      </c>
      <c r="F410" s="98"/>
      <c r="G410" s="98">
        <v>98820.501019999996</v>
      </c>
      <c r="H410" s="98">
        <v>21590.550730000003</v>
      </c>
      <c r="I410" s="98">
        <v>16898.545189999997</v>
      </c>
      <c r="J410" s="12">
        <v>-21.731754778633217</v>
      </c>
      <c r="L410" s="14"/>
      <c r="M410" s="14"/>
      <c r="N410" s="14"/>
    </row>
    <row r="411" spans="1:14" x14ac:dyDescent="0.2">
      <c r="A411" s="88" t="s">
        <v>184</v>
      </c>
      <c r="B411" s="13">
        <v>8278.4889411000004</v>
      </c>
      <c r="C411" s="98">
        <v>2080.2621534999998</v>
      </c>
      <c r="D411" s="98">
        <v>1878.4120581000002</v>
      </c>
      <c r="E411" s="12">
        <v>-9.7031085750606394</v>
      </c>
      <c r="F411" s="98"/>
      <c r="G411" s="98">
        <v>74982.730859999996</v>
      </c>
      <c r="H411" s="98">
        <v>12099.315700000001</v>
      </c>
      <c r="I411" s="98">
        <v>11925.599970000001</v>
      </c>
      <c r="J411" s="12">
        <v>-1.4357483869934811</v>
      </c>
      <c r="L411" s="14"/>
      <c r="M411" s="14"/>
      <c r="N411" s="14"/>
    </row>
    <row r="412" spans="1:14" x14ac:dyDescent="0.2">
      <c r="A412" s="88" t="s">
        <v>185</v>
      </c>
      <c r="B412" s="13">
        <v>24231.592192600005</v>
      </c>
      <c r="C412" s="98">
        <v>7834.778510099999</v>
      </c>
      <c r="D412" s="98">
        <v>7259.2671533000012</v>
      </c>
      <c r="E412" s="12">
        <v>-7.3455982968515627</v>
      </c>
      <c r="F412" s="98"/>
      <c r="G412" s="98">
        <v>86553.558220000006</v>
      </c>
      <c r="H412" s="98">
        <v>17437.599600000001</v>
      </c>
      <c r="I412" s="98">
        <v>19918.093730000001</v>
      </c>
      <c r="J412" s="12">
        <v>14.224974692044199</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190</v>
      </c>
      <c r="B414" s="21">
        <v>5277.0612092999991</v>
      </c>
      <c r="C414" s="21">
        <v>1637.4440113000001</v>
      </c>
      <c r="D414" s="21">
        <v>2171.3757043999999</v>
      </c>
      <c r="E414" s="16">
        <v>32.607630515323734</v>
      </c>
      <c r="F414" s="21"/>
      <c r="G414" s="21">
        <v>137208.19080000001</v>
      </c>
      <c r="H414" s="21">
        <v>34816.34345</v>
      </c>
      <c r="I414" s="21">
        <v>48742.459160000006</v>
      </c>
      <c r="J414" s="16">
        <v>39.998788873390453</v>
      </c>
    </row>
    <row r="415" spans="1:14" x14ac:dyDescent="0.2">
      <c r="A415" s="88" t="s">
        <v>191</v>
      </c>
      <c r="B415" s="98">
        <v>1136.0352499999999</v>
      </c>
      <c r="C415" s="98">
        <v>353.5660436</v>
      </c>
      <c r="D415" s="98">
        <v>622.89524879999999</v>
      </c>
      <c r="E415" s="12">
        <v>76.175076785569445</v>
      </c>
      <c r="F415" s="98"/>
      <c r="G415" s="98">
        <v>21677.480190000002</v>
      </c>
      <c r="H415" s="98">
        <v>6076.3046999999997</v>
      </c>
      <c r="I415" s="98">
        <v>11555.551280000001</v>
      </c>
      <c r="J415" s="12">
        <v>90.173993084974853</v>
      </c>
      <c r="L415" s="14"/>
      <c r="M415" s="14"/>
      <c r="N415" s="14"/>
    </row>
    <row r="416" spans="1:14" x14ac:dyDescent="0.2">
      <c r="A416" s="88" t="s">
        <v>192</v>
      </c>
      <c r="B416" s="98">
        <v>159.8972162</v>
      </c>
      <c r="C416" s="98">
        <v>41.866217800000008</v>
      </c>
      <c r="D416" s="98">
        <v>255.58532500000001</v>
      </c>
      <c r="E416" s="12">
        <v>510.48104756193175</v>
      </c>
      <c r="F416" s="98"/>
      <c r="G416" s="98">
        <v>63334.88996</v>
      </c>
      <c r="H416" s="98">
        <v>15959.062019999999</v>
      </c>
      <c r="I416" s="98">
        <v>22729.610250000002</v>
      </c>
      <c r="J416" s="12">
        <v>42.424474706064217</v>
      </c>
      <c r="L416" s="14"/>
      <c r="M416" s="14"/>
      <c r="N416" s="14"/>
    </row>
    <row r="417" spans="1:14" x14ac:dyDescent="0.2">
      <c r="A417" s="88" t="s">
        <v>426</v>
      </c>
      <c r="B417" s="98">
        <v>3981.1287430999992</v>
      </c>
      <c r="C417" s="98">
        <v>1242.0117499</v>
      </c>
      <c r="D417" s="98">
        <v>1292.8951305999999</v>
      </c>
      <c r="E417" s="12">
        <v>4.0968517974243639</v>
      </c>
      <c r="F417" s="98"/>
      <c r="G417" s="98">
        <v>52195.820650000001</v>
      </c>
      <c r="H417" s="98">
        <v>12780.976729999998</v>
      </c>
      <c r="I417" s="98">
        <v>14457.297630000001</v>
      </c>
      <c r="J417" s="12">
        <v>13.115749566034935</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367</v>
      </c>
      <c r="B419" s="21"/>
      <c r="C419" s="21"/>
      <c r="D419" s="21"/>
      <c r="E419" s="16"/>
      <c r="F419" s="21"/>
      <c r="G419" s="21">
        <v>43202.299070000008</v>
      </c>
      <c r="H419" s="21">
        <v>12724.316729999999</v>
      </c>
      <c r="I419" s="21">
        <v>16483.781859999999</v>
      </c>
      <c r="J419" s="16">
        <v>29.545516743829126</v>
      </c>
    </row>
    <row r="420" spans="1:14" ht="20.399999999999999" x14ac:dyDescent="0.2">
      <c r="A420" s="100" t="s">
        <v>193</v>
      </c>
      <c r="B420" s="98">
        <v>697.71139240000002</v>
      </c>
      <c r="C420" s="98">
        <v>189.76401999999999</v>
      </c>
      <c r="D420" s="98">
        <v>278.83517280000001</v>
      </c>
      <c r="E420" s="12">
        <v>46.937850916100956</v>
      </c>
      <c r="F420" s="98"/>
      <c r="G420" s="98">
        <v>17590.052369999998</v>
      </c>
      <c r="H420" s="98">
        <v>5317.0954099999999</v>
      </c>
      <c r="I420" s="98">
        <v>6944.1755899999989</v>
      </c>
      <c r="J420" s="12">
        <v>30.600921265018258</v>
      </c>
    </row>
    <row r="421" spans="1:14" x14ac:dyDescent="0.2">
      <c r="A421" s="88" t="s">
        <v>194</v>
      </c>
      <c r="B421" s="98">
        <v>10413.545806400003</v>
      </c>
      <c r="C421" s="98">
        <v>3054.9391358000003</v>
      </c>
      <c r="D421" s="98">
        <v>3936.967629100001</v>
      </c>
      <c r="E421" s="12">
        <v>28.872211657631709</v>
      </c>
      <c r="F421" s="98"/>
      <c r="G421" s="98">
        <v>25612.246700000007</v>
      </c>
      <c r="H421" s="98">
        <v>7407.2213199999997</v>
      </c>
      <c r="I421" s="98">
        <v>9539.6062700000002</v>
      </c>
      <c r="J421" s="12">
        <v>28.787920029369417</v>
      </c>
    </row>
    <row r="422" spans="1:14" x14ac:dyDescent="0.2">
      <c r="A422" s="88"/>
      <c r="B422" s="93"/>
      <c r="C422" s="93"/>
      <c r="D422" s="93"/>
      <c r="E422" s="12"/>
      <c r="F422" s="93"/>
      <c r="G422" s="93"/>
      <c r="H422" s="93"/>
      <c r="J422" s="12"/>
    </row>
    <row r="423" spans="1:14" s="21" customFormat="1" x14ac:dyDescent="0.2">
      <c r="A423" s="91" t="s">
        <v>414</v>
      </c>
      <c r="B423" s="91"/>
      <c r="C423" s="91"/>
      <c r="D423" s="91"/>
      <c r="E423" s="16"/>
      <c r="F423" s="91"/>
      <c r="G423" s="91">
        <v>646980.19172000024</v>
      </c>
      <c r="H423" s="91">
        <v>187999.20196999999</v>
      </c>
      <c r="I423" s="91">
        <v>230272.01965</v>
      </c>
      <c r="J423" s="16">
        <v>22.485636767088877</v>
      </c>
      <c r="L423" s="216"/>
      <c r="M423" s="216"/>
      <c r="N423" s="216"/>
    </row>
    <row r="424" spans="1:14" x14ac:dyDescent="0.2">
      <c r="A424" s="88" t="s">
        <v>195</v>
      </c>
      <c r="B424" s="98">
        <v>6809</v>
      </c>
      <c r="C424" s="98">
        <v>2019.0000000000002</v>
      </c>
      <c r="D424" s="98">
        <v>1449</v>
      </c>
      <c r="E424" s="12">
        <v>-28.231797919762272</v>
      </c>
      <c r="F424" s="98"/>
      <c r="G424" s="98">
        <v>99819.836750000002</v>
      </c>
      <c r="H424" s="98">
        <v>28606.137649999997</v>
      </c>
      <c r="I424" s="98">
        <v>33176.6414</v>
      </c>
      <c r="J424" s="12">
        <v>15.977353552306653</v>
      </c>
    </row>
    <row r="425" spans="1:14" x14ac:dyDescent="0.2">
      <c r="A425" s="88" t="s">
        <v>196</v>
      </c>
      <c r="B425" s="98">
        <v>156</v>
      </c>
      <c r="C425" s="98">
        <v>97</v>
      </c>
      <c r="D425" s="98">
        <v>73</v>
      </c>
      <c r="E425" s="12">
        <v>-24.742268041237111</v>
      </c>
      <c r="F425" s="98"/>
      <c r="G425" s="98">
        <v>7765.6989600000015</v>
      </c>
      <c r="H425" s="98">
        <v>2489.57483</v>
      </c>
      <c r="I425" s="98">
        <v>2393.3147799999997</v>
      </c>
      <c r="J425" s="12">
        <v>-3.8665256749884662</v>
      </c>
    </row>
    <row r="426" spans="1:14" ht="11.25" customHeight="1" x14ac:dyDescent="0.2">
      <c r="A426" s="100" t="s">
        <v>197</v>
      </c>
      <c r="B426" s="98">
        <v>0</v>
      </c>
      <c r="C426" s="98">
        <v>0</v>
      </c>
      <c r="D426" s="98">
        <v>0</v>
      </c>
      <c r="E426" s="12" t="s">
        <v>507</v>
      </c>
      <c r="F426" s="98"/>
      <c r="G426" s="98">
        <v>0</v>
      </c>
      <c r="H426" s="98">
        <v>0</v>
      </c>
      <c r="I426" s="98">
        <v>0</v>
      </c>
      <c r="J426" s="12" t="s">
        <v>507</v>
      </c>
    </row>
    <row r="427" spans="1:14" x14ac:dyDescent="0.2">
      <c r="A427" s="88" t="s">
        <v>198</v>
      </c>
      <c r="B427" s="93"/>
      <c r="C427" s="93"/>
      <c r="D427" s="93"/>
      <c r="E427" s="12"/>
      <c r="F427" s="93"/>
      <c r="G427" s="98">
        <v>539394.65601000027</v>
      </c>
      <c r="H427" s="98">
        <v>156903.48949000001</v>
      </c>
      <c r="I427" s="98">
        <v>194702.06346999999</v>
      </c>
      <c r="J427" s="12">
        <v>24.090333556545289</v>
      </c>
    </row>
    <row r="428" spans="1:14" x14ac:dyDescent="0.2">
      <c r="B428" s="98"/>
      <c r="C428" s="98"/>
      <c r="D428" s="98"/>
      <c r="F428" s="93"/>
      <c r="G428" s="93"/>
      <c r="H428" s="93"/>
      <c r="I428" s="98"/>
    </row>
    <row r="429" spans="1:14" x14ac:dyDescent="0.25">
      <c r="A429" s="101"/>
      <c r="B429" s="101"/>
      <c r="C429" s="102"/>
      <c r="D429" s="102"/>
      <c r="E429" s="102"/>
      <c r="F429" s="102"/>
      <c r="G429" s="102"/>
      <c r="H429" s="102"/>
      <c r="I429" s="102"/>
      <c r="J429" s="102"/>
    </row>
    <row r="430" spans="1:14" ht="11.4" x14ac:dyDescent="0.2">
      <c r="A430" s="9" t="s">
        <v>456</v>
      </c>
      <c r="B430" s="93"/>
      <c r="C430" s="93"/>
      <c r="E430" s="93"/>
      <c r="F430" s="93"/>
      <c r="G430" s="93"/>
      <c r="I430" s="97"/>
      <c r="J430" s="93"/>
    </row>
  </sheetData>
  <mergeCells count="88">
    <mergeCell ref="B274:B275"/>
    <mergeCell ref="G274:G275"/>
    <mergeCell ref="B313:B314"/>
    <mergeCell ref="G313:G314"/>
    <mergeCell ref="B353:B354"/>
    <mergeCell ref="G353:G354"/>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4:E234"/>
    <mergeCell ref="H234:J234"/>
    <mergeCell ref="A231:J231"/>
    <mergeCell ref="G195:J195"/>
    <mergeCell ref="B233:E233"/>
    <mergeCell ref="G233:J233"/>
    <mergeCell ref="B196:B197"/>
    <mergeCell ref="G196:G197"/>
    <mergeCell ref="B234:B235"/>
    <mergeCell ref="G234:G235"/>
    <mergeCell ref="A1:J1"/>
    <mergeCell ref="A2:J2"/>
    <mergeCell ref="A96:J96"/>
    <mergeCell ref="A97:J97"/>
    <mergeCell ref="B3:E3"/>
    <mergeCell ref="G3:J3"/>
    <mergeCell ref="C45:E45"/>
    <mergeCell ref="H45:J45"/>
    <mergeCell ref="B44:E44"/>
    <mergeCell ref="G44:J44"/>
    <mergeCell ref="A43:J43"/>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5"/>
  <sheetViews>
    <sheetView workbookViewId="0">
      <selection activeCell="B2" sqref="B2"/>
    </sheetView>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row>
    <row r="3" spans="2:11" x14ac:dyDescent="0.25">
      <c r="B3" t="s">
        <v>416</v>
      </c>
      <c r="C3" t="s">
        <v>417</v>
      </c>
      <c r="D3" s="110" t="s">
        <v>418</v>
      </c>
      <c r="E3" s="110" t="s">
        <v>419</v>
      </c>
      <c r="F3" t="s">
        <v>420</v>
      </c>
      <c r="G3" t="s">
        <v>238</v>
      </c>
      <c r="H3" t="s">
        <v>227</v>
      </c>
      <c r="I3" t="s">
        <v>157</v>
      </c>
      <c r="J3" t="s">
        <v>259</v>
      </c>
    </row>
    <row r="4" spans="2:11" x14ac:dyDescent="0.25">
      <c r="B4" t="str">
        <f ca="1">"Participación enero - "&amp;LOWER(TEXT(TODAY()-20,"mmmm"))&amp;" "&amp;YEAR(TODAY())</f>
        <v>Participación enero - abril 2018</v>
      </c>
      <c r="C4" t="str">
        <f ca="1">"Participación enero - "&amp;LOWER(TEXT(TODAY()-20,"mmmm"))&amp;" "&amp;YEAR(TODAY())</f>
        <v>Participación enero - abril 2018</v>
      </c>
      <c r="D4" t="str">
        <f ca="1">"Participación enero - "&amp;LOWER(TEXT(TODAY()-20,"mmmm"))&amp;" "&amp;YEAR(TODAY())</f>
        <v>Participación enero - abril 2018</v>
      </c>
      <c r="E4" t="str">
        <f ca="1">"Participación enero - "&amp;LOWER(TEXT(TODAY()-20,"mmmm"))&amp;" "&amp;YEAR(TODAY())</f>
        <v>Participación enero - abril 2018</v>
      </c>
      <c r="F4" t="str">
        <f ca="1">"Miles de dólares  enero - "&amp;LOWER(TEXT(TODAY()-20,"mmmm"))&amp;" "&amp;YEAR(TODAY())</f>
        <v>Miles de dólares  enero - abril 2018</v>
      </c>
      <c r="G4" t="str">
        <f ca="1">"Miles de dólares  enero - "&amp;LOWER(TEXT(TODAY()-20,"mmmm"))&amp;" "&amp;YEAR(TODAY())</f>
        <v>Miles de dólares  enero - abril 2018</v>
      </c>
      <c r="H4" t="str">
        <f ca="1">"Miles de dólares  enero - "&amp;LOWER(TEXT(TODAY()-20,"mmmm"))&amp;" "&amp;YEAR(TODAY())</f>
        <v>Miles de dólares  enero - abril 2018</v>
      </c>
      <c r="I4" t="str">
        <f ca="1">"Miles de dólares  enero - "&amp;LOWER(TEXT(TODAY()-20,"mmmm"))&amp;" "&amp;YEAR(TODAY())</f>
        <v>Miles de dólares  enero - abril 2018</v>
      </c>
      <c r="J4" t="str">
        <f ca="1">"Millones de dólares  enero - "&amp;LOWER(TEXT(TODAY()-20,"mmmm"))&amp;" "&amp;YEAR(TODAY())</f>
        <v>Millones de dólares  enero - abril 2018</v>
      </c>
    </row>
    <row r="5" spans="2:11" s="242" customFormat="1" ht="118.8" x14ac:dyDescent="0.25">
      <c r="B5" s="272" t="str">
        <f ca="1">CONCATENATE(B2,CHAR(10),B3,CHAR(10),B4)</f>
        <v>Gráfico  Nº 5
Exportaciones silvoagropecuarias por clase
Participación enero - abril 2018</v>
      </c>
      <c r="C5" s="272" t="str">
        <f ca="1">CONCATENATE(C2,CHAR(10),C3,CHAR(10),C4)</f>
        <v>Gráfico  Nº 6
Exportaciones silvoagropecuarias por sector
Participación enero - abril 2018</v>
      </c>
      <c r="D5" s="272" t="str">
        <f ca="1">CONCATENATE(D2,CHAR(10),D3,CHAR(10),D4)</f>
        <v>Gráfico  Nº 7
Exportación de productos silvoagropecuarios por zona económica
Participación enero - abril 2018</v>
      </c>
      <c r="E5" s="272" t="str">
        <f ca="1">CONCATENATE(E2,CHAR(10),E3,CHAR(10),E4)</f>
        <v>Gráfico  Nº 8
Importación de productos silvoagropecuarios por zona económica
Participación enero - abril 2018</v>
      </c>
      <c r="F5" s="272" t="str">
        <f t="shared" ref="F5:G5" ca="1" si="1">CONCATENATE(F2,CHAR(10),F3,CHAR(10),F4)</f>
        <v>Gráfico  Nº 9
Exportación de productos silvoagropecuarios por país de  destino
Miles de dólares  enero - abril 2018</v>
      </c>
      <c r="G5" s="272" t="str">
        <f t="shared" ca="1" si="1"/>
        <v>Gráfico  Nº 10
Importación de productos silvoagropecuarios por país de origen
Miles de dólares  enero - abril 2018</v>
      </c>
      <c r="H5" s="272" t="str">
        <f t="shared" ref="H5" ca="1" si="2">CONCATENATE(H2,CHAR(10),H3,CHAR(10),H4)</f>
        <v>Gráfico  Nº 11
Principales productos silvoagropecuarios exportados
Miles de dólares  enero - abril 2018</v>
      </c>
      <c r="I5" s="272" t="str">
        <f t="shared" ref="I5:J5" ca="1" si="3">CONCATENATE(I2,CHAR(10),I3,CHAR(10),I4)</f>
        <v>Gráfico  Nº 12
Principales productos silvoagropecuarios importados
Miles de dólares  enero - abril 2018</v>
      </c>
      <c r="J5" s="272" t="str">
        <f t="shared" ca="1" si="3"/>
        <v>Gráfico  Nº 13
Principales rubros exportados
Millones de dólares  enero - abril 2018</v>
      </c>
      <c r="K5" s="273"/>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49"/>
  <sheetViews>
    <sheetView view="pageBreakPreview" zoomScale="115" zoomScaleNormal="80" zoomScaleSheetLayoutView="115" workbookViewId="0">
      <selection activeCell="B13" sqref="B13"/>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02" t="s">
        <v>132</v>
      </c>
      <c r="B1" s="302"/>
      <c r="C1" s="302"/>
      <c r="D1" s="302"/>
      <c r="E1" s="302"/>
      <c r="F1" s="302"/>
      <c r="G1" s="141"/>
      <c r="H1" s="141"/>
      <c r="I1" s="141"/>
      <c r="J1" s="141"/>
      <c r="K1" s="141"/>
      <c r="L1"/>
      <c r="M1"/>
      <c r="N1"/>
      <c r="O1"/>
      <c r="P1"/>
    </row>
    <row r="2" spans="1:16" s="34" customFormat="1" ht="15.9" customHeight="1" x14ac:dyDescent="0.25">
      <c r="A2" s="299" t="s">
        <v>133</v>
      </c>
      <c r="B2" s="299"/>
      <c r="C2" s="299"/>
      <c r="D2" s="299"/>
      <c r="E2" s="299"/>
      <c r="F2" s="299"/>
      <c r="G2" s="141"/>
      <c r="H2" s="141"/>
      <c r="I2" s="141"/>
      <c r="J2" s="141"/>
      <c r="K2" s="141"/>
      <c r="L2"/>
      <c r="M2"/>
      <c r="N2"/>
      <c r="O2"/>
      <c r="P2"/>
    </row>
    <row r="3" spans="1:16" s="34" customFormat="1" ht="15.9" customHeight="1" x14ac:dyDescent="0.25">
      <c r="A3" s="299" t="s">
        <v>134</v>
      </c>
      <c r="B3" s="299"/>
      <c r="C3" s="299"/>
      <c r="D3" s="299"/>
      <c r="E3" s="299"/>
      <c r="F3" s="299"/>
      <c r="G3" s="141"/>
      <c r="H3" s="141"/>
      <c r="I3" s="141"/>
      <c r="J3" s="141"/>
      <c r="K3" s="141"/>
      <c r="L3"/>
      <c r="M3"/>
      <c r="N3"/>
      <c r="O3"/>
      <c r="P3"/>
    </row>
    <row r="4" spans="1:16" s="34" customFormat="1" ht="15.9" customHeight="1" thickBot="1" x14ac:dyDescent="0.3">
      <c r="A4" s="299" t="s">
        <v>246</v>
      </c>
      <c r="B4" s="299"/>
      <c r="C4" s="299"/>
      <c r="D4" s="299"/>
      <c r="E4" s="299"/>
      <c r="F4" s="299"/>
      <c r="G4" s="35"/>
      <c r="H4" s="289"/>
      <c r="I4" s="289"/>
      <c r="J4" s="289"/>
      <c r="K4" s="289"/>
      <c r="L4"/>
      <c r="M4"/>
      <c r="N4"/>
      <c r="O4"/>
      <c r="P4"/>
    </row>
    <row r="5" spans="1:16" s="34" customFormat="1" ht="13.8" thickTop="1" x14ac:dyDescent="0.25">
      <c r="A5" s="39" t="s">
        <v>135</v>
      </c>
      <c r="B5" s="51">
        <v>2017</v>
      </c>
      <c r="C5" s="301" t="s">
        <v>492</v>
      </c>
      <c r="D5" s="301"/>
      <c r="E5" s="52" t="s">
        <v>150</v>
      </c>
      <c r="F5" s="52" t="s">
        <v>141</v>
      </c>
      <c r="G5" s="37"/>
      <c r="H5" s="37"/>
      <c r="I5" s="37"/>
      <c r="J5" s="37"/>
      <c r="K5" s="37"/>
      <c r="L5"/>
      <c r="M5"/>
      <c r="N5"/>
      <c r="O5"/>
      <c r="P5"/>
    </row>
    <row r="6" spans="1:16" s="34" customFormat="1" ht="13.8" thickBot="1" x14ac:dyDescent="0.3">
      <c r="A6" s="40"/>
      <c r="B6" s="53" t="s">
        <v>386</v>
      </c>
      <c r="C6" s="119">
        <v>2017</v>
      </c>
      <c r="D6" s="119">
        <v>2018</v>
      </c>
      <c r="E6" s="53" t="s">
        <v>493</v>
      </c>
      <c r="F6" s="54">
        <v>2018</v>
      </c>
      <c r="L6"/>
      <c r="M6"/>
      <c r="N6"/>
      <c r="O6"/>
      <c r="P6"/>
    </row>
    <row r="7" spans="1:16" s="34" customFormat="1" ht="15.9" customHeight="1" thickTop="1" x14ac:dyDescent="0.25">
      <c r="A7" s="299" t="s">
        <v>137</v>
      </c>
      <c r="B7" s="299"/>
      <c r="C7" s="299"/>
      <c r="D7" s="299"/>
      <c r="E7" s="299"/>
      <c r="F7" s="299"/>
      <c r="L7"/>
      <c r="M7"/>
      <c r="N7"/>
      <c r="O7"/>
      <c r="P7"/>
    </row>
    <row r="8" spans="1:16" s="34" customFormat="1" ht="15.9" customHeight="1" x14ac:dyDescent="0.25">
      <c r="A8" s="26" t="s">
        <v>251</v>
      </c>
      <c r="B8" s="120">
        <v>15223466</v>
      </c>
      <c r="C8" s="120">
        <v>5568645</v>
      </c>
      <c r="D8" s="120">
        <v>6389656</v>
      </c>
      <c r="E8" s="27">
        <v>0.14743460931698824</v>
      </c>
      <c r="F8" s="28"/>
      <c r="L8"/>
      <c r="M8"/>
      <c r="N8"/>
      <c r="O8"/>
      <c r="P8"/>
    </row>
    <row r="9" spans="1:16" s="34" customFormat="1" ht="15.9" customHeight="1" x14ac:dyDescent="0.25">
      <c r="A9" s="117" t="s">
        <v>275</v>
      </c>
      <c r="B9" s="115">
        <v>9124387</v>
      </c>
      <c r="C9" s="115">
        <v>3633553</v>
      </c>
      <c r="D9" s="115">
        <v>3952081</v>
      </c>
      <c r="E9" s="31">
        <v>8.7662956890954935E-2</v>
      </c>
      <c r="F9" s="31">
        <v>0.61851232679818757</v>
      </c>
      <c r="L9"/>
      <c r="M9"/>
      <c r="N9"/>
      <c r="O9"/>
      <c r="P9"/>
    </row>
    <row r="10" spans="1:16" s="34" customFormat="1" ht="15.9" customHeight="1" x14ac:dyDescent="0.25">
      <c r="A10" s="117" t="s">
        <v>276</v>
      </c>
      <c r="B10" s="115">
        <v>1183033</v>
      </c>
      <c r="C10" s="115">
        <v>375185</v>
      </c>
      <c r="D10" s="115">
        <v>487163</v>
      </c>
      <c r="E10" s="31">
        <v>0.29846075935871635</v>
      </c>
      <c r="F10" s="31">
        <v>7.6242445602705378E-2</v>
      </c>
      <c r="G10" s="33"/>
      <c r="H10" s="33"/>
      <c r="I10" s="33"/>
      <c r="J10" s="33"/>
      <c r="K10" s="33"/>
      <c r="L10"/>
      <c r="M10"/>
      <c r="N10"/>
      <c r="O10"/>
      <c r="P10"/>
    </row>
    <row r="11" spans="1:16" s="34" customFormat="1" ht="15.9" customHeight="1" x14ac:dyDescent="0.25">
      <c r="A11" s="117" t="s">
        <v>277</v>
      </c>
      <c r="B11" s="115">
        <v>4916046</v>
      </c>
      <c r="C11" s="115">
        <v>1559907</v>
      </c>
      <c r="D11" s="115">
        <v>1950412</v>
      </c>
      <c r="E11" s="31">
        <v>0.25033864198314387</v>
      </c>
      <c r="F11" s="31">
        <v>0.30524522759910705</v>
      </c>
      <c r="G11" s="33"/>
      <c r="H11" s="33"/>
      <c r="I11" s="33"/>
      <c r="J11" s="33"/>
      <c r="K11" s="33"/>
      <c r="L11"/>
      <c r="M11"/>
      <c r="N11"/>
      <c r="O11"/>
      <c r="P11"/>
    </row>
    <row r="12" spans="1:16" s="34" customFormat="1" ht="15.9" customHeight="1" x14ac:dyDescent="0.25">
      <c r="A12" s="299" t="s">
        <v>139</v>
      </c>
      <c r="B12" s="299"/>
      <c r="C12" s="299"/>
      <c r="D12" s="299"/>
      <c r="E12" s="299"/>
      <c r="F12" s="299"/>
      <c r="L12"/>
      <c r="M12"/>
      <c r="N12"/>
      <c r="O12"/>
      <c r="P12"/>
    </row>
    <row r="13" spans="1:16" s="34" customFormat="1" ht="15.9" customHeight="1" x14ac:dyDescent="0.25">
      <c r="A13" s="32" t="s">
        <v>251</v>
      </c>
      <c r="B13" s="120">
        <v>5839389</v>
      </c>
      <c r="C13" s="120">
        <v>1784743</v>
      </c>
      <c r="D13" s="120">
        <v>2076321</v>
      </c>
      <c r="E13" s="27">
        <v>0.16337254159282316</v>
      </c>
      <c r="F13" s="28"/>
      <c r="G13" s="28"/>
      <c r="H13" s="28"/>
      <c r="I13" s="28"/>
      <c r="J13" s="28"/>
      <c r="K13" s="28"/>
      <c r="L13"/>
      <c r="M13"/>
      <c r="N13"/>
      <c r="O13"/>
      <c r="P13"/>
    </row>
    <row r="14" spans="1:16" s="34" customFormat="1" ht="15.9" customHeight="1" x14ac:dyDescent="0.25">
      <c r="A14" s="117" t="s">
        <v>275</v>
      </c>
      <c r="B14" s="23">
        <v>3613181</v>
      </c>
      <c r="C14" s="23">
        <v>1135265</v>
      </c>
      <c r="D14" s="23">
        <v>1273413</v>
      </c>
      <c r="E14" s="31">
        <v>0.12168788784997335</v>
      </c>
      <c r="F14" s="31">
        <v>0.61330256737758759</v>
      </c>
      <c r="G14" s="33"/>
      <c r="H14" s="33"/>
      <c r="I14" s="33"/>
      <c r="J14" s="33"/>
      <c r="K14" s="33"/>
      <c r="L14"/>
      <c r="M14"/>
      <c r="N14"/>
      <c r="O14"/>
      <c r="P14"/>
    </row>
    <row r="15" spans="1:16" s="34" customFormat="1" ht="15.9" customHeight="1" x14ac:dyDescent="0.25">
      <c r="A15" s="117" t="s">
        <v>276</v>
      </c>
      <c r="B15" s="23">
        <v>1965614</v>
      </c>
      <c r="C15" s="23">
        <v>564640</v>
      </c>
      <c r="D15" s="23">
        <v>691419</v>
      </c>
      <c r="E15" s="31">
        <v>0.22453067441201474</v>
      </c>
      <c r="F15" s="31">
        <v>0.33300197801784986</v>
      </c>
      <c r="G15" s="33"/>
      <c r="H15" s="33"/>
      <c r="I15" s="33"/>
      <c r="J15" s="33"/>
      <c r="K15" s="33"/>
      <c r="L15"/>
      <c r="M15"/>
      <c r="N15"/>
      <c r="O15"/>
      <c r="P15"/>
    </row>
    <row r="16" spans="1:16" s="34" customFormat="1" ht="15.9" customHeight="1" x14ac:dyDescent="0.25">
      <c r="A16" s="117" t="s">
        <v>277</v>
      </c>
      <c r="B16" s="23">
        <v>260594</v>
      </c>
      <c r="C16" s="23">
        <v>84838</v>
      </c>
      <c r="D16" s="23">
        <v>111489</v>
      </c>
      <c r="E16" s="31">
        <v>0.31413989014356775</v>
      </c>
      <c r="F16" s="31">
        <v>5.3695454604562591E-2</v>
      </c>
      <c r="G16" s="33"/>
      <c r="H16" s="33"/>
      <c r="I16" s="33"/>
      <c r="J16" s="33"/>
      <c r="K16" s="33"/>
      <c r="L16"/>
      <c r="M16"/>
      <c r="N16"/>
      <c r="O16"/>
      <c r="P16"/>
    </row>
    <row r="17" spans="1:18" s="34" customFormat="1" ht="15.9" customHeight="1" x14ac:dyDescent="0.25">
      <c r="A17" s="299" t="s">
        <v>151</v>
      </c>
      <c r="B17" s="299"/>
      <c r="C17" s="299"/>
      <c r="D17" s="299"/>
      <c r="E17" s="299"/>
      <c r="F17" s="299"/>
      <c r="M17" s="30"/>
      <c r="N17" s="30"/>
      <c r="O17" s="30"/>
    </row>
    <row r="18" spans="1:18" s="34" customFormat="1" ht="15.9" customHeight="1" x14ac:dyDescent="0.25">
      <c r="A18" s="32" t="s">
        <v>251</v>
      </c>
      <c r="B18" s="120">
        <v>9384077</v>
      </c>
      <c r="C18" s="120">
        <v>3783902</v>
      </c>
      <c r="D18" s="120">
        <v>4313335</v>
      </c>
      <c r="E18" s="27">
        <v>0.13991720715811351</v>
      </c>
      <c r="F18" s="33"/>
      <c r="G18" s="33"/>
      <c r="H18" s="33"/>
      <c r="I18" s="33"/>
      <c r="J18" s="33"/>
      <c r="K18" s="33"/>
    </row>
    <row r="19" spans="1:18" s="34" customFormat="1" ht="15.9" customHeight="1" x14ac:dyDescent="0.25">
      <c r="A19" s="117" t="s">
        <v>275</v>
      </c>
      <c r="B19" s="23">
        <v>5511206</v>
      </c>
      <c r="C19" s="23">
        <v>2498288</v>
      </c>
      <c r="D19" s="23">
        <v>2678668</v>
      </c>
      <c r="E19" s="31">
        <v>7.2201443548542035E-2</v>
      </c>
      <c r="F19" s="31">
        <v>0.62102016189329134</v>
      </c>
      <c r="G19" s="33"/>
      <c r="H19" s="33"/>
      <c r="I19" s="33"/>
      <c r="J19" s="33"/>
      <c r="K19" s="33"/>
    </row>
    <row r="20" spans="1:18" s="34" customFormat="1" ht="15.9" customHeight="1" x14ac:dyDescent="0.25">
      <c r="A20" s="117" t="s">
        <v>276</v>
      </c>
      <c r="B20" s="23">
        <v>-782581</v>
      </c>
      <c r="C20" s="23">
        <v>-189455</v>
      </c>
      <c r="D20" s="23">
        <v>-204256</v>
      </c>
      <c r="E20" s="31">
        <v>-7.812409279248371E-2</v>
      </c>
      <c r="F20" s="31">
        <v>-4.7354541207673413E-2</v>
      </c>
      <c r="G20" s="33"/>
      <c r="H20" s="33"/>
      <c r="I20" s="33"/>
      <c r="J20" s="33"/>
      <c r="K20" s="33"/>
    </row>
    <row r="21" spans="1:18" s="34" customFormat="1" ht="15.9" customHeight="1" thickBot="1" x14ac:dyDescent="0.3">
      <c r="A21" s="118" t="s">
        <v>277</v>
      </c>
      <c r="B21" s="68">
        <v>4655452</v>
      </c>
      <c r="C21" s="68">
        <v>1475069</v>
      </c>
      <c r="D21" s="68">
        <v>1838923</v>
      </c>
      <c r="E21" s="69">
        <v>0.24666913886740213</v>
      </c>
      <c r="F21" s="69">
        <v>0.42633437931438201</v>
      </c>
      <c r="G21" s="33"/>
      <c r="H21" s="33"/>
      <c r="I21" s="33"/>
      <c r="J21" s="33"/>
      <c r="K21" s="33"/>
    </row>
    <row r="22" spans="1:18" ht="27" customHeight="1" thickTop="1" x14ac:dyDescent="0.25">
      <c r="A22" s="300" t="s">
        <v>457</v>
      </c>
      <c r="B22" s="300"/>
      <c r="C22" s="300"/>
      <c r="D22" s="300"/>
      <c r="E22" s="300"/>
      <c r="F22" s="300"/>
      <c r="G22" s="33"/>
      <c r="H22" s="33"/>
      <c r="I22" s="33"/>
      <c r="J22" s="33"/>
      <c r="K22" s="33"/>
      <c r="L22" s="38"/>
      <c r="M22" s="212"/>
      <c r="N22" s="25"/>
      <c r="O22" s="233" t="s">
        <v>412</v>
      </c>
    </row>
    <row r="23" spans="1:18" ht="33" customHeight="1" x14ac:dyDescent="0.25">
      <c r="G23" s="33"/>
      <c r="H23" s="33"/>
      <c r="I23" s="33"/>
      <c r="J23" s="33"/>
      <c r="K23" s="33"/>
      <c r="L23" s="34"/>
      <c r="M23" s="211"/>
      <c r="O23" s="110" t="s">
        <v>203</v>
      </c>
    </row>
    <row r="24" spans="1:18" x14ac:dyDescent="0.25">
      <c r="A24" s="7"/>
      <c r="B24" s="7"/>
      <c r="C24" s="7"/>
      <c r="D24" s="7"/>
      <c r="E24" s="7"/>
      <c r="F24" s="7"/>
      <c r="G24" s="33"/>
      <c r="H24" s="33"/>
      <c r="I24" s="33"/>
      <c r="J24" s="33"/>
      <c r="K24" s="33"/>
      <c r="L24" s="34"/>
      <c r="M24" s="211"/>
      <c r="O24" s="206" t="s">
        <v>275</v>
      </c>
      <c r="P24" s="206" t="s">
        <v>276</v>
      </c>
      <c r="Q24" s="206" t="s">
        <v>277</v>
      </c>
      <c r="R24" s="206" t="s">
        <v>200</v>
      </c>
    </row>
    <row r="25" spans="1:18" ht="14.4" x14ac:dyDescent="0.3">
      <c r="A25" s="7"/>
      <c r="B25" s="7"/>
      <c r="C25" s="7"/>
      <c r="D25" s="7"/>
      <c r="E25" s="7"/>
      <c r="F25" s="7"/>
      <c r="G25" s="33"/>
      <c r="H25" s="33"/>
      <c r="I25" s="33"/>
      <c r="J25" s="33"/>
      <c r="K25" s="33"/>
      <c r="L25">
        <v>4</v>
      </c>
      <c r="M25" s="211" t="s">
        <v>494</v>
      </c>
      <c r="N25" s="116" t="s">
        <v>495</v>
      </c>
      <c r="O25" s="147">
        <v>2909610</v>
      </c>
      <c r="P25" s="147">
        <v>-77047</v>
      </c>
      <c r="Q25" s="147">
        <v>1554704</v>
      </c>
      <c r="R25" s="147">
        <v>4387267</v>
      </c>
    </row>
    <row r="26" spans="1:18" ht="14.4" x14ac:dyDescent="0.3">
      <c r="A26" s="7"/>
      <c r="B26" s="7"/>
      <c r="C26" s="7"/>
      <c r="D26" s="7"/>
      <c r="E26" s="7"/>
      <c r="F26" s="7"/>
      <c r="G26" s="33"/>
      <c r="H26" s="33"/>
      <c r="I26" s="33"/>
      <c r="J26" s="33"/>
      <c r="K26" s="33"/>
      <c r="L26">
        <v>3</v>
      </c>
      <c r="M26" s="211"/>
      <c r="N26" s="116" t="s">
        <v>496</v>
      </c>
      <c r="O26" s="147">
        <v>2637121</v>
      </c>
      <c r="P26" s="147">
        <v>5906</v>
      </c>
      <c r="Q26" s="147">
        <v>1545961</v>
      </c>
      <c r="R26" s="147">
        <v>4188988</v>
      </c>
    </row>
    <row r="27" spans="1:18" ht="14.4" x14ac:dyDescent="0.3">
      <c r="A27" s="7"/>
      <c r="B27" s="7"/>
      <c r="C27" s="7"/>
      <c r="D27" s="7"/>
      <c r="E27" s="7"/>
      <c r="F27" s="7"/>
      <c r="L27">
        <v>2</v>
      </c>
      <c r="M27" s="211"/>
      <c r="N27" s="116" t="s">
        <v>497</v>
      </c>
      <c r="O27" s="147">
        <v>2940522</v>
      </c>
      <c r="P27" s="147">
        <v>-67410</v>
      </c>
      <c r="Q27" s="147">
        <v>1505840</v>
      </c>
      <c r="R27" s="147">
        <v>4378952</v>
      </c>
    </row>
    <row r="28" spans="1:18" ht="14.4" x14ac:dyDescent="0.3">
      <c r="A28" s="7"/>
      <c r="B28" s="7"/>
      <c r="C28" s="7"/>
      <c r="D28" s="7"/>
      <c r="E28" s="7"/>
      <c r="F28" s="7"/>
      <c r="L28">
        <v>1</v>
      </c>
      <c r="M28" s="211"/>
      <c r="N28" s="116" t="s">
        <v>498</v>
      </c>
      <c r="O28" s="147">
        <v>2498288</v>
      </c>
      <c r="P28" s="147">
        <v>-189455</v>
      </c>
      <c r="Q28" s="147">
        <v>1475069</v>
      </c>
      <c r="R28" s="147">
        <v>3783902</v>
      </c>
    </row>
    <row r="29" spans="1:18" ht="14.4" x14ac:dyDescent="0.3">
      <c r="A29" s="7"/>
      <c r="B29" s="7"/>
      <c r="C29" s="7"/>
      <c r="D29" s="7"/>
      <c r="E29" s="7"/>
      <c r="F29" s="7"/>
      <c r="L29">
        <v>0</v>
      </c>
      <c r="M29" s="211"/>
      <c r="N29" s="116" t="s">
        <v>499</v>
      </c>
      <c r="O29" s="147">
        <v>2678668</v>
      </c>
      <c r="P29" s="147">
        <v>-204256</v>
      </c>
      <c r="Q29" s="147">
        <v>1838923</v>
      </c>
      <c r="R29" s="147">
        <v>4313335</v>
      </c>
    </row>
    <row r="30" spans="1:18" x14ac:dyDescent="0.25">
      <c r="A30" s="7"/>
      <c r="B30" s="7"/>
      <c r="C30" s="7"/>
      <c r="D30" s="7"/>
      <c r="E30" s="7"/>
      <c r="F30" s="7"/>
    </row>
    <row r="31" spans="1:18" x14ac:dyDescent="0.25">
      <c r="A31" s="7"/>
      <c r="B31" s="7"/>
      <c r="C31" s="7"/>
      <c r="D31" s="7"/>
      <c r="E31" s="7"/>
      <c r="F31" s="7"/>
    </row>
    <row r="32" spans="1:18" x14ac:dyDescent="0.25">
      <c r="A32" s="7"/>
      <c r="B32" s="7"/>
      <c r="C32" s="7"/>
      <c r="D32" s="7"/>
      <c r="E32" s="7"/>
      <c r="F32" s="7"/>
      <c r="L32" s="6"/>
    </row>
    <row r="33" spans="1:12" x14ac:dyDescent="0.25">
      <c r="A33" s="7"/>
      <c r="B33" s="7"/>
      <c r="C33" s="7"/>
      <c r="D33" s="7"/>
      <c r="E33" s="7"/>
      <c r="F33" s="7"/>
      <c r="L33" s="6"/>
    </row>
    <row r="34" spans="1:12" x14ac:dyDescent="0.25">
      <c r="A34" s="7"/>
      <c r="B34" s="7"/>
      <c r="C34" s="7"/>
      <c r="D34" s="7"/>
      <c r="E34" s="7"/>
      <c r="F34" s="7"/>
      <c r="L34" s="6"/>
    </row>
    <row r="35" spans="1:12" x14ac:dyDescent="0.25">
      <c r="A35" s="7"/>
      <c r="B35" s="7"/>
      <c r="C35" s="7"/>
      <c r="D35" s="7"/>
      <c r="E35" s="7"/>
      <c r="F35" s="7"/>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c r="L38" s="6"/>
    </row>
    <row r="39" spans="1:12" x14ac:dyDescent="0.25">
      <c r="A39" s="7"/>
      <c r="B39" s="7"/>
      <c r="C39" s="7"/>
      <c r="D39" s="7"/>
      <c r="E39" s="7"/>
      <c r="F39" s="7"/>
      <c r="L39" s="6"/>
    </row>
    <row r="40" spans="1:12" x14ac:dyDescent="0.25">
      <c r="A40" s="7"/>
      <c r="B40" s="7"/>
      <c r="C40" s="7"/>
      <c r="D40" s="7"/>
      <c r="E40" s="7"/>
      <c r="F40" s="7"/>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c r="L43" s="6"/>
    </row>
    <row r="44" spans="1:12" x14ac:dyDescent="0.25">
      <c r="A44" s="7"/>
      <c r="B44" s="7"/>
      <c r="C44" s="7"/>
      <c r="D44" s="7"/>
      <c r="E44" s="7"/>
      <c r="F44" s="7"/>
      <c r="L44" s="6"/>
    </row>
    <row r="45" spans="1:12" x14ac:dyDescent="0.25">
      <c r="A45" s="7"/>
      <c r="B45" s="7"/>
      <c r="C45" s="7"/>
      <c r="D45" s="7"/>
      <c r="E45" s="7"/>
      <c r="F45" s="7"/>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c r="L48" s="6"/>
    </row>
    <row r="49" spans="12:12" x14ac:dyDescent="0.25">
      <c r="L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42"/>
  <sheetViews>
    <sheetView view="pageBreakPreview" zoomScaleNormal="80" zoomScaleSheetLayoutView="100"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10" s="34" customFormat="1" ht="15.9" customHeight="1" x14ac:dyDescent="0.25">
      <c r="A1" s="302" t="s">
        <v>142</v>
      </c>
      <c r="B1" s="302"/>
      <c r="C1" s="302"/>
      <c r="D1" s="302"/>
      <c r="E1" s="302"/>
      <c r="F1" s="302"/>
      <c r="G1" s="302"/>
      <c r="H1" s="302"/>
      <c r="I1" s="141"/>
      <c r="J1" s="142"/>
    </row>
    <row r="2" spans="1:10" s="34" customFormat="1" ht="15.9" customHeight="1" x14ac:dyDescent="0.25">
      <c r="A2" s="299" t="s">
        <v>133</v>
      </c>
      <c r="B2" s="299"/>
      <c r="C2" s="299"/>
      <c r="D2" s="299"/>
      <c r="E2" s="299"/>
      <c r="F2" s="299"/>
      <c r="G2" s="299"/>
      <c r="H2" s="299"/>
      <c r="I2" s="141"/>
      <c r="J2" s="142"/>
    </row>
    <row r="3" spans="1:10" s="34" customFormat="1" ht="15.9" customHeight="1" x14ac:dyDescent="0.25">
      <c r="A3" s="299" t="s">
        <v>134</v>
      </c>
      <c r="B3" s="299"/>
      <c r="C3" s="299"/>
      <c r="D3" s="299"/>
      <c r="E3" s="299"/>
      <c r="F3" s="299"/>
      <c r="G3" s="299"/>
      <c r="H3" s="299"/>
      <c r="I3" s="141"/>
      <c r="J3" s="142"/>
    </row>
    <row r="4" spans="1:10" s="34" customFormat="1" ht="15.9" customHeight="1" thickBot="1" x14ac:dyDescent="0.3">
      <c r="A4" s="299" t="s">
        <v>246</v>
      </c>
      <c r="B4" s="299"/>
      <c r="C4" s="299"/>
      <c r="D4" s="299"/>
      <c r="E4" s="299"/>
      <c r="F4" s="299"/>
      <c r="G4" s="299"/>
      <c r="H4" s="299"/>
      <c r="I4" s="288"/>
    </row>
    <row r="5" spans="1:10" s="34" customFormat="1" ht="13.8" thickTop="1" x14ac:dyDescent="0.25">
      <c r="A5" s="39" t="s">
        <v>135</v>
      </c>
      <c r="B5" s="303">
        <v>2013</v>
      </c>
      <c r="C5" s="303">
        <v>2014</v>
      </c>
      <c r="D5" s="303">
        <v>2015</v>
      </c>
      <c r="E5" s="303">
        <v>2016</v>
      </c>
      <c r="F5" s="303">
        <v>2017</v>
      </c>
      <c r="G5" s="66" t="s">
        <v>149</v>
      </c>
      <c r="H5" s="66" t="s">
        <v>141</v>
      </c>
      <c r="I5" s="37"/>
    </row>
    <row r="6" spans="1:10" s="34" customFormat="1" ht="13.8" thickBot="1" x14ac:dyDescent="0.3">
      <c r="A6" s="40"/>
      <c r="B6" s="304"/>
      <c r="C6" s="304"/>
      <c r="D6" s="304"/>
      <c r="E6" s="304"/>
      <c r="F6" s="304"/>
      <c r="G6" s="53" t="s">
        <v>500</v>
      </c>
      <c r="H6" s="54">
        <v>2017</v>
      </c>
    </row>
    <row r="7" spans="1:10" s="34" customFormat="1" ht="15.9" customHeight="1" thickTop="1" x14ac:dyDescent="0.25">
      <c r="A7" s="299" t="s">
        <v>137</v>
      </c>
      <c r="B7" s="299"/>
      <c r="C7" s="299"/>
      <c r="D7" s="299"/>
      <c r="E7" s="299"/>
      <c r="F7" s="299"/>
      <c r="G7" s="299"/>
      <c r="H7" s="299"/>
      <c r="J7" s="142"/>
    </row>
    <row r="8" spans="1:10" s="34" customFormat="1" ht="15.9" customHeight="1" x14ac:dyDescent="0.25">
      <c r="A8" s="26" t="s">
        <v>251</v>
      </c>
      <c r="B8" s="120">
        <v>15505421</v>
      </c>
      <c r="C8" s="120">
        <v>16043216</v>
      </c>
      <c r="D8" s="120">
        <v>14817037</v>
      </c>
      <c r="E8" s="120">
        <v>15208204</v>
      </c>
      <c r="F8" s="120">
        <v>15223466</v>
      </c>
      <c r="G8" s="27">
        <v>1.0035373013144748E-3</v>
      </c>
      <c r="H8" s="28"/>
      <c r="J8" s="142"/>
    </row>
    <row r="9" spans="1:10" s="34" customFormat="1" ht="15.9" customHeight="1" x14ac:dyDescent="0.25">
      <c r="A9" s="117" t="s">
        <v>275</v>
      </c>
      <c r="B9" s="115">
        <v>9160197</v>
      </c>
      <c r="C9" s="115">
        <v>9232765</v>
      </c>
      <c r="D9" s="115">
        <v>8623933</v>
      </c>
      <c r="E9" s="115">
        <v>9248681</v>
      </c>
      <c r="F9" s="115">
        <v>9124387</v>
      </c>
      <c r="G9" s="31">
        <v>-1.3439105532994381E-2</v>
      </c>
      <c r="H9" s="31">
        <v>0.59936331187654635</v>
      </c>
      <c r="J9" s="142"/>
    </row>
    <row r="10" spans="1:10" s="34" customFormat="1" ht="15.9" customHeight="1" x14ac:dyDescent="0.25">
      <c r="A10" s="117" t="s">
        <v>276</v>
      </c>
      <c r="B10" s="115">
        <v>1270145</v>
      </c>
      <c r="C10" s="115">
        <v>1387980</v>
      </c>
      <c r="D10" s="115">
        <v>1338945</v>
      </c>
      <c r="E10" s="115">
        <v>1236616</v>
      </c>
      <c r="F10" s="115">
        <v>1183033</v>
      </c>
      <c r="G10" s="31">
        <v>-4.333034668805838E-2</v>
      </c>
      <c r="H10" s="31">
        <v>7.7711146725719354E-2</v>
      </c>
      <c r="I10" s="33"/>
    </row>
    <row r="11" spans="1:10" s="34" customFormat="1" ht="15.9" customHeight="1" x14ac:dyDescent="0.25">
      <c r="A11" s="117" t="s">
        <v>277</v>
      </c>
      <c r="B11" s="115">
        <v>5075079</v>
      </c>
      <c r="C11" s="115">
        <v>5422471</v>
      </c>
      <c r="D11" s="115">
        <v>4854159</v>
      </c>
      <c r="E11" s="115">
        <v>4722907</v>
      </c>
      <c r="F11" s="115">
        <v>4916046</v>
      </c>
      <c r="G11" s="31">
        <v>4.0894093404761092E-2</v>
      </c>
      <c r="H11" s="31">
        <v>0.32292554139773427</v>
      </c>
      <c r="I11" s="33"/>
    </row>
    <row r="12" spans="1:10" s="34" customFormat="1" ht="15.9" customHeight="1" x14ac:dyDescent="0.25">
      <c r="A12" s="299" t="s">
        <v>139</v>
      </c>
      <c r="B12" s="299"/>
      <c r="C12" s="299"/>
      <c r="D12" s="299"/>
      <c r="E12" s="299"/>
      <c r="F12" s="299"/>
      <c r="G12" s="299"/>
      <c r="H12" s="299"/>
    </row>
    <row r="13" spans="1:10" s="34" customFormat="1" ht="15.9" customHeight="1" x14ac:dyDescent="0.25">
      <c r="A13" s="32" t="s">
        <v>251</v>
      </c>
      <c r="B13" s="120">
        <v>5736318</v>
      </c>
      <c r="C13" s="120">
        <v>5664467</v>
      </c>
      <c r="D13" s="120">
        <v>5203542</v>
      </c>
      <c r="E13" s="120">
        <v>5136928</v>
      </c>
      <c r="F13" s="120">
        <v>5839389</v>
      </c>
      <c r="G13" s="27">
        <v>0.13674729332394769</v>
      </c>
      <c r="H13" s="28"/>
      <c r="I13" s="28"/>
    </row>
    <row r="14" spans="1:10" s="34" customFormat="1" ht="15.9" customHeight="1" x14ac:dyDescent="0.25">
      <c r="A14" s="117" t="s">
        <v>275</v>
      </c>
      <c r="B14" s="23">
        <v>3850594</v>
      </c>
      <c r="C14" s="23">
        <v>3808241</v>
      </c>
      <c r="D14" s="23">
        <v>3474061</v>
      </c>
      <c r="E14" s="23">
        <v>3320129</v>
      </c>
      <c r="F14" s="23">
        <v>3613181</v>
      </c>
      <c r="G14" s="31">
        <v>8.826524511547594E-2</v>
      </c>
      <c r="H14" s="31">
        <v>0.61876011342967563</v>
      </c>
      <c r="I14" s="33"/>
    </row>
    <row r="15" spans="1:10" s="34" customFormat="1" ht="15.9" customHeight="1" x14ac:dyDescent="0.25">
      <c r="A15" s="117" t="s">
        <v>276</v>
      </c>
      <c r="B15" s="23">
        <v>1592618</v>
      </c>
      <c r="C15" s="23">
        <v>1583623</v>
      </c>
      <c r="D15" s="23">
        <v>1466730</v>
      </c>
      <c r="E15" s="23">
        <v>1561996</v>
      </c>
      <c r="F15" s="23">
        <v>1965614</v>
      </c>
      <c r="G15" s="31">
        <v>0.25839886913922955</v>
      </c>
      <c r="H15" s="31">
        <v>0.33661295728029078</v>
      </c>
      <c r="I15" s="33"/>
    </row>
    <row r="16" spans="1:10" s="34" customFormat="1" ht="15.9" customHeight="1" x14ac:dyDescent="0.25">
      <c r="A16" s="117" t="s">
        <v>277</v>
      </c>
      <c r="B16" s="23">
        <v>293106</v>
      </c>
      <c r="C16" s="23">
        <v>272603</v>
      </c>
      <c r="D16" s="23">
        <v>262751</v>
      </c>
      <c r="E16" s="23">
        <v>254803</v>
      </c>
      <c r="F16" s="23">
        <v>260594</v>
      </c>
      <c r="G16" s="31">
        <v>2.2727361922740313E-2</v>
      </c>
      <c r="H16" s="31">
        <v>4.4626929290033597E-2</v>
      </c>
      <c r="I16" s="33"/>
    </row>
    <row r="17" spans="1:18" s="34" customFormat="1" ht="15.9" customHeight="1" x14ac:dyDescent="0.25">
      <c r="A17" s="299" t="s">
        <v>151</v>
      </c>
      <c r="B17" s="299"/>
      <c r="C17" s="299"/>
      <c r="D17" s="299"/>
      <c r="E17" s="299"/>
      <c r="F17" s="299"/>
      <c r="G17" s="299"/>
      <c r="H17" s="299"/>
    </row>
    <row r="18" spans="1:18" s="34" customFormat="1" ht="15.9" customHeight="1" x14ac:dyDescent="0.25">
      <c r="A18" s="32" t="s">
        <v>251</v>
      </c>
      <c r="B18" s="120">
        <v>9769103</v>
      </c>
      <c r="C18" s="120">
        <v>10378749</v>
      </c>
      <c r="D18" s="120">
        <v>9613495</v>
      </c>
      <c r="E18" s="120">
        <v>10071276</v>
      </c>
      <c r="F18" s="120">
        <v>9384077</v>
      </c>
      <c r="G18" s="27">
        <v>-6.823355848851724E-2</v>
      </c>
      <c r="H18" s="33"/>
      <c r="I18" s="33"/>
    </row>
    <row r="19" spans="1:18" s="34" customFormat="1" ht="15.9" customHeight="1" x14ac:dyDescent="0.25">
      <c r="A19" s="117" t="s">
        <v>275</v>
      </c>
      <c r="B19" s="23">
        <v>5309603</v>
      </c>
      <c r="C19" s="23">
        <v>5424524</v>
      </c>
      <c r="D19" s="23">
        <v>5149872</v>
      </c>
      <c r="E19" s="23">
        <v>5928552</v>
      </c>
      <c r="F19" s="23">
        <v>5511206</v>
      </c>
      <c r="G19" s="31">
        <v>-7.0395941538507215E-2</v>
      </c>
      <c r="H19" s="31">
        <v>0.58729334808314126</v>
      </c>
      <c r="I19" s="33"/>
    </row>
    <row r="20" spans="1:18" s="34" customFormat="1" ht="15.9" customHeight="1" x14ac:dyDescent="0.25">
      <c r="A20" s="117" t="s">
        <v>276</v>
      </c>
      <c r="B20" s="23">
        <v>-322473</v>
      </c>
      <c r="C20" s="23">
        <v>-195643</v>
      </c>
      <c r="D20" s="23">
        <v>-127785</v>
      </c>
      <c r="E20" s="23">
        <v>-325380</v>
      </c>
      <c r="F20" s="23">
        <v>-782581</v>
      </c>
      <c r="G20" s="31">
        <v>-1.4051293871780688</v>
      </c>
      <c r="H20" s="31">
        <v>-8.3394562938901712E-2</v>
      </c>
      <c r="I20" s="33"/>
    </row>
    <row r="21" spans="1:18" s="34" customFormat="1" ht="15.9" customHeight="1" thickBot="1" x14ac:dyDescent="0.3">
      <c r="A21" s="118" t="s">
        <v>277</v>
      </c>
      <c r="B21" s="68">
        <v>4781973</v>
      </c>
      <c r="C21" s="68">
        <v>5149868</v>
      </c>
      <c r="D21" s="68">
        <v>4591408</v>
      </c>
      <c r="E21" s="68">
        <v>4468104</v>
      </c>
      <c r="F21" s="68">
        <v>4655452</v>
      </c>
      <c r="G21" s="69">
        <v>4.1930089362288793E-2</v>
      </c>
      <c r="H21" s="69">
        <v>0.49610121485576048</v>
      </c>
      <c r="I21" s="33"/>
    </row>
    <row r="22" spans="1:18" ht="27" customHeight="1" thickTop="1" x14ac:dyDescent="0.25">
      <c r="A22" s="300" t="s">
        <v>457</v>
      </c>
      <c r="B22" s="300"/>
      <c r="C22" s="300"/>
      <c r="D22" s="300"/>
      <c r="E22" s="300"/>
      <c r="F22" s="300"/>
      <c r="G22" s="300"/>
      <c r="H22" s="300"/>
      <c r="I22" s="33"/>
      <c r="N22" s="25"/>
      <c r="O22" s="233" t="s">
        <v>412</v>
      </c>
    </row>
    <row r="23" spans="1:18" ht="33" customHeight="1" x14ac:dyDescent="0.25">
      <c r="I23" s="33"/>
      <c r="O23" s="110" t="s">
        <v>203</v>
      </c>
    </row>
    <row r="24" spans="1:18" x14ac:dyDescent="0.25">
      <c r="A24" s="7"/>
      <c r="B24" s="7"/>
      <c r="C24" s="7"/>
      <c r="D24" s="7"/>
      <c r="E24" s="7"/>
      <c r="F24" s="7"/>
      <c r="G24" s="7"/>
      <c r="H24" s="7"/>
      <c r="I24" s="33"/>
      <c r="O24" s="206" t="s">
        <v>275</v>
      </c>
      <c r="P24" s="206" t="s">
        <v>276</v>
      </c>
      <c r="Q24" s="206" t="s">
        <v>277</v>
      </c>
      <c r="R24" s="206" t="s">
        <v>200</v>
      </c>
    </row>
    <row r="25" spans="1:18" ht="14.4" x14ac:dyDescent="0.3">
      <c r="A25" s="7"/>
      <c r="B25" s="7"/>
      <c r="C25" s="7"/>
      <c r="D25" s="7"/>
      <c r="E25" s="7"/>
      <c r="F25" s="7"/>
      <c r="G25" s="7"/>
      <c r="H25" s="7"/>
      <c r="I25" s="33"/>
      <c r="N25" s="290">
        <v>2013</v>
      </c>
      <c r="O25" s="147">
        <v>5309603</v>
      </c>
      <c r="P25" s="147">
        <v>-322473</v>
      </c>
      <c r="Q25" s="147">
        <v>4781973</v>
      </c>
      <c r="R25" s="147">
        <v>9769103</v>
      </c>
    </row>
    <row r="26" spans="1:18" ht="14.4" x14ac:dyDescent="0.3">
      <c r="A26" s="7"/>
      <c r="B26" s="7"/>
      <c r="C26" s="7"/>
      <c r="D26" s="7"/>
      <c r="E26" s="7"/>
      <c r="F26" s="7"/>
      <c r="G26" s="7"/>
      <c r="H26" s="7"/>
      <c r="I26" s="33"/>
      <c r="N26" s="290">
        <v>2014</v>
      </c>
      <c r="O26" s="147">
        <v>5424524</v>
      </c>
      <c r="P26" s="147">
        <v>-195643</v>
      </c>
      <c r="Q26" s="147">
        <v>5149868</v>
      </c>
      <c r="R26" s="147">
        <v>10378749</v>
      </c>
    </row>
    <row r="27" spans="1:18" ht="14.4" x14ac:dyDescent="0.3">
      <c r="A27" s="7"/>
      <c r="B27" s="7"/>
      <c r="C27" s="7"/>
      <c r="D27" s="7"/>
      <c r="E27" s="7"/>
      <c r="F27" s="7"/>
      <c r="G27" s="7"/>
      <c r="H27" s="7"/>
      <c r="N27" s="290">
        <v>2015</v>
      </c>
      <c r="O27" s="147">
        <v>5149872</v>
      </c>
      <c r="P27" s="147">
        <v>-127785</v>
      </c>
      <c r="Q27" s="147">
        <v>4591408</v>
      </c>
      <c r="R27" s="147">
        <v>9613495</v>
      </c>
    </row>
    <row r="28" spans="1:18" ht="14.4" x14ac:dyDescent="0.3">
      <c r="A28" s="7"/>
      <c r="B28" s="7"/>
      <c r="C28" s="7"/>
      <c r="D28" s="7"/>
      <c r="E28" s="7"/>
      <c r="F28" s="7"/>
      <c r="G28" s="7"/>
      <c r="H28" s="7"/>
      <c r="N28" s="290">
        <v>2016</v>
      </c>
      <c r="O28" s="147">
        <v>5928552</v>
      </c>
      <c r="P28" s="147">
        <v>-325380</v>
      </c>
      <c r="Q28" s="147">
        <v>4468104</v>
      </c>
      <c r="R28" s="147">
        <v>10071276</v>
      </c>
    </row>
    <row r="29" spans="1:18" ht="14.4" x14ac:dyDescent="0.3">
      <c r="A29" s="7"/>
      <c r="B29" s="7"/>
      <c r="C29" s="7"/>
      <c r="D29" s="7"/>
      <c r="E29" s="7"/>
      <c r="F29" s="7"/>
      <c r="G29" s="7"/>
      <c r="H29" s="7"/>
      <c r="N29" s="290">
        <v>2017</v>
      </c>
      <c r="O29" s="147">
        <v>5511206</v>
      </c>
      <c r="P29" s="147">
        <v>-782581</v>
      </c>
      <c r="Q29" s="147">
        <v>4655452</v>
      </c>
      <c r="R29" s="147">
        <v>9384077</v>
      </c>
    </row>
    <row r="30" spans="1:18" x14ac:dyDescent="0.25">
      <c r="A30" s="7"/>
      <c r="B30" s="7"/>
      <c r="C30" s="7"/>
      <c r="D30" s="7"/>
      <c r="E30" s="7"/>
      <c r="F30" s="7"/>
      <c r="G30" s="7"/>
      <c r="H30" s="7"/>
    </row>
    <row r="31" spans="1:18" x14ac:dyDescent="0.25">
      <c r="A31" s="7"/>
      <c r="B31" s="7"/>
      <c r="C31" s="7"/>
      <c r="D31" s="7"/>
      <c r="E31" s="7"/>
      <c r="F31" s="7"/>
      <c r="G31" s="7"/>
      <c r="H31" s="7"/>
    </row>
    <row r="32" spans="1: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sheetData>
  <mergeCells count="13">
    <mergeCell ref="A12:H12"/>
    <mergeCell ref="A17:H17"/>
    <mergeCell ref="A22:H22"/>
    <mergeCell ref="B5:B6"/>
    <mergeCell ref="C5:C6"/>
    <mergeCell ref="D5:D6"/>
    <mergeCell ref="E5:E6"/>
    <mergeCell ref="F5:F6"/>
    <mergeCell ref="A1:H1"/>
    <mergeCell ref="A2:H2"/>
    <mergeCell ref="A3:H3"/>
    <mergeCell ref="A4:H4"/>
    <mergeCell ref="A7:H7"/>
  </mergeCells>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activeCell="D8" sqref="D8"/>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10" bestFit="1" customWidth="1"/>
    <col min="18" max="18" width="18.5546875" style="110" bestFit="1" customWidth="1"/>
    <col min="19" max="19" width="14.6640625" style="110" customWidth="1"/>
    <col min="20" max="20" width="18.5546875" style="110" bestFit="1" customWidth="1"/>
    <col min="21" max="21" width="16.109375" style="110" bestFit="1" customWidth="1"/>
    <col min="22" max="22" width="12.6640625" bestFit="1" customWidth="1"/>
  </cols>
  <sheetData>
    <row r="1" spans="1:30" s="34" customFormat="1" ht="15.9" customHeight="1" x14ac:dyDescent="0.25">
      <c r="A1" s="302" t="s">
        <v>201</v>
      </c>
      <c r="B1" s="302"/>
      <c r="C1" s="302"/>
      <c r="D1" s="302"/>
      <c r="E1" s="302"/>
      <c r="F1" s="302"/>
      <c r="G1" s="239"/>
      <c r="H1" s="239"/>
      <c r="I1" s="239"/>
      <c r="J1" s="239"/>
      <c r="K1" s="239"/>
      <c r="L1" s="239"/>
      <c r="M1" s="239"/>
      <c r="N1" s="239"/>
      <c r="O1" s="111"/>
      <c r="P1" s="111"/>
      <c r="Q1" s="32" t="s">
        <v>202</v>
      </c>
      <c r="R1" s="32"/>
      <c r="S1" s="32"/>
      <c r="T1" s="32"/>
      <c r="U1" s="32"/>
      <c r="V1" s="29"/>
      <c r="W1" s="29"/>
      <c r="X1" s="29"/>
      <c r="AA1" s="30"/>
      <c r="AB1" s="30"/>
      <c r="AC1" s="30"/>
      <c r="AD1" s="29"/>
    </row>
    <row r="2" spans="1:30" ht="13.5" customHeight="1" x14ac:dyDescent="0.25">
      <c r="A2" s="299" t="s">
        <v>252</v>
      </c>
      <c r="B2" s="299"/>
      <c r="C2" s="299"/>
      <c r="D2" s="299"/>
      <c r="E2" s="299"/>
      <c r="F2" s="299"/>
      <c r="G2" s="239"/>
      <c r="H2" s="239"/>
      <c r="I2" s="239"/>
      <c r="J2" s="239"/>
      <c r="K2" s="239"/>
      <c r="L2" s="239"/>
      <c r="M2" s="239"/>
      <c r="N2" s="239"/>
      <c r="O2" s="111"/>
      <c r="P2" s="111"/>
      <c r="Q2" s="22" t="s">
        <v>135</v>
      </c>
      <c r="R2" s="37" t="s">
        <v>275</v>
      </c>
      <c r="S2" s="37" t="s">
        <v>276</v>
      </c>
      <c r="T2" s="37" t="s">
        <v>277</v>
      </c>
      <c r="U2" s="37" t="s">
        <v>200</v>
      </c>
    </row>
    <row r="3" spans="1:30" s="34" customFormat="1" ht="15.9" customHeight="1" x14ac:dyDescent="0.25">
      <c r="A3" s="299" t="s">
        <v>134</v>
      </c>
      <c r="B3" s="299"/>
      <c r="C3" s="299"/>
      <c r="D3" s="299"/>
      <c r="E3" s="299"/>
      <c r="F3" s="299"/>
      <c r="G3" s="239"/>
      <c r="H3" s="239"/>
      <c r="I3" s="239"/>
      <c r="J3" s="239"/>
      <c r="K3" s="239"/>
      <c r="L3" s="239"/>
      <c r="M3" s="239"/>
      <c r="N3" s="239"/>
      <c r="O3" s="111"/>
      <c r="P3" s="111"/>
      <c r="Q3" s="261" t="s">
        <v>495</v>
      </c>
      <c r="R3" s="198">
        <v>4074303</v>
      </c>
      <c r="S3" s="198">
        <v>414037</v>
      </c>
      <c r="T3" s="198">
        <v>1653823</v>
      </c>
      <c r="U3" s="227">
        <v>6142163</v>
      </c>
      <c r="V3" s="29"/>
      <c r="W3" s="29"/>
      <c r="X3" s="29"/>
      <c r="Z3" s="36"/>
      <c r="AA3" s="30"/>
      <c r="AB3" s="30"/>
      <c r="AC3" s="30"/>
      <c r="AD3" s="29"/>
    </row>
    <row r="4" spans="1:30" s="34" customFormat="1" ht="15.9" customHeight="1" x14ac:dyDescent="0.25">
      <c r="A4" s="299" t="s">
        <v>246</v>
      </c>
      <c r="B4" s="299"/>
      <c r="C4" s="299"/>
      <c r="D4" s="299"/>
      <c r="E4" s="299"/>
      <c r="F4" s="299"/>
      <c r="G4" s="239"/>
      <c r="H4" s="239"/>
      <c r="I4" s="239"/>
      <c r="J4" s="239"/>
      <c r="K4" s="239"/>
      <c r="L4" s="239"/>
      <c r="M4" s="239"/>
      <c r="N4" s="239"/>
      <c r="O4" s="111"/>
      <c r="P4" s="111"/>
      <c r="Q4" s="261" t="s">
        <v>496</v>
      </c>
      <c r="R4" s="198">
        <v>3801593</v>
      </c>
      <c r="S4" s="198">
        <v>465060</v>
      </c>
      <c r="T4" s="198">
        <v>1637267</v>
      </c>
      <c r="U4" s="227">
        <v>5903920</v>
      </c>
      <c r="V4" s="29"/>
      <c r="W4" s="29"/>
      <c r="X4" s="29"/>
      <c r="AD4" s="29"/>
    </row>
    <row r="5" spans="1:30" ht="13.8" thickBot="1" x14ac:dyDescent="0.3">
      <c r="B5" s="42"/>
      <c r="C5" s="42"/>
      <c r="D5" s="42"/>
      <c r="E5" s="42"/>
      <c r="F5" s="42"/>
      <c r="G5" s="42"/>
      <c r="H5" s="42"/>
      <c r="I5" s="42"/>
      <c r="J5" s="42"/>
      <c r="K5" s="42"/>
      <c r="L5" s="42"/>
      <c r="M5" s="42"/>
      <c r="N5" s="42"/>
      <c r="O5" s="42"/>
      <c r="P5" s="42"/>
      <c r="Q5" s="261" t="s">
        <v>497</v>
      </c>
      <c r="R5" s="198">
        <v>3944973</v>
      </c>
      <c r="S5" s="198">
        <v>397399</v>
      </c>
      <c r="T5" s="198">
        <v>1592049</v>
      </c>
      <c r="U5" s="227">
        <v>5934421</v>
      </c>
    </row>
    <row r="6" spans="1:30" ht="15" customHeight="1" thickTop="1" x14ac:dyDescent="0.25">
      <c r="A6" s="56" t="s">
        <v>135</v>
      </c>
      <c r="B6" s="305" t="s">
        <v>492</v>
      </c>
      <c r="C6" s="305"/>
      <c r="D6" s="305"/>
      <c r="E6" s="305"/>
      <c r="F6" s="305"/>
      <c r="G6" s="112"/>
      <c r="H6" s="112"/>
      <c r="I6" s="112"/>
      <c r="J6" s="112"/>
      <c r="K6" s="112"/>
      <c r="L6" s="112"/>
      <c r="M6" s="112"/>
      <c r="N6" s="112"/>
      <c r="O6" s="112"/>
      <c r="P6" s="112"/>
      <c r="Q6" s="261" t="s">
        <v>498</v>
      </c>
      <c r="R6" s="198">
        <v>3633553</v>
      </c>
      <c r="S6" s="198">
        <v>375185</v>
      </c>
      <c r="T6" s="198">
        <v>1559907</v>
      </c>
      <c r="U6" s="227">
        <v>5568645</v>
      </c>
    </row>
    <row r="7" spans="1:30" ht="15" customHeight="1" x14ac:dyDescent="0.25">
      <c r="A7" s="58"/>
      <c r="B7" s="57">
        <v>2014</v>
      </c>
      <c r="C7" s="57">
        <v>2015</v>
      </c>
      <c r="D7" s="57">
        <v>2016</v>
      </c>
      <c r="E7" s="57">
        <v>2017</v>
      </c>
      <c r="F7" s="57">
        <v>2018</v>
      </c>
      <c r="G7" s="112"/>
      <c r="H7" s="112"/>
      <c r="I7" s="112"/>
      <c r="J7" s="112"/>
      <c r="K7" s="112"/>
      <c r="L7" s="112"/>
      <c r="M7" s="112"/>
      <c r="N7" s="112"/>
      <c r="O7" s="112"/>
      <c r="P7" s="112"/>
      <c r="Q7" s="261" t="s">
        <v>499</v>
      </c>
      <c r="R7" s="198">
        <v>3952081</v>
      </c>
      <c r="S7" s="198">
        <v>487163</v>
      </c>
      <c r="T7" s="198">
        <v>1950412</v>
      </c>
      <c r="U7" s="227">
        <v>6389656</v>
      </c>
    </row>
    <row r="8" spans="1:30" s="110" customFormat="1" ht="20.100000000000001" customHeight="1" x14ac:dyDescent="0.25">
      <c r="A8" s="121" t="s">
        <v>275</v>
      </c>
      <c r="B8" s="178">
        <v>4074303</v>
      </c>
      <c r="C8" s="178">
        <v>3801593</v>
      </c>
      <c r="D8" s="178">
        <v>3944973</v>
      </c>
      <c r="E8" s="178">
        <v>3633553</v>
      </c>
      <c r="F8" s="178">
        <v>3952081</v>
      </c>
      <c r="G8" s="178"/>
      <c r="H8" s="178"/>
      <c r="I8" s="178"/>
      <c r="J8" s="178"/>
      <c r="K8" s="178"/>
      <c r="L8" s="178"/>
      <c r="M8" s="178"/>
      <c r="N8" s="178"/>
      <c r="O8" s="148"/>
      <c r="P8" s="148"/>
    </row>
    <row r="9" spans="1:30" s="110" customFormat="1" ht="20.100000000000001" customHeight="1" x14ac:dyDescent="0.25">
      <c r="A9" s="121" t="s">
        <v>276</v>
      </c>
      <c r="B9" s="178">
        <v>414037</v>
      </c>
      <c r="C9" s="178">
        <v>465060</v>
      </c>
      <c r="D9" s="178">
        <v>397399</v>
      </c>
      <c r="E9" s="178">
        <v>375185</v>
      </c>
      <c r="F9" s="178">
        <v>487163</v>
      </c>
      <c r="G9" s="178"/>
      <c r="H9" s="178"/>
      <c r="I9" s="178"/>
      <c r="J9" s="178"/>
      <c r="K9" s="178"/>
      <c r="L9" s="178"/>
      <c r="M9" s="178"/>
      <c r="N9" s="178"/>
      <c r="O9" s="148"/>
      <c r="P9" s="148"/>
    </row>
    <row r="10" spans="1:30" s="110" customFormat="1" ht="20.100000000000001" customHeight="1" x14ac:dyDescent="0.25">
      <c r="A10" s="121" t="s">
        <v>277</v>
      </c>
      <c r="B10" s="178">
        <v>1653823</v>
      </c>
      <c r="C10" s="178">
        <v>1637267</v>
      </c>
      <c r="D10" s="178">
        <v>1592049</v>
      </c>
      <c r="E10" s="178">
        <v>1559907</v>
      </c>
      <c r="F10" s="178">
        <v>1950412</v>
      </c>
      <c r="G10" s="178"/>
      <c r="H10" s="178"/>
      <c r="I10" s="178"/>
      <c r="J10" s="178"/>
      <c r="K10" s="178"/>
      <c r="L10" s="178"/>
      <c r="M10" s="178"/>
      <c r="N10" s="178"/>
      <c r="O10" s="148"/>
      <c r="P10" s="148"/>
      <c r="Q10" s="2" t="s">
        <v>5</v>
      </c>
      <c r="R10" s="2"/>
      <c r="S10" s="2"/>
      <c r="T10" s="2"/>
      <c r="U10" s="2"/>
    </row>
    <row r="11" spans="1:30" s="2" customFormat="1" ht="20.100000000000001" customHeight="1" thickBot="1" x14ac:dyDescent="0.3">
      <c r="A11" s="200" t="s">
        <v>200</v>
      </c>
      <c r="B11" s="201">
        <v>6142163</v>
      </c>
      <c r="C11" s="201">
        <v>5903920</v>
      </c>
      <c r="D11" s="201">
        <v>5934421</v>
      </c>
      <c r="E11" s="201">
        <v>5568645</v>
      </c>
      <c r="F11" s="201">
        <v>6389656</v>
      </c>
      <c r="G11" s="203"/>
      <c r="H11" s="203"/>
      <c r="I11" s="203"/>
      <c r="J11" s="203"/>
      <c r="K11" s="203"/>
      <c r="L11" s="203"/>
      <c r="M11" s="203"/>
      <c r="N11" s="203"/>
      <c r="O11" s="202"/>
      <c r="P11" s="203"/>
      <c r="Q11" s="199"/>
      <c r="R11" s="37" t="s">
        <v>275</v>
      </c>
      <c r="S11" s="37" t="s">
        <v>276</v>
      </c>
      <c r="T11" s="37" t="s">
        <v>277</v>
      </c>
      <c r="U11" s="112" t="s">
        <v>200</v>
      </c>
    </row>
    <row r="12" spans="1:30" ht="30.75" customHeight="1" thickTop="1" x14ac:dyDescent="0.25">
      <c r="A12" s="306" t="s">
        <v>458</v>
      </c>
      <c r="B12" s="307"/>
      <c r="C12" s="307"/>
      <c r="D12" s="307"/>
      <c r="E12" s="307"/>
      <c r="Q12" s="261" t="s">
        <v>495</v>
      </c>
      <c r="R12" s="231">
        <v>1164693</v>
      </c>
      <c r="S12" s="231">
        <v>491084</v>
      </c>
      <c r="T12" s="231">
        <v>99119</v>
      </c>
      <c r="U12" s="228">
        <v>1754896</v>
      </c>
    </row>
    <row r="13" spans="1:30" x14ac:dyDescent="0.25">
      <c r="A13" s="6"/>
      <c r="B13" s="24"/>
      <c r="C13" s="25"/>
      <c r="D13" s="25"/>
      <c r="E13" s="25"/>
      <c r="Q13" s="261" t="s">
        <v>496</v>
      </c>
      <c r="R13" s="231">
        <v>1164472</v>
      </c>
      <c r="S13" s="231">
        <v>459154</v>
      </c>
      <c r="T13" s="231">
        <v>91306</v>
      </c>
      <c r="U13" s="228">
        <v>1714932</v>
      </c>
    </row>
    <row r="14" spans="1:30" x14ac:dyDescent="0.25">
      <c r="A14" s="6"/>
      <c r="B14" s="24"/>
      <c r="C14" s="25"/>
      <c r="D14" s="25"/>
      <c r="E14" s="25"/>
      <c r="Q14" s="261" t="s">
        <v>497</v>
      </c>
      <c r="R14" s="231">
        <v>1004451</v>
      </c>
      <c r="S14" s="231">
        <v>464809</v>
      </c>
      <c r="T14" s="231">
        <v>86209</v>
      </c>
      <c r="U14" s="228">
        <v>1555469</v>
      </c>
    </row>
    <row r="15" spans="1:30" x14ac:dyDescent="0.25">
      <c r="A15" s="6"/>
      <c r="B15" s="24"/>
      <c r="C15" s="25"/>
      <c r="D15" s="25"/>
      <c r="E15" s="25"/>
      <c r="Q15" s="261" t="s">
        <v>498</v>
      </c>
      <c r="R15" s="231">
        <v>1135265</v>
      </c>
      <c r="S15" s="231">
        <v>564640</v>
      </c>
      <c r="T15" s="231">
        <v>84838</v>
      </c>
      <c r="U15" s="228">
        <v>1784743</v>
      </c>
    </row>
    <row r="16" spans="1:30" x14ac:dyDescent="0.25">
      <c r="Q16" s="261" t="s">
        <v>499</v>
      </c>
      <c r="R16" s="231">
        <v>1273413</v>
      </c>
      <c r="S16" s="231">
        <v>691419</v>
      </c>
      <c r="T16" s="231">
        <v>111489</v>
      </c>
      <c r="U16" s="228">
        <v>2076321</v>
      </c>
    </row>
    <row r="17" spans="17:22" x14ac:dyDescent="0.25">
      <c r="R17" s="229"/>
      <c r="S17" s="229"/>
      <c r="T17" s="229"/>
    </row>
    <row r="19" spans="17:22" x14ac:dyDescent="0.25">
      <c r="Q19" s="230"/>
      <c r="R19" s="230"/>
      <c r="S19" s="230"/>
      <c r="U19" s="230"/>
    </row>
    <row r="20" spans="17:22" x14ac:dyDescent="0.25">
      <c r="Q20" s="230"/>
      <c r="R20" s="230"/>
      <c r="S20" s="230"/>
      <c r="U20" s="230"/>
    </row>
    <row r="21" spans="17:22" x14ac:dyDescent="0.25">
      <c r="Q21" s="230"/>
      <c r="R21" s="230"/>
      <c r="S21" s="230"/>
      <c r="U21" s="230"/>
    </row>
    <row r="22" spans="17:22" x14ac:dyDescent="0.25">
      <c r="Q22" s="230"/>
      <c r="R22" s="230"/>
      <c r="S22" s="230"/>
    </row>
    <row r="23" spans="17:22" x14ac:dyDescent="0.25">
      <c r="Q23" s="230"/>
      <c r="R23" s="230"/>
      <c r="S23" s="230"/>
      <c r="T23" s="230"/>
      <c r="U23" s="230"/>
      <c r="V23" s="41"/>
    </row>
    <row r="24" spans="17:22" x14ac:dyDescent="0.25">
      <c r="Q24" s="230"/>
      <c r="R24" s="230"/>
      <c r="S24" s="230"/>
      <c r="T24" s="230"/>
      <c r="U24" s="230"/>
      <c r="V24" s="41"/>
    </row>
    <row r="25" spans="17:22" x14ac:dyDescent="0.25">
      <c r="Q25" s="230"/>
      <c r="R25" s="230"/>
      <c r="S25" s="230"/>
      <c r="T25" s="230"/>
      <c r="U25" s="230"/>
      <c r="V25" s="41"/>
    </row>
    <row r="26" spans="17:22" x14ac:dyDescent="0.25">
      <c r="Q26" s="230"/>
      <c r="R26" s="230"/>
      <c r="S26" s="230"/>
      <c r="T26" s="230"/>
      <c r="U26" s="230"/>
      <c r="V26" s="41"/>
    </row>
    <row r="27" spans="17:22" x14ac:dyDescent="0.25">
      <c r="Q27" s="230"/>
      <c r="R27" s="230"/>
      <c r="S27" s="230"/>
    </row>
    <row r="28" spans="17:22" x14ac:dyDescent="0.25">
      <c r="Q28" s="230"/>
      <c r="R28" s="230"/>
      <c r="S28" s="230"/>
      <c r="T28" s="230"/>
      <c r="U28" s="230"/>
      <c r="V28" s="41"/>
    </row>
    <row r="29" spans="17:22" x14ac:dyDescent="0.25">
      <c r="Q29" s="230"/>
      <c r="R29" s="230"/>
      <c r="S29" s="230"/>
      <c r="T29" s="230"/>
      <c r="U29" s="230"/>
      <c r="V29" s="41"/>
    </row>
    <row r="30" spans="17:22" x14ac:dyDescent="0.25">
      <c r="Q30" s="230"/>
      <c r="R30" s="230"/>
      <c r="S30" s="230"/>
      <c r="T30" s="230"/>
      <c r="U30" s="230"/>
      <c r="V30" s="41"/>
    </row>
    <row r="31" spans="17:22" x14ac:dyDescent="0.25">
      <c r="Q31" s="230"/>
      <c r="R31" s="230"/>
      <c r="S31" s="230"/>
      <c r="T31" s="230"/>
      <c r="U31" s="230"/>
      <c r="V31" s="41"/>
    </row>
    <row r="32" spans="17:22" x14ac:dyDescent="0.25">
      <c r="Q32" s="230"/>
      <c r="R32" s="229"/>
      <c r="S32" s="229"/>
      <c r="T32" s="229"/>
      <c r="U32" s="229"/>
    </row>
    <row r="33" spans="1:30" x14ac:dyDescent="0.25">
      <c r="Q33" s="230"/>
      <c r="R33" s="229"/>
      <c r="S33" s="229"/>
      <c r="T33" s="229"/>
      <c r="U33" s="229"/>
      <c r="V33" s="41"/>
    </row>
    <row r="34" spans="1:30" x14ac:dyDescent="0.25">
      <c r="Q34" s="230"/>
      <c r="R34" s="229"/>
      <c r="S34" s="229"/>
      <c r="T34" s="229"/>
      <c r="U34" s="229"/>
      <c r="V34" s="41"/>
    </row>
    <row r="35" spans="1:30" x14ac:dyDescent="0.25">
      <c r="Q35" s="230"/>
      <c r="R35" s="229"/>
      <c r="S35" s="229"/>
      <c r="T35" s="229"/>
      <c r="U35" s="229"/>
      <c r="V35" s="41"/>
    </row>
    <row r="36" spans="1:30" x14ac:dyDescent="0.25">
      <c r="Q36" s="230"/>
      <c r="R36" s="229"/>
      <c r="S36" s="229"/>
      <c r="T36" s="229"/>
      <c r="U36" s="229"/>
      <c r="V36" s="41"/>
    </row>
    <row r="37" spans="1:30" s="34" customFormat="1" ht="15.9" customHeight="1" x14ac:dyDescent="0.25">
      <c r="A37" s="302" t="s">
        <v>204</v>
      </c>
      <c r="B37" s="302"/>
      <c r="C37" s="302"/>
      <c r="D37" s="302"/>
      <c r="E37" s="302"/>
      <c r="F37" s="302"/>
      <c r="G37" s="239"/>
      <c r="H37" s="239"/>
      <c r="I37" s="239"/>
      <c r="J37" s="239"/>
      <c r="K37" s="239"/>
      <c r="L37" s="239"/>
      <c r="M37" s="239"/>
      <c r="N37" s="239"/>
      <c r="O37" s="111"/>
      <c r="P37" s="111"/>
      <c r="Q37" s="230"/>
      <c r="R37" s="229"/>
      <c r="S37" s="229"/>
      <c r="T37" s="229"/>
      <c r="U37" s="229"/>
      <c r="V37" s="41"/>
      <c r="W37" s="29"/>
      <c r="X37" s="29"/>
      <c r="AA37" s="30"/>
      <c r="AB37" s="30"/>
      <c r="AC37" s="30"/>
      <c r="AD37" s="29"/>
    </row>
    <row r="38" spans="1:30" ht="13.5" customHeight="1" x14ac:dyDescent="0.25">
      <c r="A38" s="299" t="s">
        <v>253</v>
      </c>
      <c r="B38" s="299"/>
      <c r="C38" s="299"/>
      <c r="D38" s="299"/>
      <c r="E38" s="299"/>
      <c r="F38" s="299"/>
      <c r="G38" s="239"/>
      <c r="H38" s="239"/>
      <c r="I38" s="239"/>
      <c r="J38" s="239"/>
      <c r="K38" s="239"/>
      <c r="L38" s="239"/>
      <c r="M38" s="239"/>
      <c r="N38" s="239"/>
      <c r="O38" s="111"/>
      <c r="P38" s="111"/>
      <c r="R38" s="229"/>
      <c r="S38" s="229"/>
      <c r="T38" s="229"/>
      <c r="U38" s="229"/>
      <c r="V38" s="41"/>
    </row>
    <row r="39" spans="1:30" s="34" customFormat="1" ht="15.9" customHeight="1" x14ac:dyDescent="0.25">
      <c r="A39" s="299" t="s">
        <v>134</v>
      </c>
      <c r="B39" s="299"/>
      <c r="C39" s="299"/>
      <c r="D39" s="299"/>
      <c r="E39" s="299"/>
      <c r="F39" s="299"/>
      <c r="G39" s="239"/>
      <c r="H39" s="239"/>
      <c r="I39" s="239"/>
      <c r="J39" s="239"/>
      <c r="K39" s="239"/>
      <c r="L39" s="239"/>
      <c r="M39" s="239"/>
      <c r="N39" s="239"/>
      <c r="O39" s="111"/>
      <c r="P39" s="111"/>
      <c r="Q39" s="110"/>
      <c r="R39" s="229"/>
      <c r="S39" s="229"/>
      <c r="T39" s="229"/>
      <c r="U39" s="229"/>
      <c r="V39" s="41"/>
      <c r="W39" s="29"/>
      <c r="X39" s="29"/>
      <c r="Z39" s="36"/>
      <c r="AA39" s="30"/>
      <c r="AB39" s="30"/>
      <c r="AC39" s="30"/>
      <c r="AD39" s="29"/>
    </row>
    <row r="40" spans="1:30" s="34" customFormat="1" ht="15.9" customHeight="1" x14ac:dyDescent="0.25">
      <c r="A40" s="299" t="s">
        <v>246</v>
      </c>
      <c r="B40" s="299"/>
      <c r="C40" s="299"/>
      <c r="D40" s="299"/>
      <c r="E40" s="299"/>
      <c r="F40" s="299"/>
      <c r="G40" s="239"/>
      <c r="H40" s="239"/>
      <c r="I40" s="239"/>
      <c r="J40" s="239"/>
      <c r="K40" s="239"/>
      <c r="L40" s="239"/>
      <c r="M40" s="239"/>
      <c r="N40" s="239"/>
      <c r="O40" s="111"/>
      <c r="P40" s="111"/>
      <c r="Q40" s="110"/>
      <c r="R40" s="229"/>
      <c r="S40" s="229"/>
      <c r="T40" s="229"/>
      <c r="U40" s="229"/>
      <c r="V40" s="41"/>
      <c r="W40" s="29"/>
      <c r="X40" s="29"/>
      <c r="AD40" s="29"/>
    </row>
    <row r="41" spans="1:30" ht="13.8" thickBot="1" x14ac:dyDescent="0.3">
      <c r="B41" s="42"/>
      <c r="C41" s="42"/>
      <c r="D41" s="42"/>
      <c r="E41" s="42"/>
      <c r="F41" s="42"/>
      <c r="G41" s="42"/>
      <c r="H41" s="42"/>
      <c r="I41" s="42"/>
      <c r="J41" s="42"/>
      <c r="K41" s="42"/>
      <c r="L41" s="42"/>
      <c r="M41" s="42"/>
      <c r="N41" s="42"/>
      <c r="O41" s="42"/>
      <c r="P41" s="42"/>
      <c r="V41" s="41"/>
    </row>
    <row r="42" spans="1:30" ht="13.8" thickTop="1" x14ac:dyDescent="0.25">
      <c r="A42" s="56" t="s">
        <v>135</v>
      </c>
      <c r="B42" s="308" t="s">
        <v>492</v>
      </c>
      <c r="C42" s="308"/>
      <c r="D42" s="308"/>
      <c r="E42" s="308"/>
      <c r="F42" s="308"/>
      <c r="G42" s="112"/>
      <c r="H42" s="112"/>
      <c r="I42" s="112"/>
      <c r="J42" s="112"/>
      <c r="K42" s="112"/>
      <c r="L42" s="112"/>
      <c r="M42" s="112"/>
      <c r="N42" s="112"/>
      <c r="O42" s="112"/>
      <c r="P42" s="112"/>
      <c r="V42" s="41"/>
    </row>
    <row r="43" spans="1:30" ht="15" customHeight="1" x14ac:dyDescent="0.25">
      <c r="A43" s="58"/>
      <c r="B43" s="57">
        <v>2014</v>
      </c>
      <c r="C43" s="57">
        <v>2015</v>
      </c>
      <c r="D43" s="57">
        <v>2016</v>
      </c>
      <c r="E43" s="57">
        <v>2017</v>
      </c>
      <c r="F43" s="57">
        <v>2018</v>
      </c>
      <c r="G43" s="112"/>
      <c r="H43" s="112"/>
      <c r="I43" s="112"/>
      <c r="J43" s="112"/>
      <c r="K43" s="112"/>
      <c r="L43" s="112"/>
      <c r="M43" s="112"/>
      <c r="N43" s="112"/>
      <c r="O43" s="112"/>
      <c r="P43" s="112"/>
    </row>
    <row r="44" spans="1:30" ht="20.100000000000001" customHeight="1" x14ac:dyDescent="0.25">
      <c r="A44" s="121" t="s">
        <v>275</v>
      </c>
      <c r="B44" s="178">
        <v>1164693</v>
      </c>
      <c r="C44" s="178">
        <v>1164472</v>
      </c>
      <c r="D44" s="178">
        <v>1004451</v>
      </c>
      <c r="E44" s="178">
        <v>1135265</v>
      </c>
      <c r="F44" s="178">
        <v>1273413</v>
      </c>
      <c r="G44" s="178"/>
      <c r="H44" s="178"/>
      <c r="I44" s="178"/>
      <c r="J44" s="178"/>
      <c r="K44" s="178"/>
      <c r="L44" s="178"/>
      <c r="M44" s="178"/>
      <c r="N44" s="178"/>
      <c r="O44" s="55"/>
      <c r="P44" s="55"/>
    </row>
    <row r="45" spans="1:30" ht="20.100000000000001" customHeight="1" x14ac:dyDescent="0.25">
      <c r="A45" s="121" t="s">
        <v>276</v>
      </c>
      <c r="B45" s="178">
        <v>491084</v>
      </c>
      <c r="C45" s="178">
        <v>459154</v>
      </c>
      <c r="D45" s="178">
        <v>464809</v>
      </c>
      <c r="E45" s="178">
        <v>564640</v>
      </c>
      <c r="F45" s="178">
        <v>691419</v>
      </c>
      <c r="G45" s="178"/>
      <c r="H45" s="178"/>
      <c r="I45" s="178"/>
      <c r="J45" s="178"/>
      <c r="K45" s="178"/>
      <c r="L45" s="178"/>
      <c r="M45" s="178"/>
      <c r="N45" s="178"/>
      <c r="O45" s="43"/>
      <c r="P45" s="43"/>
    </row>
    <row r="46" spans="1:30" ht="20.100000000000001" customHeight="1" x14ac:dyDescent="0.25">
      <c r="A46" s="121" t="s">
        <v>277</v>
      </c>
      <c r="B46" s="178">
        <v>99119</v>
      </c>
      <c r="C46" s="178">
        <v>91306</v>
      </c>
      <c r="D46" s="178">
        <v>86209</v>
      </c>
      <c r="E46" s="178">
        <v>84838</v>
      </c>
      <c r="F46" s="178">
        <v>111489</v>
      </c>
      <c r="G46" s="178"/>
      <c r="H46" s="178"/>
      <c r="I46" s="178"/>
      <c r="J46" s="178"/>
      <c r="K46" s="178"/>
      <c r="L46" s="178"/>
      <c r="M46" s="178"/>
      <c r="N46" s="178"/>
      <c r="O46" s="43"/>
      <c r="P46" s="43"/>
    </row>
    <row r="47" spans="1:30" s="2" customFormat="1" ht="20.100000000000001" customHeight="1" thickBot="1" x14ac:dyDescent="0.3">
      <c r="A47" s="204" t="s">
        <v>200</v>
      </c>
      <c r="B47" s="205">
        <v>1754896</v>
      </c>
      <c r="C47" s="205">
        <v>1714932</v>
      </c>
      <c r="D47" s="205">
        <v>1555469</v>
      </c>
      <c r="E47" s="205">
        <v>1784743</v>
      </c>
      <c r="F47" s="205">
        <v>2076321</v>
      </c>
      <c r="G47" s="241"/>
      <c r="H47" s="241"/>
      <c r="I47" s="241"/>
      <c r="J47" s="241"/>
      <c r="K47" s="241"/>
      <c r="L47" s="241"/>
      <c r="M47" s="241"/>
      <c r="N47" s="241"/>
      <c r="O47" s="203"/>
      <c r="P47" s="203"/>
    </row>
    <row r="48" spans="1:30" ht="30.75" customHeight="1" thickTop="1" x14ac:dyDescent="0.25">
      <c r="A48" s="306" t="s">
        <v>459</v>
      </c>
      <c r="B48" s="307"/>
      <c r="C48" s="307"/>
      <c r="D48" s="307"/>
      <c r="E48" s="307"/>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activeCell="D11" sqref="D11"/>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02" t="s">
        <v>476</v>
      </c>
      <c r="B1" s="302"/>
      <c r="C1" s="302"/>
      <c r="D1" s="302"/>
      <c r="E1" s="302"/>
      <c r="F1" s="302"/>
      <c r="U1" s="32"/>
    </row>
    <row r="2" spans="1:21" ht="15.9" customHeight="1" x14ac:dyDescent="0.25">
      <c r="A2" s="299" t="s">
        <v>143</v>
      </c>
      <c r="B2" s="299"/>
      <c r="C2" s="299"/>
      <c r="D2" s="299"/>
      <c r="E2" s="299"/>
      <c r="F2" s="299"/>
      <c r="G2" s="35"/>
      <c r="H2" s="35"/>
      <c r="U2" s="29"/>
    </row>
    <row r="3" spans="1:21" ht="15.9" customHeight="1" x14ac:dyDescent="0.25">
      <c r="A3" s="299" t="s">
        <v>134</v>
      </c>
      <c r="B3" s="299"/>
      <c r="C3" s="299"/>
      <c r="D3" s="299"/>
      <c r="E3" s="299"/>
      <c r="F3" s="299"/>
      <c r="G3" s="35"/>
      <c r="H3" s="35"/>
      <c r="R3" s="36" t="s">
        <v>129</v>
      </c>
      <c r="U3" s="59"/>
    </row>
    <row r="4" spans="1:21" ht="15.9" customHeight="1" thickBot="1" x14ac:dyDescent="0.3">
      <c r="A4" s="299" t="s">
        <v>246</v>
      </c>
      <c r="B4" s="299"/>
      <c r="C4" s="299"/>
      <c r="D4" s="299"/>
      <c r="E4" s="299"/>
      <c r="F4" s="299"/>
      <c r="G4" s="35"/>
      <c r="H4" s="35"/>
      <c r="M4" s="37"/>
      <c r="N4" s="313"/>
      <c r="O4" s="313"/>
      <c r="R4" s="36"/>
      <c r="U4" s="29"/>
    </row>
    <row r="5" spans="1:21" ht="18" customHeight="1" thickTop="1" x14ac:dyDescent="0.25">
      <c r="A5" s="65" t="s">
        <v>144</v>
      </c>
      <c r="B5" s="303">
        <v>2017</v>
      </c>
      <c r="C5" s="309" t="s">
        <v>492</v>
      </c>
      <c r="D5" s="309"/>
      <c r="E5" s="66" t="s">
        <v>149</v>
      </c>
      <c r="F5" s="66" t="s">
        <v>141</v>
      </c>
      <c r="G5" s="37"/>
      <c r="H5" s="37"/>
      <c r="M5" s="37"/>
      <c r="N5" s="60"/>
      <c r="O5" s="60"/>
      <c r="S5" s="30">
        <v>6389656</v>
      </c>
      <c r="U5" s="29"/>
    </row>
    <row r="6" spans="1:21" ht="18" customHeight="1" thickBot="1" x14ac:dyDescent="0.3">
      <c r="A6" s="67"/>
      <c r="B6" s="304"/>
      <c r="C6" s="119">
        <v>2017</v>
      </c>
      <c r="D6" s="119">
        <v>2018</v>
      </c>
      <c r="E6" s="53" t="s">
        <v>493</v>
      </c>
      <c r="F6" s="54">
        <v>2018</v>
      </c>
      <c r="G6" s="37"/>
      <c r="H6" s="37"/>
      <c r="M6" s="23"/>
      <c r="N6" s="23"/>
      <c r="O6" s="23"/>
      <c r="R6" s="34" t="s">
        <v>6</v>
      </c>
      <c r="S6" s="30">
        <v>2982906</v>
      </c>
      <c r="T6" s="61">
        <v>46.683358227735575</v>
      </c>
      <c r="U6" s="32"/>
    </row>
    <row r="7" spans="1:21" ht="18" customHeight="1" thickTop="1" x14ac:dyDescent="0.25">
      <c r="A7" s="299" t="s">
        <v>147</v>
      </c>
      <c r="B7" s="299"/>
      <c r="C7" s="299"/>
      <c r="D7" s="299"/>
      <c r="E7" s="299"/>
      <c r="F7" s="299"/>
      <c r="G7" s="37"/>
      <c r="H7" s="37"/>
      <c r="M7" s="23"/>
      <c r="N7" s="23"/>
      <c r="O7" s="23"/>
      <c r="R7" s="34" t="s">
        <v>7</v>
      </c>
      <c r="S7" s="30">
        <v>3406750</v>
      </c>
      <c r="T7" s="61">
        <v>53.316641772264418</v>
      </c>
      <c r="U7" s="29"/>
    </row>
    <row r="8" spans="1:21" ht="18" customHeight="1" x14ac:dyDescent="0.25">
      <c r="A8" s="62" t="s">
        <v>136</v>
      </c>
      <c r="B8" s="23">
        <v>15223466</v>
      </c>
      <c r="C8" s="23">
        <v>5568645</v>
      </c>
      <c r="D8" s="23">
        <v>6389656</v>
      </c>
      <c r="E8" s="31">
        <v>0.14743460931698824</v>
      </c>
      <c r="F8" s="62"/>
      <c r="G8" s="28"/>
      <c r="H8" s="28"/>
      <c r="M8" s="23"/>
      <c r="N8" s="23"/>
      <c r="O8" s="23"/>
      <c r="T8" s="61">
        <v>100</v>
      </c>
      <c r="U8" s="29"/>
    </row>
    <row r="9" spans="1:21" s="36" customFormat="1" ht="18" customHeight="1" x14ac:dyDescent="0.25">
      <c r="A9" s="26" t="s">
        <v>146</v>
      </c>
      <c r="B9" s="22">
        <v>5883877</v>
      </c>
      <c r="C9" s="22">
        <v>2746510</v>
      </c>
      <c r="D9" s="22">
        <v>2982906</v>
      </c>
      <c r="E9" s="27">
        <v>8.6071414267561375E-2</v>
      </c>
      <c r="F9" s="27">
        <v>0.46683358227735577</v>
      </c>
      <c r="G9" s="28"/>
      <c r="H9" s="28"/>
      <c r="M9" s="22"/>
      <c r="N9" s="22"/>
      <c r="O9" s="22"/>
      <c r="P9" s="32"/>
      <c r="Q9" s="32"/>
      <c r="R9" s="36" t="s">
        <v>128</v>
      </c>
      <c r="S9" s="30">
        <v>6389656</v>
      </c>
      <c r="T9" s="61"/>
      <c r="U9" s="29"/>
    </row>
    <row r="10" spans="1:21" ht="18" customHeight="1" x14ac:dyDescent="0.25">
      <c r="A10" s="117" t="s">
        <v>278</v>
      </c>
      <c r="B10" s="23">
        <v>5405405</v>
      </c>
      <c r="C10" s="23">
        <v>2583752</v>
      </c>
      <c r="D10" s="23">
        <v>2782359</v>
      </c>
      <c r="E10" s="31">
        <v>7.6867671510268784E-2</v>
      </c>
      <c r="F10" s="31">
        <v>0.93276791156006933</v>
      </c>
      <c r="G10" s="62"/>
      <c r="H10" s="23"/>
      <c r="I10" s="23"/>
      <c r="J10" s="23"/>
      <c r="M10" s="23"/>
      <c r="N10" s="23"/>
      <c r="O10" s="23"/>
      <c r="R10" s="34" t="s">
        <v>8</v>
      </c>
      <c r="S10" s="30">
        <v>3952080</v>
      </c>
      <c r="T10" s="61">
        <v>61.851217029523966</v>
      </c>
      <c r="U10" s="32"/>
    </row>
    <row r="11" spans="1:21" ht="18" customHeight="1" x14ac:dyDescent="0.25">
      <c r="A11" s="117" t="s">
        <v>279</v>
      </c>
      <c r="B11" s="23">
        <v>93138</v>
      </c>
      <c r="C11" s="23">
        <v>27875</v>
      </c>
      <c r="D11" s="23">
        <v>39977</v>
      </c>
      <c r="E11" s="31">
        <v>0.43415246636771299</v>
      </c>
      <c r="F11" s="31">
        <v>1.3402031441822169E-2</v>
      </c>
      <c r="G11" s="62"/>
      <c r="H11" s="23"/>
      <c r="I11" s="23"/>
      <c r="J11" s="23"/>
      <c r="M11" s="23"/>
      <c r="N11" s="23"/>
      <c r="O11" s="23"/>
      <c r="R11" s="34" t="s">
        <v>9</v>
      </c>
      <c r="S11" s="30">
        <v>487164</v>
      </c>
      <c r="T11" s="61">
        <v>7.6242602105653257</v>
      </c>
      <c r="U11" s="29"/>
    </row>
    <row r="12" spans="1:21" ht="18" customHeight="1" x14ac:dyDescent="0.25">
      <c r="A12" s="117" t="s">
        <v>280</v>
      </c>
      <c r="B12" s="23">
        <v>385334</v>
      </c>
      <c r="C12" s="23">
        <v>134883</v>
      </c>
      <c r="D12" s="23">
        <v>160570</v>
      </c>
      <c r="E12" s="31">
        <v>0.19043912131254495</v>
      </c>
      <c r="F12" s="31">
        <v>5.3830056998108555E-2</v>
      </c>
      <c r="G12" s="28"/>
      <c r="H12" s="33"/>
      <c r="M12" s="23"/>
      <c r="N12" s="23"/>
      <c r="O12" s="23"/>
      <c r="R12" s="34" t="s">
        <v>10</v>
      </c>
      <c r="S12" s="30">
        <v>1950412</v>
      </c>
      <c r="T12" s="61">
        <v>30.524522759910706</v>
      </c>
      <c r="U12" s="29"/>
    </row>
    <row r="13" spans="1:21" s="36" customFormat="1" ht="18" customHeight="1" x14ac:dyDescent="0.25">
      <c r="A13" s="26" t="s">
        <v>145</v>
      </c>
      <c r="B13" s="22">
        <v>9339590</v>
      </c>
      <c r="C13" s="22">
        <v>2822134</v>
      </c>
      <c r="D13" s="22">
        <v>3406750</v>
      </c>
      <c r="E13" s="27">
        <v>0.2071538771723809</v>
      </c>
      <c r="F13" s="27">
        <v>0.53316641772264417</v>
      </c>
      <c r="G13" s="28"/>
      <c r="H13" s="28"/>
      <c r="M13" s="22"/>
      <c r="N13" s="22"/>
      <c r="O13" s="22"/>
      <c r="P13" s="32"/>
      <c r="Q13" s="32"/>
      <c r="R13" s="34"/>
      <c r="S13" s="34"/>
      <c r="T13" s="61">
        <v>100</v>
      </c>
      <c r="U13" s="29"/>
    </row>
    <row r="14" spans="1:21" ht="18" customHeight="1" x14ac:dyDescent="0.25">
      <c r="A14" s="117" t="s">
        <v>278</v>
      </c>
      <c r="B14" s="23">
        <v>3718982</v>
      </c>
      <c r="C14" s="23">
        <v>1049800</v>
      </c>
      <c r="D14" s="23">
        <v>1169721</v>
      </c>
      <c r="E14" s="31">
        <v>0.1142322347113736</v>
      </c>
      <c r="F14" s="31">
        <v>0.3433539296983929</v>
      </c>
      <c r="G14" s="28"/>
      <c r="H14" s="33"/>
      <c r="M14" s="23"/>
      <c r="N14" s="23"/>
      <c r="O14" s="23"/>
      <c r="T14" s="61"/>
      <c r="U14" s="29"/>
    </row>
    <row r="15" spans="1:21" ht="18" customHeight="1" x14ac:dyDescent="0.25">
      <c r="A15" s="117" t="s">
        <v>279</v>
      </c>
      <c r="B15" s="23">
        <v>1089896</v>
      </c>
      <c r="C15" s="23">
        <v>347310</v>
      </c>
      <c r="D15" s="23">
        <v>447187</v>
      </c>
      <c r="E15" s="31">
        <v>0.28757306153004519</v>
      </c>
      <c r="F15" s="31">
        <v>0.13126498862552285</v>
      </c>
      <c r="G15" s="28"/>
      <c r="H15" s="33"/>
      <c r="J15" s="30"/>
      <c r="U15" s="29"/>
    </row>
    <row r="16" spans="1:21" ht="18" customHeight="1" x14ac:dyDescent="0.25">
      <c r="A16" s="117" t="s">
        <v>280</v>
      </c>
      <c r="B16" s="23">
        <v>4530712</v>
      </c>
      <c r="C16" s="23">
        <v>1425024</v>
      </c>
      <c r="D16" s="23">
        <v>1789842</v>
      </c>
      <c r="E16" s="31">
        <v>0.25600831985987604</v>
      </c>
      <c r="F16" s="31">
        <v>0.52538108167608422</v>
      </c>
      <c r="G16" s="28"/>
      <c r="H16" s="33"/>
      <c r="M16" s="23"/>
      <c r="N16" s="23"/>
      <c r="O16" s="23"/>
    </row>
    <row r="17" spans="1:15" ht="18" customHeight="1" x14ac:dyDescent="0.25">
      <c r="A17" s="299" t="s">
        <v>148</v>
      </c>
      <c r="B17" s="299"/>
      <c r="C17" s="299"/>
      <c r="D17" s="299"/>
      <c r="E17" s="299"/>
      <c r="F17" s="299"/>
      <c r="G17" s="28"/>
      <c r="H17" s="33"/>
      <c r="M17" s="23"/>
      <c r="N17" s="23"/>
      <c r="O17" s="23"/>
    </row>
    <row r="18" spans="1:15" ht="18" customHeight="1" x14ac:dyDescent="0.25">
      <c r="A18" s="62" t="s">
        <v>136</v>
      </c>
      <c r="B18" s="23">
        <v>5839389</v>
      </c>
      <c r="C18" s="23">
        <v>1784743</v>
      </c>
      <c r="D18" s="23">
        <v>2076321</v>
      </c>
      <c r="E18" s="31">
        <v>0.16337254159282316</v>
      </c>
      <c r="F18" s="63"/>
      <c r="G18" s="28"/>
      <c r="K18" s="122"/>
      <c r="M18" s="23"/>
      <c r="N18" s="23"/>
      <c r="O18" s="23"/>
    </row>
    <row r="19" spans="1:15" ht="18" customHeight="1" x14ac:dyDescent="0.25">
      <c r="A19" s="26" t="s">
        <v>146</v>
      </c>
      <c r="B19" s="22">
        <v>1203882</v>
      </c>
      <c r="C19" s="22">
        <v>350839</v>
      </c>
      <c r="D19" s="22">
        <v>422138</v>
      </c>
      <c r="E19" s="27">
        <v>0.20322427096189422</v>
      </c>
      <c r="F19" s="27">
        <v>0.20331056710402678</v>
      </c>
      <c r="G19" s="28"/>
      <c r="H19" s="22"/>
      <c r="I19" s="30"/>
      <c r="K19" s="240"/>
      <c r="L19" s="34"/>
      <c r="M19" s="23"/>
      <c r="N19" s="23"/>
      <c r="O19" s="23"/>
    </row>
    <row r="20" spans="1:15" ht="18" customHeight="1" x14ac:dyDescent="0.25">
      <c r="A20" s="117" t="s">
        <v>278</v>
      </c>
      <c r="B20" s="23">
        <v>1127236</v>
      </c>
      <c r="C20" s="23">
        <v>328514</v>
      </c>
      <c r="D20" s="23">
        <v>391736</v>
      </c>
      <c r="E20" s="31">
        <v>0.19244841924545072</v>
      </c>
      <c r="F20" s="31">
        <v>0.92798089724213406</v>
      </c>
      <c r="G20" s="28"/>
      <c r="H20" s="23"/>
      <c r="M20" s="23"/>
      <c r="N20" s="23"/>
      <c r="O20" s="23"/>
    </row>
    <row r="21" spans="1:15" ht="18" customHeight="1" x14ac:dyDescent="0.25">
      <c r="A21" s="117" t="s">
        <v>279</v>
      </c>
      <c r="B21" s="23">
        <v>57912</v>
      </c>
      <c r="C21" s="23">
        <v>16924</v>
      </c>
      <c r="D21" s="23">
        <v>24399</v>
      </c>
      <c r="E21" s="31">
        <v>0.44168045379342946</v>
      </c>
      <c r="F21" s="31">
        <v>5.7798634569737856E-2</v>
      </c>
      <c r="G21" s="28"/>
      <c r="H21" s="23"/>
      <c r="J21" s="122"/>
      <c r="K21" s="30"/>
      <c r="M21" s="23"/>
      <c r="N21" s="23"/>
      <c r="O21" s="23"/>
    </row>
    <row r="22" spans="1:15" ht="18" customHeight="1" x14ac:dyDescent="0.25">
      <c r="A22" s="117" t="s">
        <v>280</v>
      </c>
      <c r="B22" s="23">
        <v>18734</v>
      </c>
      <c r="C22" s="23">
        <v>5401</v>
      </c>
      <c r="D22" s="23">
        <v>6003</v>
      </c>
      <c r="E22" s="31">
        <v>0.11146084058507684</v>
      </c>
      <c r="F22" s="31">
        <v>1.4220468188128053E-2</v>
      </c>
      <c r="G22" s="28"/>
      <c r="H22" s="23"/>
      <c r="J22" s="122"/>
      <c r="K22" s="30"/>
      <c r="M22" s="23"/>
      <c r="N22" s="23"/>
      <c r="O22" s="23"/>
    </row>
    <row r="23" spans="1:15" ht="18" customHeight="1" x14ac:dyDescent="0.25">
      <c r="A23" s="26" t="s">
        <v>145</v>
      </c>
      <c r="B23" s="22">
        <v>4635509</v>
      </c>
      <c r="C23" s="22">
        <v>1433904</v>
      </c>
      <c r="D23" s="22">
        <v>1654183</v>
      </c>
      <c r="E23" s="27">
        <v>0.15362186031979827</v>
      </c>
      <c r="F23" s="27">
        <v>0.79668943289597316</v>
      </c>
      <c r="G23" s="28"/>
      <c r="H23" s="22"/>
      <c r="J23" s="122"/>
      <c r="K23" s="30"/>
      <c r="M23" s="23"/>
      <c r="N23" s="23"/>
      <c r="O23" s="23"/>
    </row>
    <row r="24" spans="1:15" ht="18" customHeight="1" x14ac:dyDescent="0.25">
      <c r="A24" s="117" t="s">
        <v>278</v>
      </c>
      <c r="B24" s="23">
        <v>2485946</v>
      </c>
      <c r="C24" s="23">
        <v>806750</v>
      </c>
      <c r="D24" s="23">
        <v>881677</v>
      </c>
      <c r="E24" s="31">
        <v>9.2875116207003408E-2</v>
      </c>
      <c r="F24" s="31">
        <v>0.53299846510331683</v>
      </c>
      <c r="G24" s="28"/>
      <c r="H24" s="23"/>
      <c r="M24" s="23"/>
      <c r="N24" s="23"/>
      <c r="O24" s="23"/>
    </row>
    <row r="25" spans="1:15" ht="18" customHeight="1" x14ac:dyDescent="0.25">
      <c r="A25" s="117" t="s">
        <v>279</v>
      </c>
      <c r="B25" s="23">
        <v>1907703</v>
      </c>
      <c r="C25" s="23">
        <v>547717</v>
      </c>
      <c r="D25" s="23">
        <v>667020</v>
      </c>
      <c r="E25" s="31">
        <v>0.21781869103935061</v>
      </c>
      <c r="F25" s="31">
        <v>0.40323229050232046</v>
      </c>
      <c r="G25" s="28"/>
      <c r="H25" s="23"/>
    </row>
    <row r="26" spans="1:15" ht="18" customHeight="1" x14ac:dyDescent="0.25">
      <c r="A26" s="117" t="s">
        <v>280</v>
      </c>
      <c r="B26" s="23">
        <v>241860</v>
      </c>
      <c r="C26" s="23">
        <v>79437</v>
      </c>
      <c r="D26" s="23">
        <v>105486</v>
      </c>
      <c r="E26" s="31">
        <v>0.32792023867970843</v>
      </c>
      <c r="F26" s="31">
        <v>6.3769244394362656E-2</v>
      </c>
      <c r="G26" s="28"/>
      <c r="H26" s="23"/>
      <c r="M26" s="23"/>
      <c r="N26" s="23"/>
      <c r="O26" s="23"/>
    </row>
    <row r="27" spans="1:15" ht="18" customHeight="1" x14ac:dyDescent="0.25">
      <c r="A27" s="299" t="s">
        <v>138</v>
      </c>
      <c r="B27" s="299"/>
      <c r="C27" s="299"/>
      <c r="D27" s="299"/>
      <c r="E27" s="299"/>
      <c r="F27" s="299"/>
      <c r="G27" s="28"/>
      <c r="H27" s="33"/>
      <c r="M27" s="23"/>
      <c r="N27" s="23"/>
      <c r="O27" s="23"/>
    </row>
    <row r="28" spans="1:15" ht="18" customHeight="1" x14ac:dyDescent="0.25">
      <c r="A28" s="62" t="s">
        <v>136</v>
      </c>
      <c r="B28" s="23">
        <v>9384077</v>
      </c>
      <c r="C28" s="23">
        <v>3783902</v>
      </c>
      <c r="D28" s="23">
        <v>4313335</v>
      </c>
      <c r="E28" s="31">
        <v>0.13991720715811351</v>
      </c>
      <c r="F28" s="28"/>
      <c r="G28" s="28"/>
      <c r="H28" s="28"/>
      <c r="M28" s="23"/>
      <c r="N28" s="23"/>
      <c r="O28" s="23"/>
    </row>
    <row r="29" spans="1:15" ht="18" customHeight="1" x14ac:dyDescent="0.25">
      <c r="A29" s="26" t="s">
        <v>342</v>
      </c>
      <c r="B29" s="22">
        <v>4679995</v>
      </c>
      <c r="C29" s="22">
        <v>2395671</v>
      </c>
      <c r="D29" s="22">
        <v>2560768</v>
      </c>
      <c r="E29" s="27">
        <v>6.8914721595744993E-2</v>
      </c>
      <c r="F29" s="27">
        <v>0.59368632392336784</v>
      </c>
      <c r="G29" s="28"/>
      <c r="H29" s="33"/>
      <c r="M29" s="23"/>
      <c r="N29" s="23"/>
      <c r="O29" s="23"/>
    </row>
    <row r="30" spans="1:15" ht="18" customHeight="1" x14ac:dyDescent="0.25">
      <c r="A30" s="117" t="s">
        <v>343</v>
      </c>
      <c r="B30" s="23">
        <v>4278169</v>
      </c>
      <c r="C30" s="23">
        <v>2255238</v>
      </c>
      <c r="D30" s="23">
        <v>2390623</v>
      </c>
      <c r="E30" s="31">
        <v>6.0031358109432352E-2</v>
      </c>
      <c r="F30" s="31">
        <v>0.93355704226232128</v>
      </c>
      <c r="G30" s="28"/>
      <c r="H30" s="33"/>
      <c r="M30" s="23"/>
      <c r="N30" s="23"/>
      <c r="O30" s="23"/>
    </row>
    <row r="31" spans="1:15" ht="18" customHeight="1" x14ac:dyDescent="0.25">
      <c r="A31" s="117" t="s">
        <v>344</v>
      </c>
      <c r="B31" s="23">
        <v>35226</v>
      </c>
      <c r="C31" s="23">
        <v>10951</v>
      </c>
      <c r="D31" s="23">
        <v>15578</v>
      </c>
      <c r="E31" s="31">
        <v>0.42251849146196696</v>
      </c>
      <c r="F31" s="31">
        <v>6.0833312506248126E-3</v>
      </c>
      <c r="G31" s="28"/>
      <c r="H31" s="33"/>
      <c r="M31" s="23"/>
      <c r="N31" s="23"/>
      <c r="O31" s="23"/>
    </row>
    <row r="32" spans="1:15" ht="18" customHeight="1" x14ac:dyDescent="0.25">
      <c r="A32" s="117" t="s">
        <v>345</v>
      </c>
      <c r="B32" s="23">
        <v>366600</v>
      </c>
      <c r="C32" s="23">
        <v>129482</v>
      </c>
      <c r="D32" s="23">
        <v>154567</v>
      </c>
      <c r="E32" s="31">
        <v>0.19373349191393399</v>
      </c>
      <c r="F32" s="31">
        <v>6.0359626487053883E-2</v>
      </c>
      <c r="G32" s="28"/>
      <c r="H32" s="33"/>
      <c r="M32" s="23"/>
      <c r="N32" s="23"/>
      <c r="O32" s="23"/>
    </row>
    <row r="33" spans="1:15" ht="18" customHeight="1" x14ac:dyDescent="0.25">
      <c r="A33" s="26" t="s">
        <v>346</v>
      </c>
      <c r="B33" s="22">
        <v>4704081</v>
      </c>
      <c r="C33" s="22">
        <v>1388230</v>
      </c>
      <c r="D33" s="22">
        <v>1752567</v>
      </c>
      <c r="E33" s="27">
        <v>0.26244714492555266</v>
      </c>
      <c r="F33" s="27">
        <v>0.4063136760766321</v>
      </c>
      <c r="G33" s="28"/>
      <c r="H33" s="33"/>
      <c r="M33" s="23"/>
      <c r="N33" s="23"/>
      <c r="O33" s="23"/>
    </row>
    <row r="34" spans="1:15" ht="18" customHeight="1" x14ac:dyDescent="0.25">
      <c r="A34" s="117" t="s">
        <v>343</v>
      </c>
      <c r="B34" s="23">
        <v>1233036</v>
      </c>
      <c r="C34" s="23">
        <v>243050</v>
      </c>
      <c r="D34" s="23">
        <v>288044</v>
      </c>
      <c r="E34" s="31">
        <v>0.18512240279777822</v>
      </c>
      <c r="F34" s="31">
        <v>0.16435548541082881</v>
      </c>
      <c r="G34" s="28"/>
      <c r="H34" s="33"/>
      <c r="M34" s="23"/>
      <c r="N34" s="23"/>
      <c r="O34" s="23"/>
    </row>
    <row r="35" spans="1:15" ht="18" customHeight="1" x14ac:dyDescent="0.25">
      <c r="A35" s="117" t="s">
        <v>344</v>
      </c>
      <c r="B35" s="23">
        <v>-817807</v>
      </c>
      <c r="C35" s="23">
        <v>-200407</v>
      </c>
      <c r="D35" s="23">
        <v>-219833</v>
      </c>
      <c r="E35" s="31">
        <v>-9.6932741870293951E-2</v>
      </c>
      <c r="F35" s="31">
        <v>-0.125434862119394</v>
      </c>
      <c r="G35" s="33"/>
      <c r="H35" s="33"/>
      <c r="M35" s="23"/>
      <c r="N35" s="23"/>
      <c r="O35" s="23"/>
    </row>
    <row r="36" spans="1:15" ht="18" customHeight="1" thickBot="1" x14ac:dyDescent="0.3">
      <c r="A36" s="68" t="s">
        <v>345</v>
      </c>
      <c r="B36" s="68">
        <v>4288852</v>
      </c>
      <c r="C36" s="68">
        <v>1345587</v>
      </c>
      <c r="D36" s="68">
        <v>1684356</v>
      </c>
      <c r="E36" s="69">
        <v>0.2517629852250356</v>
      </c>
      <c r="F36" s="69">
        <v>0.96107937670856525</v>
      </c>
      <c r="G36" s="28"/>
      <c r="H36" s="33"/>
      <c r="M36" s="23"/>
      <c r="N36" s="23"/>
      <c r="O36" s="23"/>
    </row>
    <row r="37" spans="1:15" ht="25.5" customHeight="1" thickTop="1" x14ac:dyDescent="0.25">
      <c r="A37" s="306" t="s">
        <v>458</v>
      </c>
      <c r="B37" s="307"/>
      <c r="C37" s="307"/>
      <c r="D37" s="307"/>
      <c r="E37" s="307"/>
      <c r="F37" s="62"/>
      <c r="G37" s="62"/>
      <c r="H37" s="62"/>
      <c r="M37" s="23"/>
      <c r="N37" s="23"/>
      <c r="O37" s="23"/>
    </row>
    <row r="39" spans="1:15" ht="15.9" customHeight="1" x14ac:dyDescent="0.25">
      <c r="A39" s="312"/>
      <c r="B39" s="312"/>
      <c r="C39" s="312"/>
      <c r="D39" s="312"/>
      <c r="E39" s="312"/>
      <c r="F39" s="35"/>
      <c r="G39" s="35"/>
      <c r="H39" s="35"/>
    </row>
    <row r="40" spans="1:15" ht="15.9" customHeight="1" x14ac:dyDescent="0.25"/>
    <row r="41" spans="1:15" ht="15.9" customHeight="1" x14ac:dyDescent="0.25">
      <c r="G41" s="35"/>
    </row>
    <row r="42" spans="1:15" ht="15.9" customHeight="1" x14ac:dyDescent="0.25">
      <c r="H42" s="64"/>
      <c r="I42" s="30"/>
      <c r="J42" s="30"/>
      <c r="K42" s="30"/>
    </row>
    <row r="43" spans="1:15" ht="15.9" customHeight="1" x14ac:dyDescent="0.25">
      <c r="G43" s="35"/>
      <c r="I43" s="30"/>
      <c r="J43" s="30"/>
      <c r="K43" s="30"/>
    </row>
    <row r="44" spans="1:15" ht="15.9" customHeight="1" x14ac:dyDescent="0.25">
      <c r="I44" s="30"/>
      <c r="J44" s="30"/>
      <c r="K44" s="30"/>
    </row>
    <row r="45" spans="1:15" ht="15.9" customHeight="1" x14ac:dyDescent="0.25">
      <c r="G45" s="35"/>
      <c r="I45" s="30"/>
      <c r="J45" s="30"/>
      <c r="K45" s="30"/>
    </row>
    <row r="46" spans="1:15" ht="15.9" customHeight="1" x14ac:dyDescent="0.25">
      <c r="I46" s="30"/>
      <c r="J46" s="30"/>
      <c r="K46" s="30"/>
    </row>
    <row r="47" spans="1:15" ht="15.9" customHeight="1" x14ac:dyDescent="0.25">
      <c r="G47" s="35"/>
      <c r="I47" s="30"/>
      <c r="J47" s="30"/>
      <c r="K47" s="30"/>
    </row>
    <row r="48" spans="1:15" ht="15.9" customHeight="1" x14ac:dyDescent="0.25">
      <c r="I48" s="30"/>
      <c r="J48" s="30"/>
      <c r="K48" s="30"/>
    </row>
    <row r="49" spans="7:11" ht="15.9" customHeight="1" x14ac:dyDescent="0.25">
      <c r="G49" s="35"/>
      <c r="I49" s="30"/>
      <c r="J49" s="30"/>
      <c r="K49" s="30"/>
    </row>
    <row r="50" spans="7:11" ht="15.9" customHeight="1" x14ac:dyDescent="0.25">
      <c r="I50" s="30"/>
      <c r="J50" s="30"/>
      <c r="K50" s="30"/>
    </row>
    <row r="51" spans="7:11" ht="15.9" customHeight="1" x14ac:dyDescent="0.25">
      <c r="G51" s="35"/>
    </row>
    <row r="52" spans="7:11" ht="15.9" customHeight="1" x14ac:dyDescent="0.25">
      <c r="I52" s="30"/>
      <c r="J52" s="30"/>
      <c r="K52" s="30"/>
    </row>
    <row r="53" spans="7:11" ht="15.9" customHeight="1" x14ac:dyDescent="0.25">
      <c r="G53" s="35"/>
      <c r="I53" s="30"/>
      <c r="J53" s="30"/>
      <c r="K53" s="30"/>
    </row>
    <row r="54" spans="7:11" ht="15.9" customHeight="1" x14ac:dyDescent="0.25">
      <c r="I54" s="30"/>
      <c r="J54" s="30"/>
      <c r="K54" s="30"/>
    </row>
    <row r="55" spans="7:11" ht="15.9" customHeight="1" x14ac:dyDescent="0.25">
      <c r="G55" s="35"/>
      <c r="I55" s="30"/>
      <c r="J55" s="30"/>
      <c r="K55" s="30"/>
    </row>
    <row r="56" spans="7:11" ht="15.9" customHeight="1" x14ac:dyDescent="0.25">
      <c r="I56" s="30"/>
      <c r="J56" s="30"/>
      <c r="K56" s="30"/>
    </row>
    <row r="57" spans="7:11" ht="15.9" customHeight="1" x14ac:dyDescent="0.25">
      <c r="G57" s="35"/>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5"/>
      <c r="I60" s="30"/>
      <c r="J60" s="30"/>
      <c r="K60" s="30"/>
    </row>
    <row r="61" spans="7:11" ht="15.9" customHeight="1" x14ac:dyDescent="0.25"/>
    <row r="62" spans="7:11" ht="15.9" customHeight="1" x14ac:dyDescent="0.25">
      <c r="G62" s="35"/>
      <c r="I62" s="30"/>
      <c r="J62" s="30"/>
      <c r="K62" s="30"/>
    </row>
    <row r="63" spans="7:11" ht="15.9" customHeight="1" x14ac:dyDescent="0.25">
      <c r="I63" s="30"/>
      <c r="J63" s="30"/>
      <c r="K63" s="30"/>
    </row>
    <row r="64" spans="7:11" ht="15.9" customHeight="1" x14ac:dyDescent="0.25">
      <c r="G64" s="35"/>
      <c r="I64" s="30"/>
      <c r="J64" s="30"/>
      <c r="K64" s="30"/>
    </row>
    <row r="65" spans="1:11" ht="15.9" customHeight="1" x14ac:dyDescent="0.25">
      <c r="I65" s="30"/>
      <c r="J65" s="30"/>
      <c r="K65" s="30"/>
    </row>
    <row r="66" spans="1:11" ht="15.9" customHeight="1" x14ac:dyDescent="0.25">
      <c r="G66" s="35"/>
      <c r="I66" s="30"/>
      <c r="J66" s="30"/>
      <c r="K66" s="30"/>
    </row>
    <row r="67" spans="1:11" ht="15.9" customHeight="1" x14ac:dyDescent="0.25">
      <c r="I67" s="30"/>
      <c r="J67" s="30"/>
      <c r="K67" s="30"/>
    </row>
    <row r="68" spans="1:11" ht="15.9" customHeight="1" x14ac:dyDescent="0.25">
      <c r="G68" s="35"/>
      <c r="I68" s="30"/>
      <c r="J68" s="30"/>
      <c r="K68" s="30"/>
    </row>
    <row r="69" spans="1:11" ht="15.9" customHeight="1" x14ac:dyDescent="0.25">
      <c r="I69" s="30"/>
      <c r="J69" s="30"/>
      <c r="K69" s="30"/>
    </row>
    <row r="70" spans="1:11" ht="15.9" customHeight="1" x14ac:dyDescent="0.25">
      <c r="G70" s="35"/>
      <c r="I70" s="30"/>
      <c r="J70" s="30"/>
      <c r="K70" s="30"/>
    </row>
    <row r="71" spans="1:11" ht="15.9" customHeight="1" x14ac:dyDescent="0.25"/>
    <row r="72" spans="1:11" ht="15.9" customHeight="1" x14ac:dyDescent="0.25">
      <c r="G72" s="35"/>
    </row>
    <row r="73" spans="1:11" ht="15.9" customHeight="1" x14ac:dyDescent="0.25"/>
    <row r="74" spans="1:11" ht="15.9" customHeight="1" x14ac:dyDescent="0.25">
      <c r="G74" s="35"/>
    </row>
    <row r="75" spans="1:11" ht="15.9" customHeight="1" x14ac:dyDescent="0.25"/>
    <row r="76" spans="1:11" ht="15.9" customHeight="1" x14ac:dyDescent="0.25">
      <c r="G76" s="35"/>
    </row>
    <row r="77" spans="1:11" ht="15.9" customHeight="1" x14ac:dyDescent="0.25"/>
    <row r="78" spans="1:11" ht="15.9" customHeight="1" x14ac:dyDescent="0.25">
      <c r="G78" s="35"/>
    </row>
    <row r="79" spans="1:11" ht="15.9" customHeight="1" x14ac:dyDescent="0.25">
      <c r="A79" s="29"/>
      <c r="B79" s="29"/>
      <c r="C79" s="29"/>
      <c r="D79" s="29"/>
      <c r="E79" s="29"/>
    </row>
    <row r="80" spans="1:11" ht="15.9" customHeight="1" thickBot="1" x14ac:dyDescent="0.3">
      <c r="A80" s="103"/>
      <c r="B80" s="103"/>
      <c r="C80" s="103"/>
      <c r="D80" s="103"/>
      <c r="E80" s="103"/>
      <c r="F80" s="103"/>
    </row>
    <row r="81" spans="1:6" ht="26.25" customHeight="1" thickTop="1" x14ac:dyDescent="0.25">
      <c r="A81" s="310"/>
      <c r="B81" s="311"/>
      <c r="C81" s="311"/>
      <c r="D81" s="311"/>
      <c r="E81" s="311"/>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activeCell="B15" sqref="B15"/>
    </sheetView>
  </sheetViews>
  <sheetFormatPr baseColWidth="10" defaultColWidth="11.44140625" defaultRowHeight="11.4" x14ac:dyDescent="0.2"/>
  <cols>
    <col min="1" max="1" width="34.6640625" style="70" customWidth="1"/>
    <col min="2" max="2" width="13.6640625" style="70" customWidth="1"/>
    <col min="3" max="3" width="13.5546875" style="87" customWidth="1"/>
    <col min="4" max="4" width="11.6640625" style="70" customWidth="1"/>
    <col min="5" max="5" width="12.88671875" style="70" customWidth="1"/>
    <col min="6" max="6" width="12.6640625" style="70" customWidth="1"/>
    <col min="7" max="7" width="17.44140625" style="70" customWidth="1"/>
    <col min="8" max="8" width="13.88671875" style="70" bestFit="1" customWidth="1"/>
    <col min="9" max="9" width="15.33203125" style="70" bestFit="1" customWidth="1"/>
    <col min="10" max="16384" width="11.44140625" style="70"/>
  </cols>
  <sheetData>
    <row r="1" spans="1:256" ht="15.9" customHeight="1" x14ac:dyDescent="0.2">
      <c r="A1" s="302" t="s">
        <v>477</v>
      </c>
      <c r="B1" s="302"/>
      <c r="C1" s="302"/>
      <c r="D1" s="302"/>
      <c r="U1" s="71"/>
      <c r="V1" s="71"/>
      <c r="W1" s="71"/>
      <c r="X1" s="71"/>
      <c r="Y1" s="71"/>
      <c r="Z1" s="71"/>
    </row>
    <row r="2" spans="1:256" ht="15.9" customHeight="1" x14ac:dyDescent="0.2">
      <c r="A2" s="299" t="s">
        <v>152</v>
      </c>
      <c r="B2" s="299"/>
      <c r="C2" s="299"/>
      <c r="D2" s="299"/>
      <c r="E2" s="71"/>
      <c r="F2" s="71"/>
      <c r="G2" s="71"/>
      <c r="H2" s="71"/>
      <c r="I2" s="71"/>
      <c r="J2" s="71"/>
      <c r="K2" s="71"/>
      <c r="L2" s="71"/>
      <c r="M2" s="71"/>
      <c r="N2" s="71"/>
      <c r="O2" s="71"/>
      <c r="P2" s="71"/>
      <c r="Q2" s="314"/>
      <c r="R2" s="314"/>
      <c r="S2" s="314"/>
      <c r="T2" s="314"/>
      <c r="U2" s="71"/>
      <c r="V2" s="71" t="s">
        <v>171</v>
      </c>
      <c r="W2" s="71"/>
      <c r="X2" s="71"/>
      <c r="Y2" s="71"/>
      <c r="Z2" s="71"/>
      <c r="AA2" s="72"/>
      <c r="AB2" s="72"/>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4"/>
      <c r="CH2" s="314"/>
      <c r="CI2" s="314"/>
      <c r="CJ2" s="314"/>
      <c r="CK2" s="314"/>
      <c r="CL2" s="314"/>
      <c r="CM2" s="314"/>
      <c r="CN2" s="314"/>
      <c r="CO2" s="314"/>
      <c r="CP2" s="314"/>
      <c r="CQ2" s="314"/>
      <c r="CR2" s="314"/>
      <c r="CS2" s="314"/>
      <c r="CT2" s="314"/>
      <c r="CU2" s="314"/>
      <c r="CV2" s="314"/>
      <c r="CW2" s="314"/>
      <c r="CX2" s="314"/>
      <c r="CY2" s="314"/>
      <c r="CZ2" s="314"/>
      <c r="DA2" s="314"/>
      <c r="DB2" s="314"/>
      <c r="DC2" s="314"/>
      <c r="DD2" s="314"/>
      <c r="DE2" s="314"/>
      <c r="DF2" s="314"/>
      <c r="DG2" s="314"/>
      <c r="DH2" s="314"/>
      <c r="DI2" s="314"/>
      <c r="DJ2" s="314"/>
      <c r="DK2" s="314"/>
      <c r="DL2" s="314"/>
      <c r="DM2" s="314"/>
      <c r="DN2" s="314"/>
      <c r="DO2" s="314"/>
      <c r="DP2" s="314"/>
      <c r="DQ2" s="314"/>
      <c r="DR2" s="314"/>
      <c r="DS2" s="314"/>
      <c r="DT2" s="314"/>
      <c r="DU2" s="314"/>
      <c r="DV2" s="314"/>
      <c r="DW2" s="314"/>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c r="FF2" s="314"/>
      <c r="FG2" s="314"/>
      <c r="FH2" s="314"/>
      <c r="FI2" s="314"/>
      <c r="FJ2" s="314"/>
      <c r="FK2" s="314"/>
      <c r="FL2" s="314"/>
      <c r="FM2" s="314"/>
      <c r="FN2" s="314"/>
      <c r="FO2" s="314"/>
      <c r="FP2" s="314"/>
      <c r="FQ2" s="314"/>
      <c r="FR2" s="314"/>
      <c r="FS2" s="314"/>
      <c r="FT2" s="314"/>
      <c r="FU2" s="314"/>
      <c r="FV2" s="314"/>
      <c r="FW2" s="314"/>
      <c r="FX2" s="314"/>
      <c r="FY2" s="314"/>
      <c r="FZ2" s="314"/>
      <c r="GA2" s="314"/>
      <c r="GB2" s="314"/>
      <c r="GC2" s="314"/>
      <c r="GD2" s="314"/>
      <c r="GE2" s="314"/>
      <c r="GF2" s="314"/>
      <c r="GG2" s="314"/>
      <c r="GH2" s="314"/>
      <c r="GI2" s="314"/>
      <c r="GJ2" s="314"/>
      <c r="GK2" s="314"/>
      <c r="GL2" s="314"/>
      <c r="GM2" s="314"/>
      <c r="GN2" s="314"/>
      <c r="GO2" s="314"/>
      <c r="GP2" s="314"/>
      <c r="GQ2" s="314"/>
      <c r="GR2" s="314"/>
      <c r="GS2" s="314"/>
      <c r="GT2" s="314"/>
      <c r="GU2" s="314"/>
      <c r="GV2" s="314"/>
      <c r="GW2" s="314"/>
      <c r="GX2" s="314"/>
      <c r="GY2" s="314"/>
      <c r="GZ2" s="314"/>
      <c r="HA2" s="314"/>
      <c r="HB2" s="314"/>
      <c r="HC2" s="314"/>
      <c r="HD2" s="314"/>
      <c r="HE2" s="314"/>
      <c r="HF2" s="314"/>
      <c r="HG2" s="314"/>
      <c r="HH2" s="314"/>
      <c r="HI2" s="314"/>
      <c r="HJ2" s="314"/>
      <c r="HK2" s="314"/>
      <c r="HL2" s="314"/>
      <c r="HM2" s="314"/>
      <c r="HN2" s="314"/>
      <c r="HO2" s="314"/>
      <c r="HP2" s="314"/>
      <c r="HQ2" s="314"/>
      <c r="HR2" s="314"/>
      <c r="HS2" s="314"/>
      <c r="HT2" s="314"/>
      <c r="HU2" s="314"/>
      <c r="HV2" s="314"/>
      <c r="HW2" s="314"/>
      <c r="HX2" s="314"/>
      <c r="HY2" s="314"/>
      <c r="HZ2" s="314"/>
      <c r="IA2" s="314"/>
      <c r="IB2" s="314"/>
      <c r="IC2" s="314"/>
      <c r="ID2" s="314"/>
      <c r="IE2" s="314"/>
      <c r="IF2" s="314"/>
      <c r="IG2" s="314"/>
      <c r="IH2" s="314"/>
      <c r="II2" s="314"/>
      <c r="IJ2" s="314"/>
      <c r="IK2" s="314"/>
      <c r="IL2" s="314"/>
      <c r="IM2" s="314"/>
      <c r="IN2" s="314"/>
      <c r="IO2" s="314"/>
      <c r="IP2" s="314"/>
      <c r="IQ2" s="314"/>
      <c r="IR2" s="314"/>
      <c r="IS2" s="314"/>
      <c r="IT2" s="314"/>
      <c r="IU2" s="314"/>
      <c r="IV2" s="314"/>
    </row>
    <row r="3" spans="1:256" ht="15.9" customHeight="1" thickBot="1" x14ac:dyDescent="0.25">
      <c r="A3" s="315" t="s">
        <v>246</v>
      </c>
      <c r="B3" s="315"/>
      <c r="C3" s="315"/>
      <c r="D3" s="315"/>
      <c r="E3" s="71"/>
      <c r="F3" s="71"/>
      <c r="M3" s="71"/>
      <c r="N3" s="71"/>
      <c r="O3" s="71"/>
      <c r="P3" s="71"/>
      <c r="Q3" s="314"/>
      <c r="R3" s="314"/>
      <c r="S3" s="314"/>
      <c r="T3" s="314"/>
      <c r="U3" s="71"/>
      <c r="V3" s="71"/>
      <c r="W3" s="71"/>
      <c r="X3" s="71"/>
      <c r="Y3" s="71"/>
      <c r="Z3" s="71"/>
      <c r="AA3" s="72"/>
      <c r="AB3" s="72"/>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314"/>
      <c r="CM3" s="314"/>
      <c r="CN3" s="314"/>
      <c r="CO3" s="314"/>
      <c r="CP3" s="314"/>
      <c r="CQ3" s="314"/>
      <c r="CR3" s="314"/>
      <c r="CS3" s="314"/>
      <c r="CT3" s="314"/>
      <c r="CU3" s="314"/>
      <c r="CV3" s="314"/>
      <c r="CW3" s="314"/>
      <c r="CX3" s="314"/>
      <c r="CY3" s="314"/>
      <c r="CZ3" s="314"/>
      <c r="DA3" s="314"/>
      <c r="DB3" s="314"/>
      <c r="DC3" s="314"/>
      <c r="DD3" s="314"/>
      <c r="DE3" s="314"/>
      <c r="DF3" s="314"/>
      <c r="DG3" s="314"/>
      <c r="DH3" s="314"/>
      <c r="DI3" s="314"/>
      <c r="DJ3" s="314"/>
      <c r="DK3" s="314"/>
      <c r="DL3" s="314"/>
      <c r="DM3" s="314"/>
      <c r="DN3" s="314"/>
      <c r="DO3" s="314"/>
      <c r="DP3" s="314"/>
      <c r="DQ3" s="314"/>
      <c r="DR3" s="314"/>
      <c r="DS3" s="314"/>
      <c r="DT3" s="314"/>
      <c r="DU3" s="314"/>
      <c r="DV3" s="314"/>
      <c r="DW3" s="314"/>
      <c r="DX3" s="314"/>
      <c r="DY3" s="314"/>
      <c r="DZ3" s="314"/>
      <c r="EA3" s="314"/>
      <c r="EB3" s="314"/>
      <c r="EC3" s="314"/>
      <c r="ED3" s="314"/>
      <c r="EE3" s="314"/>
      <c r="EF3" s="314"/>
      <c r="EG3" s="314"/>
      <c r="EH3" s="314"/>
      <c r="EI3" s="314"/>
      <c r="EJ3" s="314"/>
      <c r="EK3" s="314"/>
      <c r="EL3" s="314"/>
      <c r="EM3" s="314"/>
      <c r="EN3" s="314"/>
      <c r="EO3" s="314"/>
      <c r="EP3" s="314"/>
      <c r="EQ3" s="314"/>
      <c r="ER3" s="314"/>
      <c r="ES3" s="314"/>
      <c r="ET3" s="314"/>
      <c r="EU3" s="314"/>
      <c r="EV3" s="314"/>
      <c r="EW3" s="314"/>
      <c r="EX3" s="314"/>
      <c r="EY3" s="314"/>
      <c r="EZ3" s="314"/>
      <c r="FA3" s="314"/>
      <c r="FB3" s="314"/>
      <c r="FC3" s="314"/>
      <c r="FD3" s="314"/>
      <c r="FE3" s="314"/>
      <c r="FF3" s="314"/>
      <c r="FG3" s="314"/>
      <c r="FH3" s="314"/>
      <c r="FI3" s="314"/>
      <c r="FJ3" s="314"/>
      <c r="FK3" s="314"/>
      <c r="FL3" s="314"/>
      <c r="FM3" s="314"/>
      <c r="FN3" s="314"/>
      <c r="FO3" s="314"/>
      <c r="FP3" s="314"/>
      <c r="FQ3" s="314"/>
      <c r="FR3" s="314"/>
      <c r="FS3" s="314"/>
      <c r="FT3" s="314"/>
      <c r="FU3" s="314"/>
      <c r="FV3" s="314"/>
      <c r="FW3" s="314"/>
      <c r="FX3" s="314"/>
      <c r="FY3" s="314"/>
      <c r="FZ3" s="314"/>
      <c r="GA3" s="314"/>
      <c r="GB3" s="314"/>
      <c r="GC3" s="314"/>
      <c r="GD3" s="314"/>
      <c r="GE3" s="314"/>
      <c r="GF3" s="314"/>
      <c r="GG3" s="314"/>
      <c r="GH3" s="314"/>
      <c r="GI3" s="314"/>
      <c r="GJ3" s="314"/>
      <c r="GK3" s="314"/>
      <c r="GL3" s="314"/>
      <c r="GM3" s="314"/>
      <c r="GN3" s="314"/>
      <c r="GO3" s="314"/>
      <c r="GP3" s="314"/>
      <c r="GQ3" s="314"/>
      <c r="GR3" s="314"/>
      <c r="GS3" s="314"/>
      <c r="GT3" s="314"/>
      <c r="GU3" s="314"/>
      <c r="GV3" s="314"/>
      <c r="GW3" s="314"/>
      <c r="GX3" s="314"/>
      <c r="GY3" s="314"/>
      <c r="GZ3" s="314"/>
      <c r="HA3" s="314"/>
      <c r="HB3" s="314"/>
      <c r="HC3" s="314"/>
      <c r="HD3" s="314"/>
      <c r="HE3" s="314"/>
      <c r="HF3" s="314"/>
      <c r="HG3" s="314"/>
      <c r="HH3" s="314"/>
      <c r="HI3" s="314"/>
      <c r="HJ3" s="314"/>
      <c r="HK3" s="314"/>
      <c r="HL3" s="314"/>
      <c r="HM3" s="314"/>
      <c r="HN3" s="314"/>
      <c r="HO3" s="314"/>
      <c r="HP3" s="314"/>
      <c r="HQ3" s="314"/>
      <c r="HR3" s="314"/>
      <c r="HS3" s="314"/>
      <c r="HT3" s="314"/>
      <c r="HU3" s="314"/>
      <c r="HV3" s="314"/>
      <c r="HW3" s="314"/>
      <c r="HX3" s="314"/>
      <c r="HY3" s="314"/>
      <c r="HZ3" s="314"/>
      <c r="IA3" s="314"/>
      <c r="IB3" s="314"/>
      <c r="IC3" s="314"/>
      <c r="ID3" s="314"/>
      <c r="IE3" s="314"/>
      <c r="IF3" s="314"/>
      <c r="IG3" s="314"/>
      <c r="IH3" s="314"/>
      <c r="II3" s="314"/>
      <c r="IJ3" s="314"/>
      <c r="IK3" s="314"/>
      <c r="IL3" s="314"/>
      <c r="IM3" s="314"/>
      <c r="IN3" s="314"/>
      <c r="IO3" s="314"/>
      <c r="IP3" s="314"/>
      <c r="IQ3" s="314"/>
      <c r="IR3" s="314"/>
      <c r="IS3" s="314"/>
      <c r="IT3" s="314"/>
      <c r="IU3" s="314"/>
      <c r="IV3" s="314"/>
    </row>
    <row r="4" spans="1:256" s="71" customFormat="1" ht="14.1" customHeight="1" thickTop="1" x14ac:dyDescent="0.25">
      <c r="A4" s="39" t="s">
        <v>153</v>
      </c>
      <c r="B4" s="66" t="s">
        <v>4</v>
      </c>
      <c r="C4" s="66" t="s">
        <v>5</v>
      </c>
      <c r="D4" s="66" t="s">
        <v>34</v>
      </c>
      <c r="U4" s="70"/>
      <c r="V4" s="70" t="s">
        <v>33</v>
      </c>
      <c r="W4" s="73">
        <v>6389656</v>
      </c>
      <c r="X4" s="74">
        <v>100</v>
      </c>
      <c r="Y4" s="70"/>
      <c r="Z4" s="70"/>
    </row>
    <row r="5" spans="1:256" s="71" customFormat="1" ht="14.1" customHeight="1" thickBot="1" x14ac:dyDescent="0.3">
      <c r="A5" s="67"/>
      <c r="B5" s="40"/>
      <c r="C5" s="262"/>
      <c r="D5" s="40"/>
      <c r="E5" s="76"/>
      <c r="F5" s="76"/>
      <c r="U5" s="70"/>
      <c r="V5" s="70" t="s">
        <v>39</v>
      </c>
      <c r="W5" s="73">
        <v>2946042.3363399995</v>
      </c>
      <c r="X5" s="77">
        <v>46.106431024455766</v>
      </c>
      <c r="Y5" s="70"/>
      <c r="Z5" s="70"/>
    </row>
    <row r="6" spans="1:256" ht="14.1" customHeight="1" thickTop="1" x14ac:dyDescent="0.2">
      <c r="A6" s="316" t="s">
        <v>36</v>
      </c>
      <c r="B6" s="316"/>
      <c r="C6" s="316"/>
      <c r="D6" s="316"/>
      <c r="E6" s="71"/>
      <c r="F6" s="71"/>
      <c r="V6" s="70" t="s">
        <v>37</v>
      </c>
      <c r="W6" s="73">
        <v>208885.25443999996</v>
      </c>
      <c r="X6" s="77">
        <v>3.269115809051379</v>
      </c>
    </row>
    <row r="7" spans="1:256" ht="14.1" customHeight="1" x14ac:dyDescent="0.25">
      <c r="A7" s="263">
        <v>2017</v>
      </c>
      <c r="B7" s="264">
        <v>5968837.3989400044</v>
      </c>
      <c r="C7" s="177">
        <v>437415.12634999945</v>
      </c>
      <c r="D7" s="264">
        <v>5531422.2725900048</v>
      </c>
      <c r="E7" s="78"/>
      <c r="F7" s="78"/>
      <c r="V7" s="70" t="s">
        <v>38</v>
      </c>
      <c r="W7" s="73">
        <v>1709642.7782599998</v>
      </c>
      <c r="X7" s="77">
        <v>26.756413463572997</v>
      </c>
    </row>
    <row r="8" spans="1:256" ht="14.1" customHeight="1" x14ac:dyDescent="0.25">
      <c r="A8" s="265" t="s">
        <v>501</v>
      </c>
      <c r="B8" s="264">
        <v>2217624.4115799991</v>
      </c>
      <c r="C8" s="177">
        <v>150436.99937000001</v>
      </c>
      <c r="D8" s="264">
        <v>2067187.412209999</v>
      </c>
      <c r="E8" s="78"/>
      <c r="F8" s="78"/>
      <c r="V8" s="70" t="s">
        <v>40</v>
      </c>
      <c r="W8" s="73">
        <v>991643.19152999984</v>
      </c>
      <c r="X8" s="77">
        <v>15.519508272902327</v>
      </c>
    </row>
    <row r="9" spans="1:256" ht="14.1" customHeight="1" x14ac:dyDescent="0.25">
      <c r="A9" s="265" t="s">
        <v>502</v>
      </c>
      <c r="B9" s="264">
        <v>2946042.3363399995</v>
      </c>
      <c r="C9" s="177">
        <v>156610.36431000012</v>
      </c>
      <c r="D9" s="264">
        <v>2789431.9720299994</v>
      </c>
      <c r="E9" s="78"/>
      <c r="F9" s="78"/>
      <c r="V9" s="70" t="s">
        <v>41</v>
      </c>
      <c r="W9" s="73">
        <v>533442.43943000119</v>
      </c>
      <c r="X9" s="77">
        <v>8.3485314300175339</v>
      </c>
    </row>
    <row r="10" spans="1:256" ht="14.1" customHeight="1" x14ac:dyDescent="0.25">
      <c r="A10" s="176" t="s">
        <v>503</v>
      </c>
      <c r="B10" s="268">
        <v>32.846767061020124</v>
      </c>
      <c r="C10" s="268">
        <v>4.1036214268118432</v>
      </c>
      <c r="D10" s="268">
        <v>34.938513825790942</v>
      </c>
      <c r="E10" s="80"/>
      <c r="F10" s="80"/>
      <c r="V10" s="71" t="s">
        <v>172</v>
      </c>
    </row>
    <row r="11" spans="1:256" ht="14.1" customHeight="1" x14ac:dyDescent="0.25">
      <c r="A11" s="176"/>
      <c r="B11" s="266"/>
      <c r="C11" s="267"/>
      <c r="D11" s="266"/>
      <c r="E11" s="80"/>
      <c r="F11" s="80"/>
      <c r="G11"/>
      <c r="H11"/>
      <c r="I11"/>
      <c r="V11" s="70" t="s">
        <v>35</v>
      </c>
      <c r="W11" s="73">
        <v>2076321.0000000002</v>
      </c>
      <c r="X11" s="74">
        <v>100.00000000000001</v>
      </c>
    </row>
    <row r="12" spans="1:256" ht="14.1" customHeight="1" x14ac:dyDescent="0.25">
      <c r="A12" s="316" t="s">
        <v>415</v>
      </c>
      <c r="B12" s="316"/>
      <c r="C12" s="316"/>
      <c r="D12" s="316"/>
      <c r="E12" s="71"/>
      <c r="F12" s="71"/>
      <c r="G12"/>
      <c r="H12"/>
      <c r="I12"/>
      <c r="V12" s="70" t="s">
        <v>39</v>
      </c>
      <c r="W12" s="73">
        <v>156610.36431000012</v>
      </c>
      <c r="X12" s="77">
        <v>7.5426855630704548</v>
      </c>
    </row>
    <row r="13" spans="1:256" ht="14.1" customHeight="1" x14ac:dyDescent="0.25">
      <c r="A13" s="263">
        <v>2017</v>
      </c>
      <c r="B13" s="264">
        <v>2816003.0710900007</v>
      </c>
      <c r="C13" s="177">
        <v>738858.02229999984</v>
      </c>
      <c r="D13" s="264">
        <v>2077145.0487900008</v>
      </c>
      <c r="E13" s="78"/>
      <c r="F13" s="78"/>
      <c r="G13"/>
      <c r="H13"/>
      <c r="I13"/>
      <c r="V13" s="70" t="s">
        <v>37</v>
      </c>
      <c r="W13" s="73">
        <v>1023627.31602</v>
      </c>
      <c r="X13" s="77">
        <v>49.300051197285967</v>
      </c>
    </row>
    <row r="14" spans="1:256" ht="14.1" customHeight="1" x14ac:dyDescent="0.25">
      <c r="A14" s="265" t="s">
        <v>501</v>
      </c>
      <c r="B14" s="264">
        <v>883463.05650999956</v>
      </c>
      <c r="C14" s="177">
        <v>222901.42925999992</v>
      </c>
      <c r="D14" s="264">
        <v>660561.62724999967</v>
      </c>
      <c r="E14" s="78"/>
      <c r="F14" s="78"/>
      <c r="G14"/>
      <c r="H14"/>
      <c r="I14"/>
      <c r="V14" s="70" t="s">
        <v>38</v>
      </c>
      <c r="W14" s="73">
        <v>367988.28719999996</v>
      </c>
      <c r="X14" s="77">
        <v>17.723092296422372</v>
      </c>
    </row>
    <row r="15" spans="1:256" ht="14.1" customHeight="1" x14ac:dyDescent="0.25">
      <c r="A15" s="265" t="s">
        <v>502</v>
      </c>
      <c r="B15" s="264">
        <v>991643.19152999984</v>
      </c>
      <c r="C15" s="177">
        <v>308791.49189000006</v>
      </c>
      <c r="D15" s="264">
        <v>682851.69963999977</v>
      </c>
      <c r="E15" s="78"/>
      <c r="F15" s="78"/>
      <c r="G15"/>
      <c r="H15"/>
      <c r="I15"/>
      <c r="J15"/>
      <c r="K15"/>
      <c r="V15" s="70" t="s">
        <v>40</v>
      </c>
      <c r="W15" s="73">
        <v>308791.49189000006</v>
      </c>
      <c r="X15" s="77">
        <v>14.872049740382149</v>
      </c>
    </row>
    <row r="16" spans="1:256" ht="14.1" customHeight="1" x14ac:dyDescent="0.25">
      <c r="A16" s="263" t="s">
        <v>503</v>
      </c>
      <c r="B16" s="268">
        <v>12.245009479779622</v>
      </c>
      <c r="C16" s="268">
        <v>38.532755449412129</v>
      </c>
      <c r="D16" s="268">
        <v>3.3744122380823693</v>
      </c>
      <c r="E16" s="80"/>
      <c r="F16" s="80"/>
      <c r="G16"/>
      <c r="H16"/>
      <c r="I16"/>
      <c r="J16"/>
      <c r="K16"/>
      <c r="V16" s="70" t="s">
        <v>41</v>
      </c>
      <c r="W16" s="73">
        <v>219303.54058000003</v>
      </c>
      <c r="X16" s="77">
        <v>10.562121202839061</v>
      </c>
    </row>
    <row r="17" spans="1:11" ht="14.1" customHeight="1" x14ac:dyDescent="0.25">
      <c r="A17" s="176"/>
      <c r="B17" s="268"/>
      <c r="C17" s="269"/>
      <c r="D17" s="268"/>
      <c r="E17" s="80"/>
      <c r="F17" s="80"/>
      <c r="G17" s="41"/>
      <c r="H17" s="41"/>
      <c r="I17" s="41"/>
      <c r="J17"/>
      <c r="K17"/>
    </row>
    <row r="18" spans="1:11" ht="14.1" customHeight="1" x14ac:dyDescent="0.25">
      <c r="A18" s="316" t="s">
        <v>37</v>
      </c>
      <c r="B18" s="316"/>
      <c r="C18" s="316"/>
      <c r="D18" s="316"/>
      <c r="E18" s="71"/>
      <c r="F18" s="71"/>
      <c r="G18" s="41"/>
      <c r="H18" s="41"/>
      <c r="I18" s="41"/>
      <c r="J18"/>
      <c r="K18"/>
    </row>
    <row r="19" spans="1:11" ht="14.1" customHeight="1" x14ac:dyDescent="0.25">
      <c r="A19" s="263">
        <v>2017</v>
      </c>
      <c r="B19" s="264">
        <v>720546.97664999997</v>
      </c>
      <c r="C19" s="177">
        <v>2902062.0575299994</v>
      </c>
      <c r="D19" s="264">
        <v>-2181515.0808799993</v>
      </c>
      <c r="E19" s="78"/>
      <c r="F19" s="78"/>
      <c r="G19" s="238"/>
      <c r="H19"/>
      <c r="I19"/>
      <c r="J19"/>
      <c r="K19"/>
    </row>
    <row r="20" spans="1:11" ht="14.1" customHeight="1" x14ac:dyDescent="0.25">
      <c r="A20" s="265" t="s">
        <v>501</v>
      </c>
      <c r="B20" s="264">
        <v>212977.27721</v>
      </c>
      <c r="C20" s="177">
        <v>851031.97339000006</v>
      </c>
      <c r="D20" s="264">
        <v>-638054.69618000009</v>
      </c>
      <c r="E20" s="78"/>
      <c r="F20" s="78"/>
      <c r="G20"/>
      <c r="H20"/>
      <c r="I20"/>
      <c r="J20"/>
      <c r="K20"/>
    </row>
    <row r="21" spans="1:11" ht="14.1" customHeight="1" x14ac:dyDescent="0.25">
      <c r="A21" s="265" t="s">
        <v>502</v>
      </c>
      <c r="B21" s="264">
        <v>208885.25443999996</v>
      </c>
      <c r="C21" s="177">
        <v>1023627.31602</v>
      </c>
      <c r="D21" s="264">
        <v>-814742.0615800001</v>
      </c>
      <c r="E21" s="78"/>
      <c r="F21" s="78"/>
      <c r="G21"/>
      <c r="H21"/>
      <c r="I21"/>
      <c r="J21"/>
      <c r="K21"/>
    </row>
    <row r="22" spans="1:11" ht="14.1" customHeight="1" x14ac:dyDescent="0.25">
      <c r="A22" s="263" t="s">
        <v>503</v>
      </c>
      <c r="B22" s="268">
        <v>-1.9213424190624884</v>
      </c>
      <c r="C22" s="268">
        <v>20.280711891761705</v>
      </c>
      <c r="D22" s="268">
        <v>27.691570402634436</v>
      </c>
      <c r="E22" s="80"/>
      <c r="F22" s="80"/>
      <c r="G22"/>
      <c r="H22"/>
      <c r="I22"/>
      <c r="J22"/>
      <c r="K22"/>
    </row>
    <row r="23" spans="1:11" ht="14.1" customHeight="1" x14ac:dyDescent="0.25">
      <c r="A23" s="176"/>
      <c r="B23" s="268"/>
      <c r="C23" s="269"/>
      <c r="D23" s="268"/>
      <c r="E23" s="80"/>
      <c r="F23" s="80"/>
      <c r="G23"/>
      <c r="H23"/>
      <c r="I23"/>
      <c r="J23"/>
      <c r="K23"/>
    </row>
    <row r="24" spans="1:11" ht="14.1" customHeight="1" x14ac:dyDescent="0.25">
      <c r="A24" s="316" t="s">
        <v>38</v>
      </c>
      <c r="B24" s="316"/>
      <c r="C24" s="316"/>
      <c r="D24" s="316"/>
      <c r="E24" s="71"/>
      <c r="F24" s="71"/>
      <c r="G24"/>
      <c r="H24"/>
      <c r="I24"/>
      <c r="J24"/>
      <c r="K24"/>
    </row>
    <row r="25" spans="1:11" ht="14.1" customHeight="1" x14ac:dyDescent="0.25">
      <c r="A25" s="263">
        <v>2017</v>
      </c>
      <c r="B25" s="264">
        <v>4108360.6178700011</v>
      </c>
      <c r="C25" s="177">
        <v>1259733.4725600008</v>
      </c>
      <c r="D25" s="264">
        <v>2848627.1453100005</v>
      </c>
      <c r="E25" s="78"/>
      <c r="F25" s="78"/>
      <c r="G25" s="73"/>
      <c r="H25" s="73"/>
      <c r="I25" s="73"/>
      <c r="J25" s="73"/>
    </row>
    <row r="26" spans="1:11" ht="14.1" customHeight="1" x14ac:dyDescent="0.25">
      <c r="A26" s="265" t="s">
        <v>501</v>
      </c>
      <c r="B26" s="264">
        <v>1766064.325259998</v>
      </c>
      <c r="C26" s="177">
        <v>411109.26872999989</v>
      </c>
      <c r="D26" s="264">
        <v>1354955.0565299981</v>
      </c>
      <c r="E26" s="78"/>
      <c r="F26" s="78"/>
    </row>
    <row r="27" spans="1:11" ht="14.1" customHeight="1" x14ac:dyDescent="0.25">
      <c r="A27" s="265" t="s">
        <v>502</v>
      </c>
      <c r="B27" s="264">
        <v>1709642.7782599998</v>
      </c>
      <c r="C27" s="177">
        <v>367988.28719999996</v>
      </c>
      <c r="D27" s="264">
        <v>1341654.4910599999</v>
      </c>
      <c r="E27" s="78"/>
      <c r="F27" s="78"/>
    </row>
    <row r="28" spans="1:11" ht="14.1" customHeight="1" x14ac:dyDescent="0.25">
      <c r="A28" s="263" t="s">
        <v>503</v>
      </c>
      <c r="B28" s="268">
        <v>-3.1947617192081501</v>
      </c>
      <c r="C28" s="268">
        <v>-10.488934405008532</v>
      </c>
      <c r="D28" s="268">
        <v>-0.98162410671099876</v>
      </c>
      <c r="E28" s="75"/>
      <c r="F28" s="80"/>
    </row>
    <row r="29" spans="1:11" ht="14.1" customHeight="1" x14ac:dyDescent="0.25">
      <c r="A29" s="176"/>
      <c r="B29" s="268"/>
      <c r="C29" s="269"/>
      <c r="D29" s="268"/>
      <c r="E29" s="80"/>
      <c r="F29" s="81"/>
      <c r="G29" s="82"/>
      <c r="H29" s="83"/>
    </row>
    <row r="30" spans="1:11" ht="14.1" customHeight="1" x14ac:dyDescent="0.2">
      <c r="A30" s="316" t="s">
        <v>154</v>
      </c>
      <c r="B30" s="316"/>
      <c r="C30" s="316"/>
      <c r="D30" s="316"/>
      <c r="E30" s="71"/>
      <c r="F30" s="71"/>
    </row>
    <row r="31" spans="1:11" ht="14.1" customHeight="1" x14ac:dyDescent="0.25">
      <c r="A31" s="263">
        <v>2017</v>
      </c>
      <c r="B31" s="264">
        <v>1609717.9354499932</v>
      </c>
      <c r="C31" s="177">
        <v>501320.32126000058</v>
      </c>
      <c r="D31" s="264">
        <v>1108397.6141899927</v>
      </c>
      <c r="E31" s="84"/>
      <c r="F31" s="78"/>
      <c r="G31" s="78"/>
      <c r="H31" s="78"/>
    </row>
    <row r="32" spans="1:11" ht="14.1" customHeight="1" x14ac:dyDescent="0.25">
      <c r="A32" s="265" t="s">
        <v>501</v>
      </c>
      <c r="B32" s="264">
        <v>488515.92944000289</v>
      </c>
      <c r="C32" s="177">
        <v>149263.32925000018</v>
      </c>
      <c r="D32" s="264">
        <v>339252.6001900034</v>
      </c>
      <c r="E32" s="85"/>
      <c r="F32" s="78"/>
      <c r="G32" s="78"/>
      <c r="H32" s="78"/>
    </row>
    <row r="33" spans="1:8" ht="14.1" customHeight="1" x14ac:dyDescent="0.25">
      <c r="A33" s="265" t="s">
        <v>502</v>
      </c>
      <c r="B33" s="264">
        <v>533442.43943000119</v>
      </c>
      <c r="C33" s="177">
        <v>219303.54058000003</v>
      </c>
      <c r="D33" s="264">
        <v>314138.89885000093</v>
      </c>
      <c r="E33" s="85"/>
      <c r="F33" s="78"/>
      <c r="G33" s="78"/>
      <c r="H33" s="78"/>
    </row>
    <row r="34" spans="1:8" ht="14.1" customHeight="1" x14ac:dyDescent="0.25">
      <c r="A34" s="263" t="s">
        <v>503</v>
      </c>
      <c r="B34" s="268">
        <v>9.1965291779735114</v>
      </c>
      <c r="C34" s="268">
        <v>46.9239241024096</v>
      </c>
      <c r="D34" s="268">
        <v>-7.4026555215603862</v>
      </c>
      <c r="E34" s="80"/>
      <c r="F34" s="78"/>
      <c r="G34" s="78"/>
      <c r="H34" s="78"/>
    </row>
    <row r="35" spans="1:8" ht="14.1" customHeight="1" x14ac:dyDescent="0.25">
      <c r="A35" s="176"/>
      <c r="B35" s="264"/>
      <c r="C35" s="177"/>
      <c r="D35" s="122"/>
      <c r="E35" s="80"/>
      <c r="F35" s="86"/>
      <c r="G35" s="86"/>
      <c r="H35" s="78"/>
    </row>
    <row r="36" spans="1:8" ht="14.1" customHeight="1" x14ac:dyDescent="0.25">
      <c r="A36" s="299" t="s">
        <v>138</v>
      </c>
      <c r="B36" s="299"/>
      <c r="C36" s="299"/>
      <c r="D36" s="299"/>
      <c r="E36" s="82"/>
      <c r="F36" s="82"/>
      <c r="G36" s="82"/>
      <c r="H36" s="83"/>
    </row>
    <row r="37" spans="1:8" ht="14.1" customHeight="1" x14ac:dyDescent="0.25">
      <c r="A37" s="263">
        <v>2017</v>
      </c>
      <c r="B37" s="264">
        <v>15223466</v>
      </c>
      <c r="C37" s="177">
        <v>5839389</v>
      </c>
      <c r="D37" s="264">
        <v>9384077</v>
      </c>
      <c r="E37" s="84"/>
      <c r="F37" s="78"/>
      <c r="G37" s="78"/>
      <c r="H37" s="78"/>
    </row>
    <row r="38" spans="1:8" ht="14.1" customHeight="1" x14ac:dyDescent="0.25">
      <c r="A38" s="265" t="s">
        <v>501</v>
      </c>
      <c r="B38" s="264">
        <v>5568645</v>
      </c>
      <c r="C38" s="177">
        <v>1784743</v>
      </c>
      <c r="D38" s="264">
        <v>3783902</v>
      </c>
      <c r="E38" s="86"/>
      <c r="F38" s="78"/>
      <c r="G38" s="78"/>
      <c r="H38" s="78"/>
    </row>
    <row r="39" spans="1:8" ht="14.1" customHeight="1" x14ac:dyDescent="0.25">
      <c r="A39" s="265" t="s">
        <v>502</v>
      </c>
      <c r="B39" s="264">
        <v>6389656</v>
      </c>
      <c r="C39" s="177">
        <v>2076321</v>
      </c>
      <c r="D39" s="264">
        <v>4313335</v>
      </c>
      <c r="E39" s="86"/>
      <c r="F39" s="78"/>
      <c r="G39" s="78"/>
      <c r="H39" s="78"/>
    </row>
    <row r="40" spans="1:8" ht="14.1" customHeight="1" thickBot="1" x14ac:dyDescent="0.3">
      <c r="A40" s="270" t="s">
        <v>503</v>
      </c>
      <c r="B40" s="270">
        <v>14.743460931698827</v>
      </c>
      <c r="C40" s="270">
        <v>16.33725415928231</v>
      </c>
      <c r="D40" s="270">
        <v>13.99172071581134</v>
      </c>
      <c r="E40" s="80"/>
      <c r="F40" s="78"/>
      <c r="G40" s="78"/>
      <c r="H40" s="78"/>
    </row>
    <row r="41" spans="1:8" ht="26.25" customHeight="1" thickTop="1" x14ac:dyDescent="0.2">
      <c r="A41" s="319" t="s">
        <v>460</v>
      </c>
      <c r="B41" s="320"/>
      <c r="C41" s="320"/>
      <c r="D41" s="320"/>
      <c r="E41" s="80"/>
      <c r="F41" s="78"/>
      <c r="G41" s="78"/>
      <c r="H41" s="78"/>
    </row>
    <row r="42" spans="1:8" ht="14.1" customHeight="1" x14ac:dyDescent="0.2">
      <c r="E42" s="80"/>
      <c r="F42" s="78"/>
      <c r="G42" s="78"/>
      <c r="H42" s="78"/>
    </row>
    <row r="43" spans="1:8" ht="14.1" customHeight="1" x14ac:dyDescent="0.2"/>
    <row r="44" spans="1:8" ht="14.1" customHeight="1" x14ac:dyDescent="0.25">
      <c r="E44" s="84"/>
      <c r="F44" s="73"/>
      <c r="G44" s="73"/>
      <c r="H44" s="73"/>
    </row>
    <row r="45" spans="1:8" ht="14.1" customHeight="1" x14ac:dyDescent="0.25">
      <c r="E45" s="86"/>
      <c r="F45" s="73"/>
      <c r="G45" s="73"/>
      <c r="H45" s="73"/>
    </row>
    <row r="46" spans="1:8" ht="14.1" customHeight="1" x14ac:dyDescent="0.25">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1"/>
      <c r="B82" s="71"/>
      <c r="C82" s="79"/>
      <c r="D82" s="71"/>
    </row>
    <row r="83" spans="1:4" ht="34.5" customHeight="1" x14ac:dyDescent="0.2">
      <c r="A83" s="317"/>
      <c r="B83" s="318"/>
      <c r="C83" s="318"/>
      <c r="D83" s="318"/>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activeCell="B18" sqref="B18"/>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21" t="s">
        <v>478</v>
      </c>
      <c r="B1" s="321"/>
      <c r="C1" s="321"/>
      <c r="D1" s="321"/>
      <c r="E1" s="321"/>
      <c r="F1" s="321"/>
    </row>
    <row r="2" spans="1:6" ht="15.9" customHeight="1" x14ac:dyDescent="0.2">
      <c r="A2" s="326" t="s">
        <v>155</v>
      </c>
      <c r="B2" s="326"/>
      <c r="C2" s="326"/>
      <c r="D2" s="326"/>
      <c r="E2" s="326"/>
      <c r="F2" s="326"/>
    </row>
    <row r="3" spans="1:6" ht="15.9" customHeight="1" thickBot="1" x14ac:dyDescent="0.25">
      <c r="A3" s="326" t="s">
        <v>247</v>
      </c>
      <c r="B3" s="326"/>
      <c r="C3" s="326"/>
      <c r="D3" s="326"/>
      <c r="E3" s="326"/>
      <c r="F3" s="326"/>
    </row>
    <row r="4" spans="1:6" ht="12.75" customHeight="1" thickTop="1" x14ac:dyDescent="0.2">
      <c r="A4" s="324" t="s">
        <v>23</v>
      </c>
      <c r="B4" s="328">
        <v>2017</v>
      </c>
      <c r="C4" s="322" t="s">
        <v>492</v>
      </c>
      <c r="D4" s="322"/>
      <c r="E4" s="104" t="s">
        <v>150</v>
      </c>
      <c r="F4" s="105" t="s">
        <v>141</v>
      </c>
    </row>
    <row r="5" spans="1:6" ht="13.5" customHeight="1" thickBot="1" x14ac:dyDescent="0.25">
      <c r="A5" s="325"/>
      <c r="B5" s="329"/>
      <c r="C5" s="232">
        <v>2017</v>
      </c>
      <c r="D5" s="232">
        <v>2018</v>
      </c>
      <c r="E5" s="49" t="s">
        <v>493</v>
      </c>
      <c r="F5" s="50">
        <v>2018</v>
      </c>
    </row>
    <row r="6" spans="1:6" ht="10.8" thickTop="1" x14ac:dyDescent="0.2">
      <c r="A6" s="47"/>
      <c r="B6" s="45"/>
      <c r="C6" s="45"/>
      <c r="D6" s="45"/>
      <c r="E6" s="45"/>
      <c r="F6" s="48"/>
    </row>
    <row r="7" spans="1:6" ht="12.75" customHeight="1" x14ac:dyDescent="0.2">
      <c r="A7" s="44" t="s">
        <v>17</v>
      </c>
      <c r="B7" s="45">
        <v>2978687.6852700002</v>
      </c>
      <c r="C7" s="45">
        <v>1204903.0976499997</v>
      </c>
      <c r="D7" s="45">
        <v>1776948.90111</v>
      </c>
      <c r="E7" s="3">
        <v>0.47476498697339081</v>
      </c>
      <c r="F7" s="46">
        <v>0.27809774127276959</v>
      </c>
    </row>
    <row r="8" spans="1:6" x14ac:dyDescent="0.2">
      <c r="A8" s="44" t="s">
        <v>12</v>
      </c>
      <c r="B8" s="45">
        <v>3253170.5059600016</v>
      </c>
      <c r="C8" s="45">
        <v>1445453.1574199982</v>
      </c>
      <c r="D8" s="45">
        <v>1388059.2164799995</v>
      </c>
      <c r="E8" s="3">
        <v>-3.9706538150597465E-2</v>
      </c>
      <c r="F8" s="46">
        <v>0.21723535922434628</v>
      </c>
    </row>
    <row r="9" spans="1:6" x14ac:dyDescent="0.2">
      <c r="A9" s="44" t="s">
        <v>13</v>
      </c>
      <c r="B9" s="45">
        <v>920137.26016999967</v>
      </c>
      <c r="C9" s="45">
        <v>291821.59881999996</v>
      </c>
      <c r="D9" s="45">
        <v>339416.14605000004</v>
      </c>
      <c r="E9" s="3">
        <v>0.16309466955993593</v>
      </c>
      <c r="F9" s="46">
        <v>5.3119627418127056E-2</v>
      </c>
    </row>
    <row r="10" spans="1:6" x14ac:dyDescent="0.2">
      <c r="A10" s="44" t="s">
        <v>15</v>
      </c>
      <c r="B10" s="45">
        <v>860041.05620000057</v>
      </c>
      <c r="C10" s="45">
        <v>305043.69071999961</v>
      </c>
      <c r="D10" s="45">
        <v>327854.41259999981</v>
      </c>
      <c r="E10" s="3">
        <v>7.4778540169638266E-2</v>
      </c>
      <c r="F10" s="46">
        <v>5.1310182050489074E-2</v>
      </c>
    </row>
    <row r="11" spans="1:6" x14ac:dyDescent="0.2">
      <c r="A11" s="44" t="s">
        <v>107</v>
      </c>
      <c r="B11" s="45">
        <v>683303.0841100004</v>
      </c>
      <c r="C11" s="45">
        <v>256467.42041999992</v>
      </c>
      <c r="D11" s="45">
        <v>300343.81873000006</v>
      </c>
      <c r="E11" s="3">
        <v>0.17107981293743521</v>
      </c>
      <c r="F11" s="46">
        <v>4.7004693011642576E-2</v>
      </c>
    </row>
    <row r="12" spans="1:6" x14ac:dyDescent="0.2">
      <c r="A12" s="44" t="s">
        <v>16</v>
      </c>
      <c r="B12" s="45">
        <v>498039.96540000022</v>
      </c>
      <c r="C12" s="45">
        <v>190341.38572999998</v>
      </c>
      <c r="D12" s="45">
        <v>222839.79407</v>
      </c>
      <c r="E12" s="3">
        <v>0.17073747895320646</v>
      </c>
      <c r="F12" s="46">
        <v>3.4875084679050018E-2</v>
      </c>
    </row>
    <row r="13" spans="1:6" x14ac:dyDescent="0.2">
      <c r="A13" s="44" t="s">
        <v>14</v>
      </c>
      <c r="B13" s="45">
        <v>538679.06303999934</v>
      </c>
      <c r="C13" s="45">
        <v>188844.11869999996</v>
      </c>
      <c r="D13" s="45">
        <v>183518.23240999997</v>
      </c>
      <c r="E13" s="3">
        <v>-2.8202553125102944E-2</v>
      </c>
      <c r="F13" s="46">
        <v>2.872114436364023E-2</v>
      </c>
    </row>
    <row r="14" spans="1:6" x14ac:dyDescent="0.2">
      <c r="A14" s="44" t="s">
        <v>19</v>
      </c>
      <c r="B14" s="45">
        <v>316511.04887000029</v>
      </c>
      <c r="C14" s="45">
        <v>131767.04913999996</v>
      </c>
      <c r="D14" s="45">
        <v>138065.32937000014</v>
      </c>
      <c r="E14" s="3">
        <v>4.7798598140483338E-2</v>
      </c>
      <c r="F14" s="46">
        <v>2.1607631047743436E-2</v>
      </c>
    </row>
    <row r="15" spans="1:6" x14ac:dyDescent="0.2">
      <c r="A15" s="44" t="s">
        <v>27</v>
      </c>
      <c r="B15" s="45">
        <v>437005.64134999993</v>
      </c>
      <c r="C15" s="45">
        <v>125932.05052999993</v>
      </c>
      <c r="D15" s="45">
        <v>136016.43155999997</v>
      </c>
      <c r="E15" s="3">
        <v>8.0077954639495838E-2</v>
      </c>
      <c r="F15" s="46">
        <v>2.1286972500554016E-2</v>
      </c>
    </row>
    <row r="16" spans="1:6" x14ac:dyDescent="0.2">
      <c r="A16" s="44" t="s">
        <v>373</v>
      </c>
      <c r="B16" s="45">
        <v>302500.29065999982</v>
      </c>
      <c r="C16" s="45">
        <v>102368.87200000002</v>
      </c>
      <c r="D16" s="45">
        <v>110966.71090000002</v>
      </c>
      <c r="E16" s="3">
        <v>8.3988801791232012E-2</v>
      </c>
      <c r="F16" s="46">
        <v>1.7366617373454851E-2</v>
      </c>
    </row>
    <row r="17" spans="1:9" x14ac:dyDescent="0.2">
      <c r="A17" s="44" t="s">
        <v>334</v>
      </c>
      <c r="B17" s="45">
        <v>234573.74935000014</v>
      </c>
      <c r="C17" s="45">
        <v>74278.092849999957</v>
      </c>
      <c r="D17" s="45">
        <v>108790.33678999996</v>
      </c>
      <c r="E17" s="3">
        <v>0.46463556905931008</v>
      </c>
      <c r="F17" s="46">
        <v>1.7026008409529395E-2</v>
      </c>
    </row>
    <row r="18" spans="1:9" x14ac:dyDescent="0.2">
      <c r="A18" s="44" t="s">
        <v>173</v>
      </c>
      <c r="B18" s="45">
        <v>356595.30294000014</v>
      </c>
      <c r="C18" s="45">
        <v>104274.47100999998</v>
      </c>
      <c r="D18" s="45">
        <v>104818.41703000004</v>
      </c>
      <c r="E18" s="3">
        <v>5.2164831404217481E-3</v>
      </c>
      <c r="F18" s="46">
        <v>1.6404391258308747E-2</v>
      </c>
    </row>
    <row r="19" spans="1:9" x14ac:dyDescent="0.2">
      <c r="A19" s="44" t="s">
        <v>18</v>
      </c>
      <c r="B19" s="45">
        <v>333185.74275000003</v>
      </c>
      <c r="C19" s="45">
        <v>78915.290500000032</v>
      </c>
      <c r="D19" s="45">
        <v>104812.60180000005</v>
      </c>
      <c r="E19" s="3">
        <v>0.32816595029831391</v>
      </c>
      <c r="F19" s="46">
        <v>1.6403481157671092E-2</v>
      </c>
    </row>
    <row r="20" spans="1:9" x14ac:dyDescent="0.2">
      <c r="A20" s="44" t="s">
        <v>20</v>
      </c>
      <c r="B20" s="45">
        <v>278701.48902999988</v>
      </c>
      <c r="C20" s="45">
        <v>95878.05383999995</v>
      </c>
      <c r="D20" s="45">
        <v>87028.64827000002</v>
      </c>
      <c r="E20" s="3">
        <v>-9.2298552333651904E-2</v>
      </c>
      <c r="F20" s="46">
        <v>1.3620240005095739E-2</v>
      </c>
    </row>
    <row r="21" spans="1:9" x14ac:dyDescent="0.2">
      <c r="A21" s="44" t="s">
        <v>333</v>
      </c>
      <c r="B21" s="45">
        <v>331183.81668999989</v>
      </c>
      <c r="C21" s="45">
        <v>78148.408929999961</v>
      </c>
      <c r="D21" s="45">
        <v>75961.09775999999</v>
      </c>
      <c r="E21" s="3">
        <v>-2.7989196452601058E-2</v>
      </c>
      <c r="F21" s="46">
        <v>1.1888135724364502E-2</v>
      </c>
    </row>
    <row r="22" spans="1:9" x14ac:dyDescent="0.2">
      <c r="A22" s="47" t="s">
        <v>21</v>
      </c>
      <c r="B22" s="45">
        <v>2901150.2982099969</v>
      </c>
      <c r="C22" s="45">
        <v>894208.24174000323</v>
      </c>
      <c r="D22" s="45">
        <v>984215.9050699994</v>
      </c>
      <c r="E22" s="3">
        <v>0.10065626677165705</v>
      </c>
      <c r="F22" s="46">
        <v>0.15403269050321322</v>
      </c>
      <c r="I22" s="5"/>
    </row>
    <row r="23" spans="1:9" ht="10.8" thickBot="1" x14ac:dyDescent="0.25">
      <c r="A23" s="106" t="s">
        <v>22</v>
      </c>
      <c r="B23" s="107">
        <v>15223466</v>
      </c>
      <c r="C23" s="107">
        <v>5568645</v>
      </c>
      <c r="D23" s="107">
        <v>6389656</v>
      </c>
      <c r="E23" s="108">
        <v>0.14743460931698824</v>
      </c>
      <c r="F23" s="109">
        <v>1</v>
      </c>
    </row>
    <row r="24" spans="1:9" s="47" customFormat="1" ht="31.5" customHeight="1" thickTop="1" x14ac:dyDescent="0.2">
      <c r="A24" s="323" t="s">
        <v>461</v>
      </c>
      <c r="B24" s="323"/>
      <c r="C24" s="323"/>
      <c r="D24" s="323"/>
      <c r="E24" s="323"/>
      <c r="F24" s="323"/>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21" t="s">
        <v>175</v>
      </c>
      <c r="B49" s="321"/>
      <c r="C49" s="321"/>
      <c r="D49" s="321"/>
      <c r="E49" s="321"/>
      <c r="F49" s="321"/>
    </row>
    <row r="50" spans="1:9" ht="15.9" customHeight="1" x14ac:dyDescent="0.2">
      <c r="A50" s="326" t="s">
        <v>170</v>
      </c>
      <c r="B50" s="326"/>
      <c r="C50" s="326"/>
      <c r="D50" s="326"/>
      <c r="E50" s="326"/>
      <c r="F50" s="326"/>
    </row>
    <row r="51" spans="1:9" ht="15.9" customHeight="1" thickBot="1" x14ac:dyDescent="0.25">
      <c r="A51" s="327" t="s">
        <v>248</v>
      </c>
      <c r="B51" s="327"/>
      <c r="C51" s="327"/>
      <c r="D51" s="327"/>
      <c r="E51" s="327"/>
      <c r="F51" s="327"/>
    </row>
    <row r="52" spans="1:9" ht="12.75" customHeight="1" thickTop="1" x14ac:dyDescent="0.2">
      <c r="A52" s="324" t="s">
        <v>23</v>
      </c>
      <c r="B52" s="328">
        <v>2017</v>
      </c>
      <c r="C52" s="322" t="s">
        <v>492</v>
      </c>
      <c r="D52" s="322"/>
      <c r="E52" s="104" t="s">
        <v>150</v>
      </c>
      <c r="F52" s="105" t="s">
        <v>141</v>
      </c>
    </row>
    <row r="53" spans="1:9" ht="13.5" customHeight="1" thickBot="1" x14ac:dyDescent="0.25">
      <c r="A53" s="325"/>
      <c r="B53" s="329"/>
      <c r="C53" s="232">
        <v>2017</v>
      </c>
      <c r="D53" s="232">
        <v>2018</v>
      </c>
      <c r="E53" s="49" t="s">
        <v>493</v>
      </c>
      <c r="F53" s="50">
        <v>2018</v>
      </c>
    </row>
    <row r="54" spans="1:9" ht="10.8" thickTop="1" x14ac:dyDescent="0.2">
      <c r="A54" s="47"/>
      <c r="B54" s="45"/>
      <c r="C54" s="45"/>
      <c r="D54" s="45"/>
      <c r="E54" s="45"/>
      <c r="F54" s="48"/>
    </row>
    <row r="55" spans="1:9" ht="12.75" customHeight="1" x14ac:dyDescent="0.2">
      <c r="A55" s="47" t="s">
        <v>26</v>
      </c>
      <c r="B55" s="45">
        <v>1432948.3448199995</v>
      </c>
      <c r="C55" s="45">
        <v>449070.92311999999</v>
      </c>
      <c r="D55" s="45">
        <v>498131.20916999993</v>
      </c>
      <c r="E55" s="3">
        <v>0.10924841383437807</v>
      </c>
      <c r="F55" s="46">
        <v>0.23991049995159705</v>
      </c>
      <c r="I55" s="45"/>
    </row>
    <row r="56" spans="1:9" x14ac:dyDescent="0.2">
      <c r="A56" s="47" t="s">
        <v>27</v>
      </c>
      <c r="B56" s="45">
        <v>792351.60843999975</v>
      </c>
      <c r="C56" s="45">
        <v>207101.06526999996</v>
      </c>
      <c r="D56" s="45">
        <v>320847.91969999997</v>
      </c>
      <c r="E56" s="3">
        <v>0.54923355551892972</v>
      </c>
      <c r="F56" s="46">
        <v>0.15452712740467392</v>
      </c>
      <c r="I56" s="45"/>
    </row>
    <row r="57" spans="1:9" x14ac:dyDescent="0.2">
      <c r="A57" s="47" t="s">
        <v>12</v>
      </c>
      <c r="B57" s="45">
        <v>926087.98794000084</v>
      </c>
      <c r="C57" s="45">
        <v>301907.52227999986</v>
      </c>
      <c r="D57" s="45">
        <v>265062.04979000002</v>
      </c>
      <c r="E57" s="3">
        <v>-0.12204224728070216</v>
      </c>
      <c r="F57" s="46">
        <v>0.12765947548091072</v>
      </c>
      <c r="I57" s="45"/>
    </row>
    <row r="58" spans="1:9" x14ac:dyDescent="0.2">
      <c r="A58" s="47" t="s">
        <v>28</v>
      </c>
      <c r="B58" s="45">
        <v>620133.49556000007</v>
      </c>
      <c r="C58" s="45">
        <v>175861.95327000006</v>
      </c>
      <c r="D58" s="45">
        <v>184978.84218000004</v>
      </c>
      <c r="E58" s="3">
        <v>5.1841167122730986E-2</v>
      </c>
      <c r="F58" s="46">
        <v>8.908971309349567E-2</v>
      </c>
      <c r="I58" s="45"/>
    </row>
    <row r="59" spans="1:9" x14ac:dyDescent="0.2">
      <c r="A59" s="47" t="s">
        <v>19</v>
      </c>
      <c r="B59" s="45">
        <v>224410.47259999992</v>
      </c>
      <c r="C59" s="45">
        <v>76132.929350000006</v>
      </c>
      <c r="D59" s="45">
        <v>71670.191409999999</v>
      </c>
      <c r="E59" s="3">
        <v>-5.8617709552246537E-2</v>
      </c>
      <c r="F59" s="46">
        <v>3.4517876286951778E-2</v>
      </c>
      <c r="I59" s="45"/>
    </row>
    <row r="60" spans="1:9" x14ac:dyDescent="0.2">
      <c r="A60" s="47" t="s">
        <v>18</v>
      </c>
      <c r="B60" s="45">
        <v>134351.49895000007</v>
      </c>
      <c r="C60" s="45">
        <v>39063.931699999994</v>
      </c>
      <c r="D60" s="45">
        <v>64541.677289999992</v>
      </c>
      <c r="E60" s="3">
        <v>0.65220638274871867</v>
      </c>
      <c r="F60" s="46">
        <v>3.1084633488752459E-2</v>
      </c>
      <c r="I60" s="45"/>
    </row>
    <row r="61" spans="1:9" x14ac:dyDescent="0.2">
      <c r="A61" s="47" t="s">
        <v>17</v>
      </c>
      <c r="B61" s="45">
        <v>168262.67468999987</v>
      </c>
      <c r="C61" s="45">
        <v>53663.793389999992</v>
      </c>
      <c r="D61" s="45">
        <v>63568.491150000038</v>
      </c>
      <c r="E61" s="3">
        <v>0.18456946731323959</v>
      </c>
      <c r="F61" s="46">
        <v>3.0615926511363144E-2</v>
      </c>
      <c r="I61" s="45"/>
    </row>
    <row r="62" spans="1:9" x14ac:dyDescent="0.2">
      <c r="A62" s="47" t="s">
        <v>331</v>
      </c>
      <c r="B62" s="45">
        <v>57605.275870000005</v>
      </c>
      <c r="C62" s="45">
        <v>21782.432010000008</v>
      </c>
      <c r="D62" s="45">
        <v>61484.438929999997</v>
      </c>
      <c r="E62" s="3">
        <v>1.8226618084598338</v>
      </c>
      <c r="F62" s="46">
        <v>2.9612202992697179E-2</v>
      </c>
      <c r="I62" s="45"/>
    </row>
    <row r="63" spans="1:9" x14ac:dyDescent="0.2">
      <c r="A63" s="47" t="s">
        <v>15</v>
      </c>
      <c r="B63" s="45">
        <v>144316.30853000007</v>
      </c>
      <c r="C63" s="45">
        <v>38371.051920000013</v>
      </c>
      <c r="D63" s="45">
        <v>48216.243970000025</v>
      </c>
      <c r="E63" s="3">
        <v>0.25657863304155176</v>
      </c>
      <c r="F63" s="46">
        <v>2.3221960366436607E-2</v>
      </c>
      <c r="I63" s="45"/>
    </row>
    <row r="64" spans="1:9" x14ac:dyDescent="0.2">
      <c r="A64" s="47" t="s">
        <v>332</v>
      </c>
      <c r="B64" s="45">
        <v>87961.719249999893</v>
      </c>
      <c r="C64" s="45">
        <v>32930.007199999993</v>
      </c>
      <c r="D64" s="45">
        <v>43860.621709999992</v>
      </c>
      <c r="E64" s="3">
        <v>0.33193477437198987</v>
      </c>
      <c r="F64" s="46">
        <v>2.1124200790725516E-2</v>
      </c>
      <c r="I64" s="45"/>
    </row>
    <row r="65" spans="1:9" x14ac:dyDescent="0.2">
      <c r="A65" s="47" t="s">
        <v>30</v>
      </c>
      <c r="B65" s="45">
        <v>124101.1109</v>
      </c>
      <c r="C65" s="45">
        <v>37264.707160000005</v>
      </c>
      <c r="D65" s="45">
        <v>42492.638269999981</v>
      </c>
      <c r="E65" s="3">
        <v>0.14029175346939651</v>
      </c>
      <c r="F65" s="46">
        <v>2.0465351104188602E-2</v>
      </c>
      <c r="I65" s="45"/>
    </row>
    <row r="66" spans="1:9" x14ac:dyDescent="0.2">
      <c r="A66" s="47" t="s">
        <v>372</v>
      </c>
      <c r="B66" s="45">
        <v>95625.803519999885</v>
      </c>
      <c r="C66" s="45">
        <v>28080.260559999999</v>
      </c>
      <c r="D66" s="45">
        <v>36925.82710000001</v>
      </c>
      <c r="E66" s="3">
        <v>0.31501013037608405</v>
      </c>
      <c r="F66" s="46">
        <v>1.7784257395653182E-2</v>
      </c>
      <c r="I66" s="45"/>
    </row>
    <row r="67" spans="1:9" x14ac:dyDescent="0.2">
      <c r="A67" s="47" t="s">
        <v>20</v>
      </c>
      <c r="B67" s="45">
        <v>103238.19542</v>
      </c>
      <c r="C67" s="45">
        <v>28839.029630000008</v>
      </c>
      <c r="D67" s="45">
        <v>36629.915940000006</v>
      </c>
      <c r="E67" s="3">
        <v>0.27015077864809545</v>
      </c>
      <c r="F67" s="46">
        <v>1.7641740337837938E-2</v>
      </c>
      <c r="I67" s="45"/>
    </row>
    <row r="68" spans="1:9" x14ac:dyDescent="0.2">
      <c r="A68" s="47" t="s">
        <v>29</v>
      </c>
      <c r="B68" s="45">
        <v>84592.277339999986</v>
      </c>
      <c r="C68" s="45">
        <v>23923.528499999997</v>
      </c>
      <c r="D68" s="45">
        <v>32482.353960000004</v>
      </c>
      <c r="E68" s="3">
        <v>0.35775765518869879</v>
      </c>
      <c r="F68" s="46">
        <v>1.5644186982648637E-2</v>
      </c>
      <c r="I68" s="45"/>
    </row>
    <row r="69" spans="1:9" x14ac:dyDescent="0.2">
      <c r="A69" s="47" t="s">
        <v>173</v>
      </c>
      <c r="B69" s="45">
        <v>100836.29558000001</v>
      </c>
      <c r="C69" s="45">
        <v>28923.815939999993</v>
      </c>
      <c r="D69" s="45">
        <v>31507.56654</v>
      </c>
      <c r="E69" s="3">
        <v>8.9329520190550876E-2</v>
      </c>
      <c r="F69" s="46">
        <v>1.5174708795027358E-2</v>
      </c>
      <c r="I69" s="45"/>
    </row>
    <row r="70" spans="1:9" x14ac:dyDescent="0.2">
      <c r="A70" s="47" t="s">
        <v>21</v>
      </c>
      <c r="B70" s="45">
        <v>742565.93059000093</v>
      </c>
      <c r="C70" s="45">
        <v>241826.04870000016</v>
      </c>
      <c r="D70" s="45">
        <v>273921.0128899999</v>
      </c>
      <c r="E70" s="3">
        <v>0.13271921847350482</v>
      </c>
      <c r="F70" s="46">
        <v>0.13192613901704017</v>
      </c>
      <c r="I70" s="45"/>
    </row>
    <row r="71" spans="1:9" ht="12.75" customHeight="1" thickBot="1" x14ac:dyDescent="0.25">
      <c r="A71" s="106" t="s">
        <v>22</v>
      </c>
      <c r="B71" s="107">
        <v>5839389</v>
      </c>
      <c r="C71" s="107">
        <v>1784743</v>
      </c>
      <c r="D71" s="107">
        <v>2076321</v>
      </c>
      <c r="E71" s="108">
        <v>0.16337254159282316</v>
      </c>
      <c r="F71" s="109">
        <v>1</v>
      </c>
      <c r="I71" s="5"/>
    </row>
    <row r="72" spans="1:9" ht="22.5" customHeight="1" thickTop="1" x14ac:dyDescent="0.2">
      <c r="A72" s="323" t="s">
        <v>462</v>
      </c>
      <c r="B72" s="323"/>
      <c r="C72" s="323"/>
      <c r="D72" s="323"/>
      <c r="E72" s="323"/>
      <c r="F72" s="323"/>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activeCell="M43" sqref="M43"/>
    </sheetView>
  </sheetViews>
  <sheetFormatPr baseColWidth="10" defaultColWidth="11.44140625" defaultRowHeight="10.199999999999999" x14ac:dyDescent="0.2"/>
  <cols>
    <col min="1" max="1" width="48" style="255" bestFit="1" customWidth="1"/>
    <col min="2" max="4" width="10.44140625" style="255" bestFit="1" customWidth="1"/>
    <col min="5" max="5" width="10.88671875" style="255" bestFit="1" customWidth="1"/>
    <col min="6" max="6" width="11.6640625" style="255" bestFit="1" customWidth="1"/>
    <col min="7" max="7" width="11" style="25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31" t="s">
        <v>159</v>
      </c>
      <c r="B1" s="331"/>
      <c r="C1" s="331"/>
      <c r="D1" s="331"/>
      <c r="E1" s="331"/>
      <c r="F1" s="331"/>
      <c r="G1" s="331"/>
      <c r="H1" s="4"/>
      <c r="I1" s="4"/>
      <c r="J1" s="4"/>
    </row>
    <row r="2" spans="1:20" s="10" customFormat="1" ht="15.9" customHeight="1" x14ac:dyDescent="0.2">
      <c r="A2" s="332" t="s">
        <v>156</v>
      </c>
      <c r="B2" s="332"/>
      <c r="C2" s="332"/>
      <c r="D2" s="332"/>
      <c r="E2" s="332"/>
      <c r="F2" s="332"/>
      <c r="G2" s="332"/>
      <c r="H2" s="4"/>
      <c r="I2" s="4"/>
      <c r="J2" s="4"/>
    </row>
    <row r="3" spans="1:20" s="10" customFormat="1" ht="15.9" customHeight="1" thickBot="1" x14ac:dyDescent="0.25">
      <c r="A3" s="332" t="s">
        <v>249</v>
      </c>
      <c r="B3" s="332"/>
      <c r="C3" s="332"/>
      <c r="D3" s="332"/>
      <c r="E3" s="332"/>
      <c r="F3" s="332"/>
      <c r="G3" s="332"/>
      <c r="H3" s="4"/>
      <c r="I3" s="4"/>
      <c r="J3" s="4"/>
    </row>
    <row r="4" spans="1:20" ht="12.75" customHeight="1" thickTop="1" x14ac:dyDescent="0.2">
      <c r="A4" s="334" t="s">
        <v>25</v>
      </c>
      <c r="B4" s="250" t="s">
        <v>95</v>
      </c>
      <c r="C4" s="251">
        <v>2017</v>
      </c>
      <c r="D4" s="330" t="s">
        <v>492</v>
      </c>
      <c r="E4" s="330"/>
      <c r="F4" s="250" t="s">
        <v>150</v>
      </c>
      <c r="G4" s="250" t="s">
        <v>141</v>
      </c>
    </row>
    <row r="5" spans="1:20" ht="12.75" customHeight="1" thickBot="1" x14ac:dyDescent="0.25">
      <c r="A5" s="335"/>
      <c r="B5" s="252" t="s">
        <v>32</v>
      </c>
      <c r="C5" s="253" t="s">
        <v>140</v>
      </c>
      <c r="D5" s="254">
        <v>2017</v>
      </c>
      <c r="E5" s="254">
        <v>2018</v>
      </c>
      <c r="F5" s="253" t="s">
        <v>493</v>
      </c>
      <c r="G5" s="253">
        <v>2018</v>
      </c>
      <c r="O5" s="5"/>
      <c r="P5" s="5"/>
      <c r="R5" s="5"/>
      <c r="S5" s="5"/>
    </row>
    <row r="6" spans="1:20" ht="10.8" thickTop="1" x14ac:dyDescent="0.2">
      <c r="C6" s="248"/>
      <c r="D6" s="248"/>
      <c r="E6" s="248"/>
      <c r="F6" s="248"/>
      <c r="G6" s="248"/>
      <c r="Q6" s="5"/>
      <c r="T6" s="5"/>
    </row>
    <row r="7" spans="1:20" ht="12.75" customHeight="1" x14ac:dyDescent="0.2">
      <c r="A7" s="244" t="s">
        <v>393</v>
      </c>
      <c r="B7" s="271">
        <v>8061000</v>
      </c>
      <c r="C7" s="245">
        <v>1225534.7707800001</v>
      </c>
      <c r="D7" s="249">
        <v>1050851.33448</v>
      </c>
      <c r="E7" s="245">
        <v>902063.31481000013</v>
      </c>
      <c r="F7" s="246">
        <v>-0.14158807700770124</v>
      </c>
      <c r="G7" s="256">
        <v>0.14117556795076294</v>
      </c>
      <c r="N7" s="5"/>
      <c r="O7" s="5"/>
      <c r="Q7" s="5"/>
      <c r="R7" s="5"/>
      <c r="T7" s="5"/>
    </row>
    <row r="8" spans="1:20" ht="12.75" customHeight="1" x14ac:dyDescent="0.2">
      <c r="A8" s="244" t="s">
        <v>469</v>
      </c>
      <c r="B8" s="271">
        <v>8092919</v>
      </c>
      <c r="C8" s="245">
        <v>508255.0536300001</v>
      </c>
      <c r="D8" s="249">
        <v>296967.39371999999</v>
      </c>
      <c r="E8" s="245">
        <v>621648.5414499999</v>
      </c>
      <c r="F8" s="246">
        <v>1.0933225485223816</v>
      </c>
      <c r="G8" s="256">
        <v>9.7289829288149457E-2</v>
      </c>
      <c r="O8" s="196"/>
      <c r="P8" s="196"/>
      <c r="Q8" s="196"/>
      <c r="R8" s="197"/>
      <c r="S8" s="197"/>
      <c r="T8" s="197"/>
    </row>
    <row r="9" spans="1:20" ht="12.75" customHeight="1" x14ac:dyDescent="0.2">
      <c r="A9" s="244" t="s">
        <v>392</v>
      </c>
      <c r="B9" s="271">
        <v>47032100</v>
      </c>
      <c r="C9" s="245">
        <v>1146269.4274000002</v>
      </c>
      <c r="D9" s="249">
        <v>371707.37509999983</v>
      </c>
      <c r="E9" s="245">
        <v>506372.66502000007</v>
      </c>
      <c r="F9" s="246">
        <v>0.36228845307083685</v>
      </c>
      <c r="G9" s="256">
        <v>7.9248814806305704E-2</v>
      </c>
    </row>
    <row r="10" spans="1:20" x14ac:dyDescent="0.2">
      <c r="A10" s="244" t="s">
        <v>103</v>
      </c>
      <c r="B10" s="271">
        <v>22042110</v>
      </c>
      <c r="C10" s="245">
        <v>1521925.9621699997</v>
      </c>
      <c r="D10" s="249">
        <v>429453.65888999996</v>
      </c>
      <c r="E10" s="245">
        <v>462076.79999000003</v>
      </c>
      <c r="F10" s="246">
        <v>7.596428723956021E-2</v>
      </c>
      <c r="G10" s="256">
        <v>7.2316381349794109E-2</v>
      </c>
    </row>
    <row r="11" spans="1:20" ht="12" customHeight="1" x14ac:dyDescent="0.2">
      <c r="A11" s="244" t="s">
        <v>368</v>
      </c>
      <c r="B11" s="271">
        <v>47032900</v>
      </c>
      <c r="C11" s="245">
        <v>1222608.2670799994</v>
      </c>
      <c r="D11" s="249">
        <v>334388.41681999998</v>
      </c>
      <c r="E11" s="245">
        <v>451344.41181000014</v>
      </c>
      <c r="F11" s="246">
        <v>0.34976090410738458</v>
      </c>
      <c r="G11" s="256">
        <v>7.0636730961729413E-2</v>
      </c>
    </row>
    <row r="12" spans="1:20" x14ac:dyDescent="0.2">
      <c r="A12" s="244" t="s">
        <v>397</v>
      </c>
      <c r="B12" s="271">
        <v>8104000</v>
      </c>
      <c r="C12" s="245">
        <v>467414.90100999991</v>
      </c>
      <c r="D12" s="249">
        <v>348948.01634999999</v>
      </c>
      <c r="E12" s="245">
        <v>438299.99436000001</v>
      </c>
      <c r="F12" s="246">
        <v>0.25606099998682519</v>
      </c>
      <c r="G12" s="256">
        <v>6.8595241177302813E-2</v>
      </c>
    </row>
    <row r="13" spans="1:20" ht="12.75" customHeight="1" x14ac:dyDescent="0.2">
      <c r="A13" s="244" t="s">
        <v>473</v>
      </c>
      <c r="B13" s="271">
        <v>44071112</v>
      </c>
      <c r="C13" s="245">
        <v>546071.30862999998</v>
      </c>
      <c r="D13" s="249">
        <v>179357.55314999999</v>
      </c>
      <c r="E13" s="245">
        <v>204133.81509999998</v>
      </c>
      <c r="F13" s="246">
        <v>0.13813893819837711</v>
      </c>
      <c r="G13" s="256">
        <v>3.1947543827085527E-2</v>
      </c>
    </row>
    <row r="14" spans="1:20" ht="12.75" customHeight="1" x14ac:dyDescent="0.2">
      <c r="A14" s="244" t="s">
        <v>400</v>
      </c>
      <c r="B14" s="271">
        <v>8081000</v>
      </c>
      <c r="C14" s="245">
        <v>668232.1555799999</v>
      </c>
      <c r="D14" s="249">
        <v>165165.70048999999</v>
      </c>
      <c r="E14" s="245">
        <v>148177.68315999996</v>
      </c>
      <c r="F14" s="246">
        <v>-0.10285438974073541</v>
      </c>
      <c r="G14" s="256">
        <v>2.3190244225980233E-2</v>
      </c>
      <c r="S14" s="10"/>
      <c r="T14" s="98"/>
    </row>
    <row r="15" spans="1:20" ht="12.75" customHeight="1" x14ac:dyDescent="0.2">
      <c r="A15" s="244" t="s">
        <v>398</v>
      </c>
      <c r="B15" s="271">
        <v>44012200</v>
      </c>
      <c r="C15" s="245">
        <v>361366.30650999997</v>
      </c>
      <c r="D15" s="249">
        <v>131035.14820999998</v>
      </c>
      <c r="E15" s="245">
        <v>148160.41738999999</v>
      </c>
      <c r="F15" s="246">
        <v>0.1306921800290915</v>
      </c>
      <c r="G15" s="256">
        <v>2.3187542082077656E-2</v>
      </c>
    </row>
    <row r="16" spans="1:20" x14ac:dyDescent="0.2">
      <c r="A16" s="244" t="s">
        <v>470</v>
      </c>
      <c r="B16" s="271">
        <v>8094019</v>
      </c>
      <c r="C16" s="245">
        <v>137562.74288000001</v>
      </c>
      <c r="D16" s="249">
        <v>132671.50094</v>
      </c>
      <c r="E16" s="245">
        <v>140759.71011999997</v>
      </c>
      <c r="F16" s="246">
        <v>6.0964179365527997E-2</v>
      </c>
      <c r="G16" s="256">
        <v>2.2029309577855205E-2</v>
      </c>
      <c r="S16" s="5"/>
    </row>
    <row r="17" spans="1:20" ht="12.75" customHeight="1" x14ac:dyDescent="0.2">
      <c r="A17" s="244" t="s">
        <v>399</v>
      </c>
      <c r="B17" s="271">
        <v>2032900</v>
      </c>
      <c r="C17" s="245">
        <v>332906.09506000008</v>
      </c>
      <c r="D17" s="249">
        <v>100577.83903</v>
      </c>
      <c r="E17" s="245">
        <v>134783.23912000001</v>
      </c>
      <c r="F17" s="246">
        <v>0.34008883487541769</v>
      </c>
      <c r="G17" s="256">
        <v>2.1093974248378944E-2</v>
      </c>
      <c r="T17" s="5"/>
    </row>
    <row r="18" spans="1:20" ht="12.75" customHeight="1" x14ac:dyDescent="0.2">
      <c r="A18" s="244" t="s">
        <v>391</v>
      </c>
      <c r="B18" s="271">
        <v>47031100</v>
      </c>
      <c r="C18" s="245">
        <v>279164.73499000008</v>
      </c>
      <c r="D18" s="249">
        <v>88481.942240000019</v>
      </c>
      <c r="E18" s="245">
        <v>132904.05697000003</v>
      </c>
      <c r="F18" s="246">
        <v>0.50204723817554398</v>
      </c>
      <c r="G18" s="256">
        <v>2.0799876702282571E-2</v>
      </c>
      <c r="T18" s="5"/>
    </row>
    <row r="19" spans="1:20" ht="12.75" customHeight="1" x14ac:dyDescent="0.2">
      <c r="A19" s="244" t="s">
        <v>468</v>
      </c>
      <c r="B19" s="271">
        <v>44123900</v>
      </c>
      <c r="C19" s="245">
        <v>309577.95609000005</v>
      </c>
      <c r="D19" s="249">
        <v>101465.56977000003</v>
      </c>
      <c r="E19" s="245">
        <v>124221.65863999998</v>
      </c>
      <c r="F19" s="246">
        <v>0.22427399680091445</v>
      </c>
      <c r="G19" s="256">
        <v>1.944105576888646E-2</v>
      </c>
      <c r="N19" s="5"/>
      <c r="O19" s="5"/>
      <c r="Q19" s="5"/>
      <c r="R19" s="5"/>
      <c r="T19" s="5"/>
    </row>
    <row r="20" spans="1:20" ht="12.75" customHeight="1" x14ac:dyDescent="0.2">
      <c r="A20" s="244" t="s">
        <v>396</v>
      </c>
      <c r="B20" s="271">
        <v>22042990</v>
      </c>
      <c r="C20" s="245">
        <v>340133.49898000003</v>
      </c>
      <c r="D20" s="249">
        <v>117179.67963000001</v>
      </c>
      <c r="E20" s="245">
        <v>117440.20941999996</v>
      </c>
      <c r="F20" s="246">
        <v>2.2233359130403546E-3</v>
      </c>
      <c r="G20" s="256">
        <v>1.8379738974993325E-2</v>
      </c>
      <c r="Q20" s="5"/>
      <c r="T20" s="5"/>
    </row>
    <row r="21" spans="1:20" ht="12.75" customHeight="1" x14ac:dyDescent="0.2">
      <c r="A21" s="244" t="s">
        <v>401</v>
      </c>
      <c r="B21" s="271">
        <v>2071400</v>
      </c>
      <c r="C21" s="245">
        <v>233417.37114999996</v>
      </c>
      <c r="D21" s="249">
        <v>68522.199110000001</v>
      </c>
      <c r="E21" s="245">
        <v>96936.728439999992</v>
      </c>
      <c r="F21" s="246">
        <v>0.41467626111044104</v>
      </c>
      <c r="G21" s="256">
        <v>1.5170883759626495E-2</v>
      </c>
      <c r="I21" s="5"/>
      <c r="O21" s="196"/>
      <c r="P21" s="196"/>
      <c r="Q21" s="196"/>
      <c r="R21" s="197"/>
      <c r="S21" s="197"/>
      <c r="T21" s="197"/>
    </row>
    <row r="22" spans="1:20" ht="12.75" customHeight="1" x14ac:dyDescent="0.2">
      <c r="A22" s="244" t="s">
        <v>24</v>
      </c>
      <c r="B22" s="244"/>
      <c r="C22" s="248">
        <v>5923025.4480600003</v>
      </c>
      <c r="D22" s="248">
        <v>1651871.6720699999</v>
      </c>
      <c r="E22" s="248">
        <v>1760332.7542000003</v>
      </c>
      <c r="F22" s="246">
        <v>6.5659508522284471E-2</v>
      </c>
      <c r="G22" s="256">
        <v>0.27549726529878921</v>
      </c>
      <c r="I22" s="5"/>
    </row>
    <row r="23" spans="1:20" ht="12.75" customHeight="1" x14ac:dyDescent="0.2">
      <c r="A23" s="244" t="s">
        <v>22</v>
      </c>
      <c r="B23" s="244"/>
      <c r="C23" s="248">
        <v>15223466</v>
      </c>
      <c r="D23" s="248">
        <v>5568645</v>
      </c>
      <c r="E23" s="248">
        <v>6389656</v>
      </c>
      <c r="F23" s="246">
        <v>0.14743460931698824</v>
      </c>
      <c r="G23" s="256">
        <v>1</v>
      </c>
    </row>
    <row r="24" spans="1:20" ht="10.8" thickBot="1" x14ac:dyDescent="0.25">
      <c r="A24" s="257"/>
      <c r="B24" s="257"/>
      <c r="C24" s="258"/>
      <c r="D24" s="258"/>
      <c r="E24" s="258"/>
      <c r="F24" s="257"/>
      <c r="G24" s="257"/>
    </row>
    <row r="25" spans="1:20" ht="33.75" customHeight="1" thickTop="1" x14ac:dyDescent="0.2">
      <c r="A25" s="333" t="s">
        <v>461</v>
      </c>
      <c r="B25" s="333"/>
      <c r="C25" s="333"/>
      <c r="D25" s="333"/>
      <c r="E25" s="333"/>
      <c r="F25" s="333"/>
      <c r="G25" s="333"/>
    </row>
    <row r="50" spans="1:20" ht="15.9" customHeight="1" x14ac:dyDescent="0.2">
      <c r="A50" s="331" t="s">
        <v>262</v>
      </c>
      <c r="B50" s="331"/>
      <c r="C50" s="331"/>
      <c r="D50" s="331"/>
      <c r="E50" s="331"/>
      <c r="F50" s="331"/>
      <c r="G50" s="331"/>
    </row>
    <row r="51" spans="1:20" ht="15.9" customHeight="1" x14ac:dyDescent="0.2">
      <c r="A51" s="332" t="s">
        <v>157</v>
      </c>
      <c r="B51" s="332"/>
      <c r="C51" s="332"/>
      <c r="D51" s="332"/>
      <c r="E51" s="332"/>
      <c r="F51" s="332"/>
      <c r="G51" s="332"/>
    </row>
    <row r="52" spans="1:20" ht="15.9" customHeight="1" thickBot="1" x14ac:dyDescent="0.25">
      <c r="A52" s="332" t="s">
        <v>250</v>
      </c>
      <c r="B52" s="332"/>
      <c r="C52" s="332"/>
      <c r="D52" s="332"/>
      <c r="E52" s="332"/>
      <c r="F52" s="332"/>
      <c r="G52" s="332"/>
    </row>
    <row r="53" spans="1:20" ht="12.75" customHeight="1" thickTop="1" x14ac:dyDescent="0.2">
      <c r="A53" s="334" t="s">
        <v>25</v>
      </c>
      <c r="B53" s="250" t="s">
        <v>95</v>
      </c>
      <c r="C53" s="251">
        <v>2017</v>
      </c>
      <c r="D53" s="330" t="s">
        <v>492</v>
      </c>
      <c r="E53" s="330"/>
      <c r="F53" s="250" t="s">
        <v>150</v>
      </c>
      <c r="G53" s="250" t="s">
        <v>141</v>
      </c>
      <c r="Q53" s="5"/>
      <c r="T53" s="5"/>
    </row>
    <row r="54" spans="1:20" ht="12.75" customHeight="1" thickBot="1" x14ac:dyDescent="0.25">
      <c r="A54" s="335"/>
      <c r="B54" s="252" t="s">
        <v>32</v>
      </c>
      <c r="C54" s="253" t="s">
        <v>140</v>
      </c>
      <c r="D54" s="254">
        <v>2017</v>
      </c>
      <c r="E54" s="254">
        <v>2018</v>
      </c>
      <c r="F54" s="253" t="s">
        <v>493</v>
      </c>
      <c r="G54" s="253">
        <v>2018</v>
      </c>
      <c r="O54" s="5"/>
      <c r="P54" s="5"/>
      <c r="Q54" s="5"/>
      <c r="R54" s="5"/>
      <c r="S54" s="5"/>
      <c r="T54" s="5"/>
    </row>
    <row r="55" spans="1:20" ht="10.8" thickTop="1" x14ac:dyDescent="0.2">
      <c r="C55" s="248"/>
      <c r="D55" s="248"/>
      <c r="E55" s="248"/>
      <c r="F55" s="248"/>
      <c r="G55" s="248"/>
      <c r="Q55" s="5"/>
      <c r="R55" s="5"/>
      <c r="T55" s="5"/>
    </row>
    <row r="56" spans="1:20" ht="12.75" customHeight="1" x14ac:dyDescent="0.2">
      <c r="A56" s="244" t="s">
        <v>402</v>
      </c>
      <c r="B56" s="271">
        <v>2013000</v>
      </c>
      <c r="C56" s="245">
        <v>898189.16408999998</v>
      </c>
      <c r="D56" s="245">
        <v>253078.86084000001</v>
      </c>
      <c r="E56" s="245">
        <v>317102.40694999998</v>
      </c>
      <c r="F56" s="246">
        <v>0.25297864032380224</v>
      </c>
      <c r="G56" s="247">
        <v>0.15272320944112205</v>
      </c>
      <c r="Q56" s="5"/>
      <c r="T56" s="5"/>
    </row>
    <row r="57" spans="1:20" ht="12.75" customHeight="1" x14ac:dyDescent="0.2">
      <c r="A57" s="244" t="s">
        <v>472</v>
      </c>
      <c r="B57" s="271">
        <v>10059020</v>
      </c>
      <c r="C57" s="245">
        <v>284204.44981000002</v>
      </c>
      <c r="D57" s="245">
        <v>53839.144889999996</v>
      </c>
      <c r="E57" s="245">
        <v>92892.318109999978</v>
      </c>
      <c r="F57" s="246">
        <v>0.72536763538481941</v>
      </c>
      <c r="G57" s="247">
        <v>4.4738900251935984E-2</v>
      </c>
      <c r="O57" s="5"/>
      <c r="P57" s="5"/>
      <c r="Q57" s="5"/>
      <c r="R57" s="5"/>
      <c r="S57" s="5"/>
      <c r="T57" s="5"/>
    </row>
    <row r="58" spans="1:20" ht="12.75" customHeight="1" x14ac:dyDescent="0.2">
      <c r="A58" s="244" t="s">
        <v>3</v>
      </c>
      <c r="B58" s="271">
        <v>17019900</v>
      </c>
      <c r="C58" s="245">
        <v>146065.67934000003</v>
      </c>
      <c r="D58" s="245">
        <v>59393.367270000002</v>
      </c>
      <c r="E58" s="245">
        <v>77616.150430000009</v>
      </c>
      <c r="F58" s="246">
        <v>0.30681512090668178</v>
      </c>
      <c r="G58" s="247">
        <v>3.7381575599341341E-2</v>
      </c>
      <c r="Q58" s="5"/>
      <c r="R58" s="196"/>
      <c r="S58" s="196"/>
      <c r="T58" s="196"/>
    </row>
    <row r="59" spans="1:20" ht="12.75" customHeight="1" x14ac:dyDescent="0.2">
      <c r="A59" s="244" t="s">
        <v>404</v>
      </c>
      <c r="B59" s="271">
        <v>23040000</v>
      </c>
      <c r="C59" s="245">
        <v>282662.17819999997</v>
      </c>
      <c r="D59" s="245">
        <v>101601.83485</v>
      </c>
      <c r="E59" s="245">
        <v>75391.570030000003</v>
      </c>
      <c r="F59" s="246">
        <v>-0.25797038861252414</v>
      </c>
      <c r="G59" s="247">
        <v>3.6310170744311698E-2</v>
      </c>
      <c r="O59" s="5"/>
      <c r="Q59" s="5"/>
      <c r="R59" s="5"/>
      <c r="T59" s="5"/>
    </row>
    <row r="60" spans="1:20" ht="12.75" customHeight="1" x14ac:dyDescent="0.2">
      <c r="A60" s="244" t="s">
        <v>471</v>
      </c>
      <c r="B60" s="271">
        <v>10019943</v>
      </c>
      <c r="C60" s="245">
        <v>109742.69254999999</v>
      </c>
      <c r="D60" s="245">
        <v>40906.194710000003</v>
      </c>
      <c r="E60" s="245">
        <v>59983.731319999999</v>
      </c>
      <c r="F60" s="246">
        <v>0.46637280111846402</v>
      </c>
      <c r="G60" s="247">
        <v>2.8889430545662256E-2</v>
      </c>
      <c r="O60" s="5"/>
      <c r="Q60" s="5"/>
      <c r="R60" s="5"/>
      <c r="T60" s="5"/>
    </row>
    <row r="61" spans="1:20" ht="12.75" customHeight="1" x14ac:dyDescent="0.2">
      <c r="A61" s="244" t="s">
        <v>399</v>
      </c>
      <c r="B61" s="271">
        <v>2032900</v>
      </c>
      <c r="C61" s="245">
        <v>161448.48152</v>
      </c>
      <c r="D61" s="245">
        <v>46120.899819999991</v>
      </c>
      <c r="E61" s="245">
        <v>53729.152439999998</v>
      </c>
      <c r="F61" s="246">
        <v>0.16496323032927349</v>
      </c>
      <c r="G61" s="247">
        <v>2.5877093397408204E-2</v>
      </c>
      <c r="Q61" s="5"/>
      <c r="R61" s="5"/>
      <c r="T61" s="5"/>
    </row>
    <row r="62" spans="1:20" ht="12.75" customHeight="1" x14ac:dyDescent="0.2">
      <c r="A62" s="244" t="s">
        <v>387</v>
      </c>
      <c r="B62" s="271">
        <v>23099090</v>
      </c>
      <c r="C62" s="245">
        <v>116274.05891000001</v>
      </c>
      <c r="D62" s="245">
        <v>32632.282180000006</v>
      </c>
      <c r="E62" s="245">
        <v>50977.215929999991</v>
      </c>
      <c r="F62" s="246">
        <v>0.5621713384558622</v>
      </c>
      <c r="G62" s="247">
        <v>2.4551702713597749E-2</v>
      </c>
      <c r="I62" s="5"/>
      <c r="M62" s="5"/>
      <c r="N62" s="5"/>
      <c r="P62" s="5"/>
      <c r="Q62" s="5"/>
      <c r="R62" s="5"/>
      <c r="T62" s="5"/>
    </row>
    <row r="63" spans="1:20" ht="12.75" customHeight="1" x14ac:dyDescent="0.2">
      <c r="A63" s="244" t="s">
        <v>401</v>
      </c>
      <c r="B63" s="271">
        <v>2071400</v>
      </c>
      <c r="C63" s="245">
        <v>165492.67941999997</v>
      </c>
      <c r="D63" s="245">
        <v>44317.906529999993</v>
      </c>
      <c r="E63" s="245">
        <v>48190.155440000002</v>
      </c>
      <c r="F63" s="246">
        <v>8.7374364296264287E-2</v>
      </c>
      <c r="G63" s="247">
        <v>2.3209395579970534E-2</v>
      </c>
      <c r="P63" s="196"/>
      <c r="Q63" s="196"/>
      <c r="R63" s="196"/>
      <c r="T63" s="5"/>
    </row>
    <row r="64" spans="1:20" ht="12.75" customHeight="1" x14ac:dyDescent="0.2">
      <c r="A64" s="244" t="s">
        <v>293</v>
      </c>
      <c r="B64" s="271">
        <v>22030000</v>
      </c>
      <c r="C64" s="245">
        <v>186499.42325000002</v>
      </c>
      <c r="D64" s="245">
        <v>72112.932549999998</v>
      </c>
      <c r="E64" s="245">
        <v>47887.091429999993</v>
      </c>
      <c r="F64" s="246">
        <v>-0.3359430862585272</v>
      </c>
      <c r="G64" s="247">
        <v>2.3063433558683843E-2</v>
      </c>
      <c r="Q64" s="5"/>
      <c r="T64" s="5"/>
    </row>
    <row r="65" spans="1:20" ht="12.75" customHeight="1" x14ac:dyDescent="0.2">
      <c r="A65" s="244" t="s">
        <v>130</v>
      </c>
      <c r="B65" s="271">
        <v>21069090</v>
      </c>
      <c r="C65" s="245">
        <v>131059.15027000003</v>
      </c>
      <c r="D65" s="245">
        <v>43118.007640000018</v>
      </c>
      <c r="E65" s="245">
        <v>44811.383679999992</v>
      </c>
      <c r="F65" s="246">
        <v>3.9273058582350882E-2</v>
      </c>
      <c r="G65" s="247">
        <v>2.1582107814735772E-2</v>
      </c>
      <c r="Q65" s="5"/>
      <c r="T65" s="5"/>
    </row>
    <row r="66" spans="1:20" ht="12.75" customHeight="1" x14ac:dyDescent="0.2">
      <c r="A66" s="244" t="s">
        <v>408</v>
      </c>
      <c r="B66" s="271">
        <v>15121910</v>
      </c>
      <c r="C66" s="245">
        <v>118366.37474000001</v>
      </c>
      <c r="D66" s="245">
        <v>36985.856989999993</v>
      </c>
      <c r="E66" s="245">
        <v>43547.778600000012</v>
      </c>
      <c r="F66" s="246">
        <v>0.1774170492189539</v>
      </c>
      <c r="G66" s="247">
        <v>2.0973528948558539E-2</v>
      </c>
      <c r="Q66" s="5"/>
      <c r="T66" s="5"/>
    </row>
    <row r="67" spans="1:20" ht="12.75" customHeight="1" x14ac:dyDescent="0.2">
      <c r="A67" s="244" t="s">
        <v>405</v>
      </c>
      <c r="B67" s="271">
        <v>4069000</v>
      </c>
      <c r="C67" s="245">
        <v>110614.71674999999</v>
      </c>
      <c r="D67" s="245">
        <v>36143.670020000005</v>
      </c>
      <c r="E67" s="245">
        <v>42513.390850000011</v>
      </c>
      <c r="F67" s="246">
        <v>0.17623337161044625</v>
      </c>
      <c r="G67" s="247">
        <v>2.0475345984556342E-2</v>
      </c>
    </row>
    <row r="68" spans="1:20" ht="12.75" customHeight="1" x14ac:dyDescent="0.2">
      <c r="A68" s="244" t="s">
        <v>371</v>
      </c>
      <c r="B68" s="271">
        <v>15141100</v>
      </c>
      <c r="C68" s="245">
        <v>78617.919089999996</v>
      </c>
      <c r="D68" s="245">
        <v>28930.393660000002</v>
      </c>
      <c r="E68" s="245">
        <v>40492.039490000003</v>
      </c>
      <c r="F68" s="246">
        <v>0.39963665776126189</v>
      </c>
      <c r="G68" s="247">
        <v>1.9501820522934556E-2</v>
      </c>
      <c r="O68" s="5"/>
      <c r="P68" s="5"/>
      <c r="R68" s="5"/>
      <c r="S68" s="5"/>
    </row>
    <row r="69" spans="1:20" ht="12.75" customHeight="1" x14ac:dyDescent="0.2">
      <c r="A69" s="244" t="s">
        <v>403</v>
      </c>
      <c r="B69" s="271">
        <v>15179000</v>
      </c>
      <c r="C69" s="245">
        <v>94860.433810000002</v>
      </c>
      <c r="D69" s="245">
        <v>26781.2346</v>
      </c>
      <c r="E69" s="245">
        <v>34933.516720000007</v>
      </c>
      <c r="F69" s="246">
        <v>0.30440277462040555</v>
      </c>
      <c r="G69" s="247">
        <v>1.6824718682708507E-2</v>
      </c>
      <c r="Q69" s="5"/>
      <c r="T69" s="5"/>
    </row>
    <row r="70" spans="1:20" ht="12.75" customHeight="1" x14ac:dyDescent="0.2">
      <c r="A70" s="244" t="s">
        <v>406</v>
      </c>
      <c r="B70" s="271">
        <v>2023000</v>
      </c>
      <c r="C70" s="245">
        <v>84337.892470000021</v>
      </c>
      <c r="D70" s="245">
        <v>23087.075629999999</v>
      </c>
      <c r="E70" s="245">
        <v>34502.782449999999</v>
      </c>
      <c r="F70" s="246">
        <v>0.49446309281224454</v>
      </c>
      <c r="G70" s="247">
        <v>1.6617267970607627E-2</v>
      </c>
      <c r="Q70" s="5"/>
      <c r="T70" s="5"/>
    </row>
    <row r="71" spans="1:20" ht="12.75" customHeight="1" x14ac:dyDescent="0.2">
      <c r="A71" s="244" t="s">
        <v>24</v>
      </c>
      <c r="B71" s="244"/>
      <c r="C71" s="248">
        <v>2870953.7057800004</v>
      </c>
      <c r="D71" s="248">
        <v>885693.33782000002</v>
      </c>
      <c r="E71" s="248">
        <v>1011750.3161300002</v>
      </c>
      <c r="F71" s="246">
        <v>0.14232576099112398</v>
      </c>
      <c r="G71" s="247">
        <v>0.4872802982438651</v>
      </c>
      <c r="Q71" s="5"/>
      <c r="T71" s="5"/>
    </row>
    <row r="72" spans="1:20" ht="12.75" customHeight="1" x14ac:dyDescent="0.2">
      <c r="A72" s="244" t="s">
        <v>22</v>
      </c>
      <c r="B72" s="244"/>
      <c r="C72" s="248">
        <v>5839389</v>
      </c>
      <c r="D72" s="248">
        <v>1784743</v>
      </c>
      <c r="E72" s="248">
        <v>2076321</v>
      </c>
      <c r="F72" s="246">
        <v>0.16337254159282316</v>
      </c>
      <c r="G72" s="247">
        <v>1</v>
      </c>
    </row>
    <row r="73" spans="1:20" ht="10.8" thickBot="1" x14ac:dyDescent="0.25">
      <c r="A73" s="259"/>
      <c r="B73" s="259"/>
      <c r="C73" s="260"/>
      <c r="D73" s="260"/>
      <c r="E73" s="260"/>
      <c r="F73" s="259"/>
      <c r="G73" s="259"/>
    </row>
    <row r="74" spans="1:20" ht="12.75" customHeight="1" thickTop="1" x14ac:dyDescent="0.2">
      <c r="A74" s="333" t="s">
        <v>462</v>
      </c>
      <c r="B74" s="333"/>
      <c r="C74" s="333"/>
      <c r="D74" s="333"/>
      <c r="E74" s="333"/>
      <c r="F74" s="333"/>
      <c r="G74" s="333"/>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2018-05-07T17:30:28Z</cp:lastPrinted>
  <dcterms:created xsi:type="dcterms:W3CDTF">2004-11-22T15:10:56Z</dcterms:created>
  <dcterms:modified xsi:type="dcterms:W3CDTF">2018-05-07T18:23:55Z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