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67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<sst xmlns="http://schemas.openxmlformats.org/spreadsheetml/2006/main" count="167" uniqueCount="82">
  <si>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</si>
  <si>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</si>
  <si>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</si>
  <si>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</si>
  <si>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</si>
  <si>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</si>
  <si>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</si>
  <si>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</si>
  <si>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</si>
  <si>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</si>
  <si>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</si>
  <si>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</si>
  <si>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</si>
  <si>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</si>
  <si>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</si>
  <si>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</si>
  <si>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</si>
  <si>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</si>
  <si>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</si>
  <si>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</si>
  <si>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</si>
  <si>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</si>
  <si>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</si>
  <si>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</si>
  <si>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</si>
  <si>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</si>
  <si>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</si>
  <si>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</si>
  <si>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</si>
  <si>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</si>
  <si>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</si>
  <si>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</si>
  <si>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</si>
  <si>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</si>
  <si>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</si>
  <si>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</si>
  <si>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</si>
  <si>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</si>
  <si>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</si>
  <si>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</si>
  <si>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</si>
  <si>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</si>
  <si>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</si>
  <si>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</si>
  <si>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</si>
  <si>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</si>
  <si>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</si>
  <si>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</si>
  <si>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</si>
  <si>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</si>
  <si>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</si>
  <si>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</si>
  <si>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</si>
  <si>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</si>
  <si>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</si>
  <si>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</si>
  <si>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</si>
  <si>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</si>
  <si>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</si>
  <si>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</si>
  <si>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</si>
  <si>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</si>
  <si>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</si>
  <si>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</si>
  <si>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</si>
  <si>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</si>
  <si>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</si>
  <si>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</si>
  <si>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</si>
  <si>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</si>
  <si>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</si>
  <si>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</si>
  <si>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</si>
  <si>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</si>
  <si>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</si>
  <si>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</si>
  <si>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</si>
  <si>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Octubre</t>
  </si>
  <si>
    <t>Noviembre 2017</t>
  </si>
  <si>
    <t>Nota: lunes 13 de nocviembre feriado nacional en Canadá, mercados cerrados.</t>
  </si>
  <si>
    <t>Nota: lunes 13 de noviembre feriado nacional en Canadá, mercados cerrados.</t>
  </si>
  <si>
    <t>semana del  13 al 19 de noviembre de 2017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</si>
</sst>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53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26" fillId="6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24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2" fontId="26" fillId="62" borderId="41" xfId="0" applyNumberFormat="1" applyFont="1" applyFill="1" applyBorder="1" applyAlignment="1" applyProtection="1">
      <alignment horizontal="right" vertical="center"/>
      <protection/>
    </xf>
    <xf numFmtId="2" fontId="26" fillId="24" borderId="45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25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6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7" xfId="0" applyFont="1" applyFill="1" applyBorder="1" applyAlignment="1" applyProtection="1">
      <alignment horizontal="left" vertical="center"/>
      <protection/>
    </xf>
    <xf numFmtId="180" fontId="29" fillId="0" borderId="47" xfId="0" applyFont="1" applyBorder="1" applyAlignment="1">
      <alignment horizontal="left" vertical="center"/>
    </xf>
    <xf numFmtId="2" fontId="57" fillId="60" borderId="0" xfId="0" applyNumberFormat="1" applyFont="1" applyFill="1" applyBorder="1" applyAlignment="1" applyProtection="1">
      <alignment horizontal="center" vertical="center"/>
      <protection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82"/>
      <c r="B2" s="182"/>
      <c r="C2" s="182"/>
      <c r="D2" s="182"/>
      <c r="E2" s="1"/>
      <c r="F2" s="1"/>
      <c r="G2" s="1"/>
    </row>
    <row r="3" spans="1:7" ht="18">
      <c r="A3" s="182"/>
      <c r="B3" s="182"/>
      <c r="C3" s="182"/>
      <c r="D3" s="182"/>
      <c r="E3" s="1"/>
      <c r="F3" s="1"/>
      <c r="G3" s="1"/>
    </row>
    <row r="4" spans="1:8" ht="18">
      <c r="A4" s="182"/>
      <c r="B4" s="182"/>
      <c r="C4" s="182"/>
      <c r="D4" s="182"/>
      <c r="E4" s="1"/>
      <c r="F4" s="1"/>
      <c r="G4" s="1"/>
      <c r="H4" s="1"/>
    </row>
    <row r="5" spans="1:8" ht="18">
      <c r="A5" s="182"/>
      <c r="B5" s="182"/>
      <c r="C5" s="182"/>
      <c r="D5" s="182"/>
      <c r="E5" s="1"/>
      <c r="F5" s="1"/>
      <c r="G5" s="1"/>
      <c r="H5" s="1"/>
    </row>
    <row r="6" spans="1:8" ht="18">
      <c r="A6" s="182"/>
      <c r="B6" s="182"/>
      <c r="C6" s="182"/>
      <c r="D6" s="182"/>
      <c r="E6" s="1"/>
      <c r="F6" s="178"/>
      <c r="G6" s="1"/>
      <c r="H6" s="1"/>
    </row>
    <row r="7" spans="1:8" ht="18">
      <c r="A7" s="182"/>
      <c r="B7" s="182"/>
      <c r="C7" s="182"/>
      <c r="D7" s="182"/>
      <c r="E7" s="1"/>
      <c r="F7" s="178"/>
      <c r="G7" s="1"/>
      <c r="H7" s="1"/>
    </row>
    <row r="8" spans="1:8" ht="18">
      <c r="A8" s="182"/>
      <c r="B8" s="182"/>
      <c r="C8" s="182"/>
      <c r="D8" s="182"/>
      <c r="E8" s="1"/>
      <c r="F8" s="1"/>
      <c r="G8" s="1"/>
      <c r="H8" s="1"/>
    </row>
    <row r="9" spans="1:8" ht="18">
      <c r="A9" s="183"/>
      <c r="B9" s="182"/>
      <c r="C9" s="182"/>
      <c r="D9" s="182"/>
      <c r="E9" s="1"/>
      <c r="F9" s="1"/>
      <c r="G9" s="1"/>
      <c r="H9" s="1"/>
    </row>
    <row r="10" spans="1:8" ht="18">
      <c r="A10" s="184"/>
      <c r="B10" s="184"/>
      <c r="C10" s="184"/>
      <c r="D10" s="186"/>
      <c r="E10" s="68"/>
      <c r="F10" s="68"/>
      <c r="G10" s="68"/>
      <c r="H10" s="1"/>
    </row>
    <row r="11" spans="1:8" ht="18">
      <c r="A11" s="185"/>
      <c r="B11" s="185"/>
      <c r="C11" s="185"/>
      <c r="D11" s="185"/>
      <c r="E11" s="2"/>
      <c r="F11" s="2"/>
      <c r="G11" s="2"/>
      <c r="H11" s="1"/>
    </row>
    <row r="12" spans="1:8" ht="18">
      <c r="A12" s="2"/>
      <c r="B12" s="2"/>
      <c r="C12" s="2"/>
      <c r="D12" s="185"/>
      <c r="E12" s="2"/>
      <c r="F12" s="2"/>
      <c r="G12" s="2"/>
      <c r="H12" s="1"/>
    </row>
    <row r="13" spans="1:8" ht="18">
      <c r="A13" s="67"/>
      <c r="B13" s="67"/>
      <c r="C13" s="67"/>
      <c r="D13" s="102"/>
      <c r="E13" s="67"/>
      <c r="F13" s="67"/>
      <c r="G13" s="67"/>
      <c r="H13" s="1"/>
    </row>
    <row r="14" spans="2:8" ht="18">
      <c r="B14" s="1"/>
      <c r="C14" s="1"/>
      <c r="D14" s="101"/>
      <c r="E14" s="1"/>
      <c r="F14" s="1"/>
      <c r="G14" s="1"/>
      <c r="H14" s="1"/>
    </row>
    <row r="15" spans="2:8" ht="18">
      <c r="B15" s="1"/>
      <c r="C15" s="1"/>
      <c r="D15" s="101"/>
      <c r="E15" s="1"/>
      <c r="F15" s="1"/>
      <c r="G15" s="1"/>
      <c r="H15" s="1"/>
    </row>
    <row r="16" spans="2:8" ht="18">
      <c r="B16" s="1"/>
      <c r="C16" s="1"/>
      <c r="D16" s="101"/>
      <c r="E16" s="1"/>
      <c r="F16" s="1"/>
      <c r="G16" s="1"/>
      <c r="H16" s="1"/>
    </row>
    <row r="17" spans="2:12" ht="18">
      <c r="B17" s="1"/>
      <c r="C17" s="1"/>
      <c r="D17" s="101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01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01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01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01"/>
      <c r="E21" s="1"/>
      <c r="F21" s="1"/>
      <c r="G21" s="1"/>
      <c r="H21" s="1"/>
      <c r="I21" s="1"/>
      <c r="J21" s="1"/>
      <c r="K21" s="1"/>
      <c r="L21" s="1"/>
    </row>
    <row r="22" spans="2:12" ht="18">
      <c r="B22" s="222" t="s">
        <v>53</v>
      </c>
      <c r="C22" s="222"/>
      <c r="D22" s="222"/>
      <c r="E22" s="222"/>
      <c r="F22" s="1"/>
      <c r="G22" s="1"/>
      <c r="H22" s="1"/>
      <c r="I22" s="1"/>
      <c r="J22" s="1"/>
      <c r="K22" s="1"/>
      <c r="L22" s="1"/>
    </row>
    <row r="23" spans="2:12" ht="18">
      <c r="B23" s="127" t="s">
        <v>81</v>
      </c>
      <c r="C23" s="127"/>
      <c r="D23" s="127"/>
      <c r="E23" s="127"/>
      <c r="F23" s="123"/>
      <c r="G23" s="124"/>
      <c r="H23" s="1"/>
      <c r="I23" s="1"/>
      <c r="J23" s="1"/>
      <c r="K23" s="1"/>
      <c r="L23" s="1"/>
    </row>
    <row r="24" spans="1:12" ht="18">
      <c r="A24" s="1"/>
      <c r="B24" s="1"/>
      <c r="C24" s="126"/>
      <c r="D24" s="126"/>
      <c r="E24" s="126"/>
      <c r="F24" s="126"/>
      <c r="G24" s="125"/>
      <c r="H24" s="1"/>
      <c r="I24" s="1"/>
      <c r="J24" s="1"/>
      <c r="K24" s="1"/>
      <c r="L24" s="1"/>
    </row>
    <row r="25" spans="1:12" ht="18">
      <c r="A25" s="7"/>
      <c r="B25" s="7"/>
      <c r="C25" s="7"/>
      <c r="D25" s="101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01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01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10.90625" style="11" customWidth="1"/>
  </cols>
  <sheetData>
    <row r="4" spans="6:8" ht="18">
      <c r="F4" s="90"/>
      <c r="G4" s="90"/>
      <c r="H4" s="90"/>
    </row>
    <row r="5" spans="1:8" ht="18">
      <c r="A5" s="90"/>
      <c r="B5" s="90"/>
      <c r="C5" s="90"/>
      <c r="D5" s="90"/>
      <c r="E5" s="90"/>
      <c r="F5" s="90"/>
      <c r="G5" s="90"/>
      <c r="H5" s="90"/>
    </row>
    <row r="6" spans="1:8" ht="18">
      <c r="A6" s="90"/>
      <c r="B6" s="90"/>
      <c r="C6" s="90"/>
      <c r="D6" s="90"/>
      <c r="E6" s="90"/>
      <c r="F6" s="177"/>
      <c r="G6" s="90"/>
      <c r="H6" s="90"/>
    </row>
    <row r="7" spans="1:8" ht="18">
      <c r="A7" s="90"/>
      <c r="B7" s="90"/>
      <c r="C7" s="90"/>
      <c r="D7" s="90"/>
      <c r="E7" s="90"/>
      <c r="F7" s="177"/>
      <c r="G7" s="90"/>
      <c r="H7" s="90"/>
    </row>
    <row r="8" spans="1:8" ht="18">
      <c r="A8" s="90"/>
      <c r="B8" s="90"/>
      <c r="C8" s="90"/>
      <c r="D8" s="90"/>
      <c r="E8" s="90"/>
      <c r="F8" s="90"/>
      <c r="G8" s="90"/>
      <c r="H8" s="90"/>
    </row>
    <row r="9" spans="1:8" ht="18">
      <c r="A9" s="90"/>
      <c r="B9" s="90"/>
      <c r="C9" s="90"/>
      <c r="D9" s="90"/>
      <c r="E9" s="90"/>
      <c r="F9" s="90"/>
      <c r="G9" s="90"/>
      <c r="H9" s="90"/>
    </row>
    <row r="10" spans="1:8" ht="18">
      <c r="A10" s="223" t="s">
        <v>48</v>
      </c>
      <c r="B10" s="223"/>
      <c r="C10" s="223"/>
      <c r="D10" s="224"/>
      <c r="E10" s="223"/>
      <c r="F10" s="223"/>
      <c r="G10" s="91"/>
      <c r="H10" s="90"/>
    </row>
    <row r="11" spans="1:8" ht="18">
      <c r="A11" s="225" t="s">
        <v>50</v>
      </c>
      <c r="B11" s="225"/>
      <c r="C11" s="225"/>
      <c r="D11" s="225"/>
      <c r="E11" s="225"/>
      <c r="F11" s="225"/>
      <c r="G11" s="95"/>
      <c r="H11" s="90"/>
    </row>
    <row r="12" spans="1:8" ht="18">
      <c r="A12" s="92"/>
      <c r="B12" s="92"/>
      <c r="C12" s="92"/>
      <c r="D12" s="92"/>
      <c r="E12" s="92"/>
      <c r="F12" s="92"/>
      <c r="G12" s="92"/>
      <c r="H12" s="90"/>
    </row>
    <row r="13" spans="1:8" ht="18">
      <c r="A13" s="226" t="s">
        <v>44</v>
      </c>
      <c r="B13" s="226"/>
      <c r="C13" s="226"/>
      <c r="D13" s="227"/>
      <c r="E13" s="226"/>
      <c r="F13" s="226"/>
      <c r="G13" s="93"/>
      <c r="H13" s="90"/>
    </row>
    <row r="14" spans="1:8" ht="18">
      <c r="A14" s="230" t="s">
        <v>45</v>
      </c>
      <c r="B14" s="230"/>
      <c r="C14" s="230"/>
      <c r="D14" s="231"/>
      <c r="E14" s="230"/>
      <c r="F14" s="230"/>
      <c r="G14" s="96"/>
      <c r="H14" s="90"/>
    </row>
    <row r="15" spans="1:8" ht="18">
      <c r="A15" s="92"/>
      <c r="B15" s="94"/>
      <c r="C15" s="94"/>
      <c r="D15" s="100"/>
      <c r="E15" s="94"/>
      <c r="F15" s="94"/>
      <c r="G15" s="94"/>
      <c r="H15" s="90"/>
    </row>
    <row r="16" spans="1:8" ht="18">
      <c r="A16" s="92"/>
      <c r="B16" s="94"/>
      <c r="C16" s="94"/>
      <c r="D16" s="100"/>
      <c r="E16" s="94"/>
      <c r="F16" s="94"/>
      <c r="G16" s="94"/>
      <c r="H16" s="90"/>
    </row>
    <row r="17" spans="1:12" ht="18">
      <c r="A17" s="92"/>
      <c r="B17" s="94"/>
      <c r="C17" s="94"/>
      <c r="D17" s="100"/>
      <c r="E17" s="94"/>
      <c r="F17" s="94"/>
      <c r="G17" s="94"/>
      <c r="H17" s="94"/>
      <c r="I17" s="94"/>
      <c r="J17" s="90"/>
      <c r="K17" s="90"/>
      <c r="L17" s="90"/>
    </row>
    <row r="18" spans="1:12" ht="18">
      <c r="A18" s="230" t="s">
        <v>64</v>
      </c>
      <c r="B18" s="230"/>
      <c r="C18" s="230"/>
      <c r="D18" s="231"/>
      <c r="E18" s="230"/>
      <c r="F18" s="230"/>
      <c r="G18" s="96"/>
      <c r="H18" s="90"/>
      <c r="I18" s="90"/>
      <c r="J18" s="90"/>
      <c r="K18" s="90"/>
      <c r="L18" s="90"/>
    </row>
    <row r="19" spans="1:12" ht="18">
      <c r="A19" s="226" t="s">
        <v>65</v>
      </c>
      <c r="B19" s="226"/>
      <c r="C19" s="226"/>
      <c r="D19" s="227"/>
      <c r="E19" s="226"/>
      <c r="F19" s="226"/>
      <c r="G19" s="93"/>
      <c r="H19" s="90"/>
      <c r="I19" s="90"/>
      <c r="J19" s="90"/>
      <c r="K19" s="90"/>
      <c r="L19" s="90"/>
    </row>
    <row r="20" spans="1:12" ht="18">
      <c r="A20" s="92"/>
      <c r="B20" s="94"/>
      <c r="C20" s="94"/>
      <c r="D20" s="100"/>
      <c r="E20" s="94"/>
      <c r="F20" s="94"/>
      <c r="G20" s="94"/>
      <c r="H20" s="90"/>
      <c r="I20" s="90"/>
      <c r="J20" s="90"/>
      <c r="K20" s="90"/>
      <c r="L20" s="90"/>
    </row>
    <row r="21" spans="1:12" ht="18">
      <c r="A21" s="92"/>
      <c r="B21" s="94"/>
      <c r="C21" s="94"/>
      <c r="D21" s="100"/>
      <c r="E21" s="94"/>
      <c r="F21" s="94"/>
      <c r="G21" s="94"/>
      <c r="H21" s="90"/>
      <c r="I21" s="90"/>
      <c r="J21" s="90"/>
      <c r="K21" s="90"/>
      <c r="L21" s="90"/>
    </row>
    <row r="22" spans="1:12" ht="18">
      <c r="A22" s="230" t="s">
        <v>46</v>
      </c>
      <c r="B22" s="230"/>
      <c r="C22" s="230"/>
      <c r="D22" s="231"/>
      <c r="E22" s="230"/>
      <c r="F22" s="230"/>
      <c r="G22" s="96"/>
      <c r="H22" s="90"/>
      <c r="I22" s="90"/>
      <c r="J22" s="90"/>
      <c r="K22" s="90"/>
      <c r="L22" s="90"/>
    </row>
    <row r="23" spans="1:12" ht="18">
      <c r="A23" s="92"/>
      <c r="B23" s="128"/>
      <c r="C23" s="128"/>
      <c r="D23" s="128"/>
      <c r="E23" s="128"/>
      <c r="F23" s="128"/>
      <c r="G23" s="92"/>
      <c r="H23" s="90"/>
      <c r="I23" s="90"/>
      <c r="J23" s="90"/>
      <c r="K23" s="90"/>
      <c r="L23" s="90"/>
    </row>
    <row r="24" spans="1:12" ht="18">
      <c r="A24" s="232" t="s">
        <v>0</v>
      </c>
      <c r="B24" s="232"/>
      <c r="C24" s="232"/>
      <c r="D24" s="232"/>
      <c r="E24" s="232"/>
      <c r="F24" s="232"/>
      <c r="G24" s="97"/>
      <c r="H24" s="90"/>
      <c r="I24" s="90"/>
      <c r="J24" s="90"/>
      <c r="K24" s="90"/>
      <c r="L24" s="90"/>
    </row>
    <row r="25" spans="1:12" ht="18">
      <c r="A25" s="90"/>
      <c r="B25" s="90"/>
      <c r="C25" s="90"/>
      <c r="D25" s="101"/>
      <c r="E25" s="90"/>
      <c r="F25" s="90"/>
      <c r="G25" s="90"/>
      <c r="H25" s="90"/>
      <c r="I25" s="90"/>
      <c r="J25" s="90"/>
      <c r="K25" s="90"/>
      <c r="L25" s="90"/>
    </row>
    <row r="26" spans="1:12" ht="18">
      <c r="A26" s="90"/>
      <c r="B26" s="90"/>
      <c r="C26" s="90"/>
      <c r="D26" s="101"/>
      <c r="E26" s="90"/>
      <c r="F26" s="90"/>
      <c r="G26" s="90"/>
      <c r="H26" s="90"/>
      <c r="I26" s="90"/>
      <c r="J26" s="90"/>
      <c r="K26" s="90"/>
      <c r="L26" s="90"/>
    </row>
    <row r="27" spans="1:8" ht="18">
      <c r="A27" s="90"/>
      <c r="B27" s="90"/>
      <c r="C27" s="90"/>
      <c r="D27" s="101"/>
      <c r="E27" s="90"/>
      <c r="F27" s="90"/>
      <c r="G27" s="90"/>
      <c r="H27" s="90"/>
    </row>
    <row r="28" spans="1:8" ht="18">
      <c r="A28" s="90"/>
      <c r="B28" s="90"/>
      <c r="C28" s="90"/>
      <c r="D28" s="90"/>
      <c r="E28" s="90"/>
      <c r="F28" s="90"/>
      <c r="G28" s="90"/>
      <c r="H28" s="90"/>
    </row>
    <row r="29" spans="1:8" ht="18">
      <c r="A29" s="90"/>
      <c r="B29" s="90"/>
      <c r="C29" s="90"/>
      <c r="D29" s="90"/>
      <c r="E29" s="90"/>
      <c r="F29" s="90"/>
      <c r="G29" s="90"/>
      <c r="H29" s="90"/>
    </row>
    <row r="30" spans="1:8" ht="18">
      <c r="A30" s="90"/>
      <c r="B30" s="90"/>
      <c r="C30" s="90"/>
      <c r="D30" s="90"/>
      <c r="E30" s="90"/>
      <c r="F30" s="90"/>
      <c r="G30" s="90"/>
      <c r="H30" s="90"/>
    </row>
    <row r="31" spans="1:8" ht="18">
      <c r="A31" s="90"/>
      <c r="B31" s="90"/>
      <c r="C31" s="90"/>
      <c r="D31" s="90"/>
      <c r="E31" s="90"/>
      <c r="F31" s="90"/>
      <c r="G31" s="90"/>
      <c r="H31" s="90"/>
    </row>
    <row r="36" spans="2:4" ht="18">
      <c r="B36" s="228" t="s">
        <v>49</v>
      </c>
      <c r="C36" s="228"/>
      <c r="D36" s="228"/>
    </row>
    <row r="37" spans="2:4" ht="18">
      <c r="B37" s="228" t="s">
        <v>59</v>
      </c>
      <c r="C37" s="228"/>
      <c r="D37" s="12"/>
    </row>
    <row r="38" spans="2:4" ht="18">
      <c r="B38" s="228" t="s">
        <v>60</v>
      </c>
      <c r="C38" s="228"/>
      <c r="D38" s="12"/>
    </row>
    <row r="39" spans="2:4" ht="18">
      <c r="B39" s="229" t="s">
        <v>47</v>
      </c>
      <c r="C39" s="229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4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4"/>
      <c r="B2" s="235" t="s">
        <v>78</v>
      </c>
      <c r="C2" s="235"/>
      <c r="D2" s="235"/>
      <c r="E2" s="235"/>
      <c r="F2" s="235"/>
      <c r="G2" s="236" t="s">
        <v>2</v>
      </c>
      <c r="H2" s="236"/>
      <c r="I2" s="236"/>
      <c r="J2" s="236" t="s">
        <v>3</v>
      </c>
      <c r="K2" s="236"/>
      <c r="L2" s="236"/>
      <c r="M2" s="4"/>
      <c r="N2" s="4"/>
      <c r="O2" s="4"/>
    </row>
    <row r="3" spans="1:15" ht="15.75">
      <c r="A3" s="234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6"/>
      <c r="H3" s="236"/>
      <c r="I3" s="236"/>
      <c r="J3" s="237" t="s">
        <v>77</v>
      </c>
      <c r="K3" s="237"/>
      <c r="L3" s="237"/>
      <c r="M3" s="4"/>
      <c r="N3" s="4"/>
      <c r="O3" s="4"/>
    </row>
    <row r="4" spans="1:15" ht="15.75">
      <c r="A4" s="234"/>
      <c r="B4" s="62">
        <v>13</v>
      </c>
      <c r="C4" s="61">
        <v>14</v>
      </c>
      <c r="D4" s="61">
        <v>15</v>
      </c>
      <c r="E4" s="61">
        <v>16</v>
      </c>
      <c r="F4" s="147">
        <v>17</v>
      </c>
      <c r="G4" s="88" t="s">
        <v>54</v>
      </c>
      <c r="H4" s="86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67"/>
      <c r="C5" s="165"/>
      <c r="D5" s="165"/>
      <c r="E5" s="165"/>
      <c r="F5" s="165"/>
      <c r="G5" s="79"/>
      <c r="H5" s="132"/>
      <c r="I5" s="137"/>
      <c r="J5" s="137"/>
      <c r="K5" s="40"/>
      <c r="L5" s="39"/>
      <c r="M5" s="4"/>
      <c r="N5" s="4"/>
      <c r="O5" s="4"/>
    </row>
    <row r="6" spans="1:15" ht="15">
      <c r="A6" s="45" t="s">
        <v>11</v>
      </c>
      <c r="B6" s="160">
        <v>179</v>
      </c>
      <c r="C6" s="160">
        <v>178</v>
      </c>
      <c r="D6" s="160">
        <v>178</v>
      </c>
      <c r="E6" s="160">
        <v>178</v>
      </c>
      <c r="F6" s="160">
        <v>178</v>
      </c>
      <c r="G6" s="80">
        <v>180</v>
      </c>
      <c r="H6" s="174">
        <f>AVERAGE(B6:F6)</f>
        <v>178.2</v>
      </c>
      <c r="I6" s="174">
        <f>(H6/G6-1)*100</f>
        <v>-1.0000000000000009</v>
      </c>
      <c r="J6" s="213">
        <v>183.3</v>
      </c>
      <c r="K6" s="41">
        <v>184.59</v>
      </c>
      <c r="L6" s="174">
        <f>(K6/J6-1)*100</f>
        <v>0.7037643207855826</v>
      </c>
      <c r="M6" s="4"/>
      <c r="N6" s="4"/>
      <c r="O6" s="4"/>
    </row>
    <row r="7" spans="1:15" ht="15">
      <c r="A7" s="54" t="s">
        <v>52</v>
      </c>
      <c r="B7" s="164" t="s">
        <v>76</v>
      </c>
      <c r="C7" s="164" t="s">
        <v>76</v>
      </c>
      <c r="D7" s="164" t="s">
        <v>76</v>
      </c>
      <c r="E7" s="164" t="s">
        <v>76</v>
      </c>
      <c r="F7" s="164" t="s">
        <v>76</v>
      </c>
      <c r="G7" s="188" t="s">
        <v>66</v>
      </c>
      <c r="H7" s="164" t="s">
        <v>66</v>
      </c>
      <c r="I7" s="164" t="s">
        <v>66</v>
      </c>
      <c r="J7" s="42">
        <v>170</v>
      </c>
      <c r="K7" s="190" t="s">
        <v>66</v>
      </c>
      <c r="L7" s="164" t="s">
        <v>66</v>
      </c>
      <c r="M7" s="4"/>
      <c r="N7" s="4"/>
      <c r="O7" s="4"/>
    </row>
    <row r="8" spans="1:15" ht="15.75">
      <c r="A8" s="55" t="s">
        <v>12</v>
      </c>
      <c r="B8" s="30"/>
      <c r="C8" s="160"/>
      <c r="D8" s="160"/>
      <c r="E8" s="160"/>
      <c r="F8" s="160"/>
      <c r="G8" s="152"/>
      <c r="H8" s="75"/>
      <c r="I8" s="75"/>
      <c r="J8" s="214"/>
      <c r="K8" s="43"/>
      <c r="L8" s="32"/>
      <c r="M8" s="4"/>
      <c r="N8" s="4"/>
      <c r="O8" s="4"/>
    </row>
    <row r="9" spans="1:15" ht="15">
      <c r="A9" s="54" t="s">
        <v>75</v>
      </c>
      <c r="B9" s="164" t="s">
        <v>66</v>
      </c>
      <c r="C9" s="164" t="s">
        <v>66</v>
      </c>
      <c r="D9" s="164" t="s">
        <v>66</v>
      </c>
      <c r="E9" s="164" t="s">
        <v>66</v>
      </c>
      <c r="F9" s="164" t="s">
        <v>66</v>
      </c>
      <c r="G9" s="153" t="s">
        <v>66</v>
      </c>
      <c r="H9" s="164" t="s">
        <v>66</v>
      </c>
      <c r="I9" s="164" t="s">
        <v>66</v>
      </c>
      <c r="J9" s="215" t="s">
        <v>67</v>
      </c>
      <c r="K9" s="44"/>
      <c r="L9" s="66" t="s">
        <v>67</v>
      </c>
      <c r="M9" s="4"/>
      <c r="N9" s="4"/>
      <c r="O9" s="4"/>
    </row>
    <row r="10" spans="1:15" ht="15">
      <c r="A10" s="69" t="s">
        <v>13</v>
      </c>
      <c r="B10" s="174">
        <v>185.28</v>
      </c>
      <c r="C10" s="174">
        <v>186.66</v>
      </c>
      <c r="D10" s="174">
        <v>183.72</v>
      </c>
      <c r="E10" s="174">
        <v>184.27</v>
      </c>
      <c r="F10" s="174">
        <v>184.55</v>
      </c>
      <c r="G10" s="154">
        <v>187.046</v>
      </c>
      <c r="H10" s="174">
        <f>AVERAGE(B10:F10)</f>
        <v>184.89600000000002</v>
      </c>
      <c r="I10" s="174">
        <f aca="true" t="shared" si="0" ref="I10:I31">(H10/G10-1)*100</f>
        <v>-1.1494498679469056</v>
      </c>
      <c r="J10" s="216">
        <v>185.02</v>
      </c>
      <c r="K10" s="41">
        <v>190.67</v>
      </c>
      <c r="L10" s="58">
        <f>(K10/J10-1)*100</f>
        <v>3.0537239217381718</v>
      </c>
      <c r="M10" s="4"/>
      <c r="N10" s="4"/>
      <c r="O10" s="4"/>
    </row>
    <row r="11" spans="1:15" ht="15">
      <c r="A11" s="46" t="s">
        <v>14</v>
      </c>
      <c r="B11" s="31">
        <v>237.9174</v>
      </c>
      <c r="C11" s="31">
        <v>238.10111999999998</v>
      </c>
      <c r="D11" s="31">
        <v>234.33486</v>
      </c>
      <c r="E11" s="31">
        <v>234.05928</v>
      </c>
      <c r="F11" s="31">
        <v>234.79416</v>
      </c>
      <c r="G11" s="155">
        <v>237.82554</v>
      </c>
      <c r="H11" s="31">
        <f>AVERAGE(B11:F11)</f>
        <v>235.84136399999997</v>
      </c>
      <c r="I11" s="31">
        <f t="shared" si="0"/>
        <v>-0.8342989571263115</v>
      </c>
      <c r="J11" s="47">
        <v>200.51</v>
      </c>
      <c r="K11" s="47">
        <v>229.22</v>
      </c>
      <c r="L11" s="59">
        <f>(K11/J11-1)*100</f>
        <v>14.318487855967298</v>
      </c>
      <c r="M11" s="4"/>
      <c r="N11" s="4"/>
      <c r="O11" s="4"/>
    </row>
    <row r="12" spans="1:15" ht="15">
      <c r="A12" s="63" t="s">
        <v>62</v>
      </c>
      <c r="B12" s="176" t="s">
        <v>66</v>
      </c>
      <c r="C12" s="176" t="s">
        <v>66</v>
      </c>
      <c r="D12" s="176" t="s">
        <v>67</v>
      </c>
      <c r="E12" s="176" t="s">
        <v>67</v>
      </c>
      <c r="F12" s="176" t="s">
        <v>67</v>
      </c>
      <c r="G12" s="176" t="s">
        <v>66</v>
      </c>
      <c r="H12" s="176" t="s">
        <v>66</v>
      </c>
      <c r="I12" s="176"/>
      <c r="J12" s="252" t="s">
        <v>66</v>
      </c>
      <c r="K12" s="179" t="s">
        <v>67</v>
      </c>
      <c r="L12" s="176" t="s">
        <v>66</v>
      </c>
      <c r="M12" s="4"/>
      <c r="N12" s="4"/>
      <c r="O12" s="4"/>
    </row>
    <row r="13" spans="1:15" ht="15">
      <c r="A13" s="71" t="s">
        <v>63</v>
      </c>
      <c r="B13" s="161">
        <v>282.0102</v>
      </c>
      <c r="C13" s="161">
        <v>282.19392</v>
      </c>
      <c r="D13" s="161">
        <v>278.42766</v>
      </c>
      <c r="E13" s="161">
        <v>278.15208</v>
      </c>
      <c r="F13" s="161">
        <v>279.98928</v>
      </c>
      <c r="G13" s="81">
        <v>282.65322</v>
      </c>
      <c r="H13" s="161">
        <f>AVERAGE(B13:F13)</f>
        <v>280.154628</v>
      </c>
      <c r="I13" s="161">
        <f t="shared" si="0"/>
        <v>-0.8839779005524795</v>
      </c>
      <c r="J13" s="203">
        <v>205.03</v>
      </c>
      <c r="K13" s="203">
        <v>272.1644781818182</v>
      </c>
      <c r="L13" s="65">
        <f>(K13/J13-1)*100</f>
        <v>32.74373417637331</v>
      </c>
      <c r="M13" s="4"/>
      <c r="N13" s="4"/>
      <c r="O13" s="4"/>
    </row>
    <row r="14" spans="1:15" ht="15">
      <c r="A14" s="48" t="s">
        <v>15</v>
      </c>
      <c r="B14" s="162">
        <v>223.2198</v>
      </c>
      <c r="C14" s="162">
        <v>223.40352</v>
      </c>
      <c r="D14" s="162">
        <v>219.63726</v>
      </c>
      <c r="E14" s="162">
        <v>219.36168</v>
      </c>
      <c r="F14" s="162">
        <v>221.19888</v>
      </c>
      <c r="G14" s="82">
        <v>223.86282</v>
      </c>
      <c r="H14" s="162">
        <f>AVERAGE(B14:F14)</f>
        <v>221.364228</v>
      </c>
      <c r="I14" s="162">
        <f t="shared" si="0"/>
        <v>-1.116126384899463</v>
      </c>
      <c r="J14" s="202">
        <v>194.01</v>
      </c>
      <c r="K14" s="202">
        <v>213.12355090909094</v>
      </c>
      <c r="L14" s="64">
        <f>(K14/J14-1)*100</f>
        <v>9.851838002727153</v>
      </c>
      <c r="M14" s="4"/>
      <c r="N14" s="4"/>
      <c r="O14" s="4"/>
    </row>
    <row r="15" spans="1:15" ht="15">
      <c r="A15" s="49" t="s">
        <v>43</v>
      </c>
      <c r="B15" s="161">
        <v>206.685</v>
      </c>
      <c r="C15" s="161">
        <v>206.86872</v>
      </c>
      <c r="D15" s="161">
        <v>203.10246</v>
      </c>
      <c r="E15" s="161">
        <v>202.82688</v>
      </c>
      <c r="F15" s="161">
        <v>204.66407999999998</v>
      </c>
      <c r="G15" s="83">
        <v>207.32802</v>
      </c>
      <c r="H15" s="161">
        <f>AVERAGE(B15:F15)</f>
        <v>204.82942799999995</v>
      </c>
      <c r="I15" s="161">
        <f t="shared" si="0"/>
        <v>-1.2051395657953323</v>
      </c>
      <c r="J15" s="203">
        <v>192.17</v>
      </c>
      <c r="K15" s="203">
        <v>194.91856909090905</v>
      </c>
      <c r="L15" s="65">
        <f>(K15/J15-1)*100</f>
        <v>1.4302800077582667</v>
      </c>
      <c r="M15" s="4"/>
      <c r="N15" s="4"/>
      <c r="O15" s="4"/>
    </row>
    <row r="16" spans="1:15" ht="15">
      <c r="A16" s="50" t="s">
        <v>68</v>
      </c>
      <c r="B16" s="160">
        <v>248.3894</v>
      </c>
      <c r="C16" s="160">
        <v>260.515</v>
      </c>
      <c r="D16" s="160">
        <v>259.0452</v>
      </c>
      <c r="E16" s="160">
        <v>260.8824</v>
      </c>
      <c r="F16" s="160">
        <v>262.7196</v>
      </c>
      <c r="G16" s="80">
        <v>248.38939999999997</v>
      </c>
      <c r="H16" s="160">
        <f>AVERAGE(B16:F16)</f>
        <v>258.31032000000005</v>
      </c>
      <c r="I16" s="174">
        <f t="shared" si="0"/>
        <v>3.9940995871804885</v>
      </c>
      <c r="J16" s="206">
        <v>217.1</v>
      </c>
      <c r="K16" s="41">
        <v>246.6</v>
      </c>
      <c r="L16" s="58">
        <f>(K16/J16-1)*100</f>
        <v>13.588208198986651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55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30" t="s">
        <v>67</v>
      </c>
      <c r="C18" s="30" t="s">
        <v>67</v>
      </c>
      <c r="D18" s="30" t="s">
        <v>67</v>
      </c>
      <c r="E18" s="30" t="s">
        <v>67</v>
      </c>
      <c r="F18" s="30" t="s">
        <v>67</v>
      </c>
      <c r="G18" s="152" t="s">
        <v>67</v>
      </c>
      <c r="H18" s="30" t="s">
        <v>67</v>
      </c>
      <c r="I18" s="30" t="s">
        <v>67</v>
      </c>
      <c r="J18" s="206">
        <v>217.26</v>
      </c>
      <c r="K18" s="41">
        <v>222.76040188636588</v>
      </c>
      <c r="L18" s="32">
        <f>(K18/J18-1)*100</f>
        <v>2.5317140229982105</v>
      </c>
      <c r="M18" s="4"/>
      <c r="N18" s="4"/>
      <c r="O18" s="4"/>
    </row>
    <row r="19" spans="1:15" ht="15.75">
      <c r="A19" s="104" t="s">
        <v>10</v>
      </c>
      <c r="B19" s="59"/>
      <c r="C19" s="31"/>
      <c r="D19" s="31"/>
      <c r="E19" s="31"/>
      <c r="F19" s="31"/>
      <c r="G19" s="153"/>
      <c r="H19" s="59"/>
      <c r="I19" s="59"/>
      <c r="J19" s="217"/>
      <c r="K19" s="44"/>
      <c r="L19" s="57"/>
      <c r="M19" s="4"/>
      <c r="N19" s="4"/>
      <c r="O19" s="4"/>
    </row>
    <row r="20" spans="1:15" ht="15">
      <c r="A20" s="50" t="s">
        <v>17</v>
      </c>
      <c r="B20" s="160">
        <v>148</v>
      </c>
      <c r="C20" s="160">
        <v>148</v>
      </c>
      <c r="D20" s="160">
        <v>148</v>
      </c>
      <c r="E20" s="160">
        <v>149</v>
      </c>
      <c r="F20" s="160">
        <v>152</v>
      </c>
      <c r="G20" s="156">
        <v>147.2</v>
      </c>
      <c r="H20" s="174">
        <f>AVERAGE(B20:F20)</f>
        <v>149</v>
      </c>
      <c r="I20" s="174">
        <f t="shared" si="0"/>
        <v>1.2228260869565188</v>
      </c>
      <c r="J20" s="205">
        <v>174.65</v>
      </c>
      <c r="K20" s="111">
        <v>149</v>
      </c>
      <c r="L20" s="32">
        <f>(K20/J20-1)*100</f>
        <v>-14.686515888920704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55"/>
      <c r="H21" s="180"/>
      <c r="I21" s="168"/>
      <c r="J21" s="207"/>
      <c r="K21" s="47"/>
      <c r="L21" s="57"/>
      <c r="M21" s="4"/>
      <c r="N21" s="4"/>
      <c r="O21" s="4"/>
    </row>
    <row r="22" spans="1:15" ht="15">
      <c r="A22" s="110" t="s">
        <v>18</v>
      </c>
      <c r="B22" s="174">
        <v>157.78</v>
      </c>
      <c r="C22" s="174">
        <v>155.91</v>
      </c>
      <c r="D22" s="174">
        <v>156.21</v>
      </c>
      <c r="E22" s="174">
        <v>154.73</v>
      </c>
      <c r="F22" s="174">
        <v>157.29</v>
      </c>
      <c r="G22" s="157">
        <v>158.158</v>
      </c>
      <c r="H22" s="191">
        <f>AVERAGE(B22:F22)</f>
        <v>156.384</v>
      </c>
      <c r="I22" s="191">
        <f t="shared" si="0"/>
        <v>-1.1216631469796012</v>
      </c>
      <c r="J22" s="205">
        <v>166.78</v>
      </c>
      <c r="K22" s="111">
        <v>158.82</v>
      </c>
      <c r="L22" s="109">
        <f>(K22/J22-1)*100</f>
        <v>-4.772754526921696</v>
      </c>
      <c r="M22" s="4"/>
      <c r="N22" s="4"/>
      <c r="O22" s="4"/>
    </row>
    <row r="23" spans="1:15" ht="15">
      <c r="A23" s="114" t="s">
        <v>19</v>
      </c>
      <c r="B23" s="31">
        <v>156.78</v>
      </c>
      <c r="C23" s="31">
        <v>154.91</v>
      </c>
      <c r="D23" s="31">
        <v>155.21</v>
      </c>
      <c r="E23" s="31">
        <v>153.73</v>
      </c>
      <c r="F23" s="31">
        <v>156.29</v>
      </c>
      <c r="G23" s="115">
        <v>157.158</v>
      </c>
      <c r="H23" s="192">
        <f>AVERAGE(B23:F23)</f>
        <v>155.384</v>
      </c>
      <c r="I23" s="192">
        <f t="shared" si="0"/>
        <v>-1.128800315605949</v>
      </c>
      <c r="J23" s="47">
        <v>165.78</v>
      </c>
      <c r="K23" s="116">
        <v>157.82</v>
      </c>
      <c r="L23" s="117">
        <f>(K23/J23-1)*100</f>
        <v>-4.8015442152250065</v>
      </c>
      <c r="M23" s="4"/>
      <c r="N23" s="4"/>
      <c r="O23" s="4"/>
    </row>
    <row r="24" spans="1:15" ht="15">
      <c r="A24" s="105" t="s">
        <v>69</v>
      </c>
      <c r="B24" s="189">
        <v>246.1463165135187</v>
      </c>
      <c r="C24" s="189">
        <v>253.4215771001252</v>
      </c>
      <c r="D24" s="189">
        <v>266.4288611792095</v>
      </c>
      <c r="E24" s="189">
        <v>268.1925607153565</v>
      </c>
      <c r="F24" s="189">
        <v>270.8381100195771</v>
      </c>
      <c r="G24" s="106">
        <v>246.74156510696835</v>
      </c>
      <c r="H24" s="191">
        <f>AVERAGE(B24:F24)</f>
        <v>261.00548510555734</v>
      </c>
      <c r="I24" s="191">
        <f t="shared" si="0"/>
        <v>5.780914939242288</v>
      </c>
      <c r="J24" s="205">
        <v>222.56</v>
      </c>
      <c r="K24" s="107">
        <v>261.9695072383832</v>
      </c>
      <c r="L24" s="109">
        <f>(K24/J24-1)*100</f>
        <v>17.707363065413006</v>
      </c>
      <c r="M24" s="4"/>
      <c r="N24" s="4"/>
      <c r="O24" s="4"/>
    </row>
    <row r="25" spans="1:15" ht="15.75">
      <c r="A25" s="120" t="s">
        <v>20</v>
      </c>
      <c r="B25" s="112"/>
      <c r="C25" s="31"/>
      <c r="D25" s="31"/>
      <c r="E25" s="31"/>
      <c r="F25" s="164"/>
      <c r="G25" s="121"/>
      <c r="H25" s="31"/>
      <c r="I25" s="31"/>
      <c r="J25" s="47"/>
      <c r="K25" s="47"/>
      <c r="L25" s="112"/>
      <c r="M25" s="4"/>
      <c r="N25" s="4"/>
      <c r="O25" s="4"/>
    </row>
    <row r="26" spans="1:15" ht="15">
      <c r="A26" s="105" t="s">
        <v>21</v>
      </c>
      <c r="B26" s="189">
        <v>393</v>
      </c>
      <c r="C26" s="189">
        <v>393</v>
      </c>
      <c r="D26" s="189">
        <v>393</v>
      </c>
      <c r="E26" s="189">
        <v>394</v>
      </c>
      <c r="F26" s="208">
        <v>394</v>
      </c>
      <c r="G26" s="106">
        <v>392.4</v>
      </c>
      <c r="H26" s="118">
        <f>AVERAGE(B26:F26)</f>
        <v>393.4</v>
      </c>
      <c r="I26" s="174">
        <f t="shared" si="0"/>
        <v>0.2548419979612637</v>
      </c>
      <c r="J26" s="205">
        <v>370.24</v>
      </c>
      <c r="K26" s="187">
        <v>395.14</v>
      </c>
      <c r="L26" s="108">
        <f>(K26/J26-1)*100</f>
        <v>6.725367329299914</v>
      </c>
      <c r="M26" s="4"/>
      <c r="N26" s="4"/>
      <c r="O26" s="4"/>
    </row>
    <row r="27" spans="1:12" ht="15">
      <c r="A27" s="113" t="s">
        <v>22</v>
      </c>
      <c r="B27" s="163">
        <v>387</v>
      </c>
      <c r="C27" s="163">
        <v>387</v>
      </c>
      <c r="D27" s="163">
        <v>387</v>
      </c>
      <c r="E27" s="163">
        <v>388</v>
      </c>
      <c r="F27" s="163">
        <v>388</v>
      </c>
      <c r="G27" s="121">
        <v>386.4</v>
      </c>
      <c r="H27" s="129">
        <f>AVERAGE(B27:F27)</f>
        <v>387.4</v>
      </c>
      <c r="I27" s="31">
        <f t="shared" si="0"/>
        <v>0.25879917184266077</v>
      </c>
      <c r="J27" s="47">
        <v>368.48</v>
      </c>
      <c r="K27" s="47">
        <v>389.14</v>
      </c>
      <c r="L27" s="112">
        <f>(K27/J27-1)*100</f>
        <v>5.606817194963076</v>
      </c>
    </row>
    <row r="28" spans="1:12" ht="15">
      <c r="A28" s="105" t="s">
        <v>23</v>
      </c>
      <c r="B28" s="119">
        <v>386</v>
      </c>
      <c r="C28" s="189">
        <v>386</v>
      </c>
      <c r="D28" s="189">
        <v>386</v>
      </c>
      <c r="E28" s="189">
        <v>386</v>
      </c>
      <c r="F28" s="208">
        <v>386</v>
      </c>
      <c r="G28" s="106">
        <v>385.4</v>
      </c>
      <c r="H28" s="118">
        <f>AVERAGE(B28:F28)</f>
        <v>386</v>
      </c>
      <c r="I28" s="172">
        <f t="shared" si="0"/>
        <v>0.15568240788792487</v>
      </c>
      <c r="J28" s="204">
        <v>368.24</v>
      </c>
      <c r="K28" s="107">
        <v>387.23</v>
      </c>
      <c r="L28" s="108">
        <f>(K28/J28-1)*100</f>
        <v>5.156962850315017</v>
      </c>
    </row>
    <row r="29" spans="1:12" ht="15.75">
      <c r="A29" s="120" t="s">
        <v>70</v>
      </c>
      <c r="B29" s="164"/>
      <c r="C29" s="164"/>
      <c r="D29" s="164"/>
      <c r="E29" s="163"/>
      <c r="F29" s="163"/>
      <c r="G29" s="121"/>
      <c r="H29" s="129"/>
      <c r="I29" s="173"/>
      <c r="J29" s="47"/>
      <c r="K29" s="47"/>
      <c r="L29" s="112"/>
    </row>
    <row r="30" spans="1:12" ht="15">
      <c r="A30" s="105" t="s">
        <v>71</v>
      </c>
      <c r="B30" s="119">
        <v>400</v>
      </c>
      <c r="C30" s="189">
        <v>400</v>
      </c>
      <c r="D30" s="189">
        <v>400</v>
      </c>
      <c r="E30" s="119">
        <v>402.5</v>
      </c>
      <c r="F30" s="119">
        <v>402.5</v>
      </c>
      <c r="G30" s="158">
        <v>400</v>
      </c>
      <c r="H30" s="133">
        <f>AVERAGE(B30:F30)</f>
        <v>401</v>
      </c>
      <c r="I30" s="172">
        <f t="shared" si="0"/>
        <v>0.24999999999999467</v>
      </c>
      <c r="J30" s="205">
        <v>337.5</v>
      </c>
      <c r="K30" s="134">
        <v>392.95454545454544</v>
      </c>
      <c r="L30" s="108">
        <f>(K30/J30-1)*100</f>
        <v>16.43097643097642</v>
      </c>
    </row>
    <row r="31" spans="1:12" ht="15">
      <c r="A31" s="166" t="s">
        <v>72</v>
      </c>
      <c r="B31" s="135">
        <v>396.5</v>
      </c>
      <c r="C31" s="135">
        <v>396.5</v>
      </c>
      <c r="D31" s="135">
        <v>396.5</v>
      </c>
      <c r="E31" s="135">
        <v>392.5</v>
      </c>
      <c r="F31" s="135">
        <v>392.5</v>
      </c>
      <c r="G31" s="159">
        <v>398</v>
      </c>
      <c r="H31" s="200">
        <f>AVERAGE(B31:F31)</f>
        <v>394.9</v>
      </c>
      <c r="I31" s="138">
        <f t="shared" si="0"/>
        <v>-0.778894472361813</v>
      </c>
      <c r="J31" s="219">
        <v>330</v>
      </c>
      <c r="K31" s="136">
        <v>385.02272727272725</v>
      </c>
      <c r="L31" s="135">
        <f>(K31/J31-1)*100</f>
        <v>16.67355371900825</v>
      </c>
    </row>
    <row r="32" spans="1:12" ht="15.75" customHeight="1">
      <c r="A32" s="239" t="s">
        <v>56</v>
      </c>
      <c r="B32" s="239"/>
      <c r="C32" s="239"/>
      <c r="D32" s="239"/>
      <c r="E32" s="150"/>
      <c r="F32" s="150"/>
      <c r="G32" s="240" t="s">
        <v>0</v>
      </c>
      <c r="H32" s="240"/>
      <c r="I32" s="240"/>
      <c r="J32" s="151"/>
      <c r="K32" s="151"/>
      <c r="L32" s="151"/>
    </row>
    <row r="33" spans="1:12" ht="15">
      <c r="A33" s="238" t="s">
        <v>79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5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0:H28 H6 H10:H17" formulaRange="1" unlockedFormula="1"/>
    <ignoredError sqref="H7:I9 I20:I28 I6 H19:I19 I10:I17 L6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5" t="s">
        <v>78</v>
      </c>
      <c r="C2" s="235"/>
      <c r="D2" s="235"/>
      <c r="E2" s="235"/>
      <c r="F2" s="235"/>
      <c r="G2" s="241" t="s">
        <v>2</v>
      </c>
      <c r="H2" s="241"/>
      <c r="I2" s="241"/>
      <c r="J2" s="20"/>
      <c r="K2" s="21"/>
      <c r="L2" s="22"/>
    </row>
    <row r="3" spans="1:12" ht="15" customHeight="1">
      <c r="A3" s="19"/>
      <c r="B3" s="235"/>
      <c r="C3" s="235"/>
      <c r="D3" s="235"/>
      <c r="E3" s="235"/>
      <c r="F3" s="235"/>
      <c r="G3" s="241"/>
      <c r="H3" s="241"/>
      <c r="I3" s="241"/>
      <c r="J3" s="237" t="s">
        <v>3</v>
      </c>
      <c r="K3" s="237"/>
      <c r="L3" s="237"/>
    </row>
    <row r="4" spans="1:12" ht="15" customHeight="1">
      <c r="A4" s="244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48" t="s">
        <v>8</v>
      </c>
      <c r="G4" s="242"/>
      <c r="H4" s="243"/>
      <c r="I4" s="241"/>
      <c r="J4" s="245" t="s">
        <v>77</v>
      </c>
      <c r="K4" s="246"/>
      <c r="L4" s="247"/>
    </row>
    <row r="5" spans="1:12" ht="15" customHeight="1">
      <c r="A5" s="244"/>
      <c r="B5" s="76">
        <v>13</v>
      </c>
      <c r="C5" s="77">
        <v>14</v>
      </c>
      <c r="D5" s="77">
        <v>15</v>
      </c>
      <c r="E5" s="77">
        <v>16</v>
      </c>
      <c r="F5" s="77">
        <v>17</v>
      </c>
      <c r="G5" s="84" t="s">
        <v>54</v>
      </c>
      <c r="H5" s="87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89"/>
      <c r="C6" s="74"/>
      <c r="D6" s="74"/>
      <c r="E6" s="122"/>
      <c r="F6" s="78"/>
      <c r="G6" s="85"/>
      <c r="H6" s="130"/>
      <c r="I6" s="27"/>
      <c r="J6" s="131"/>
      <c r="K6" s="139"/>
      <c r="L6" s="28"/>
    </row>
    <row r="7" spans="1:12" ht="15" customHeight="1">
      <c r="A7" s="29" t="s">
        <v>24</v>
      </c>
      <c r="B7" s="75" t="s">
        <v>67</v>
      </c>
      <c r="C7" s="75" t="s">
        <v>67</v>
      </c>
      <c r="D7" s="73" t="s">
        <v>67</v>
      </c>
      <c r="E7" s="73" t="s">
        <v>67</v>
      </c>
      <c r="F7" s="30" t="s">
        <v>67</v>
      </c>
      <c r="G7" s="75" t="s">
        <v>67</v>
      </c>
      <c r="H7" s="75" t="s">
        <v>67</v>
      </c>
      <c r="I7" s="75" t="s">
        <v>67</v>
      </c>
      <c r="J7" s="75" t="s">
        <v>66</v>
      </c>
      <c r="K7" s="30" t="s">
        <v>66</v>
      </c>
      <c r="L7" s="201" t="s">
        <v>67</v>
      </c>
    </row>
    <row r="8" spans="1:12" ht="15" customHeight="1">
      <c r="A8" s="26" t="s">
        <v>25</v>
      </c>
      <c r="B8" s="168">
        <v>188.4251</v>
      </c>
      <c r="C8" s="31">
        <v>190.3197</v>
      </c>
      <c r="D8" s="31">
        <v>185.4971</v>
      </c>
      <c r="E8" s="31">
        <v>180.6745</v>
      </c>
      <c r="F8" s="31">
        <v>177.0576</v>
      </c>
      <c r="G8" s="168">
        <v>186.56496</v>
      </c>
      <c r="H8" s="168">
        <f aca="true" t="shared" si="0" ref="H8:H22">AVERAGE(B8:F8)</f>
        <v>184.39479999999998</v>
      </c>
      <c r="I8" s="180">
        <f aca="true" t="shared" si="1" ref="I8:I22">(H8/G8-1)*100</f>
        <v>-1.163219502740509</v>
      </c>
      <c r="J8" s="193">
        <v>140.19</v>
      </c>
      <c r="K8" s="140">
        <v>179.78</v>
      </c>
      <c r="L8" s="168">
        <f aca="true" t="shared" si="2" ref="L8:L22">(K8/J8-1)*100</f>
        <v>28.24024538126828</v>
      </c>
    </row>
    <row r="9" spans="1:12" ht="15" customHeight="1">
      <c r="A9" s="29" t="s">
        <v>26</v>
      </c>
      <c r="B9" s="181">
        <v>363</v>
      </c>
      <c r="C9" s="160">
        <v>381</v>
      </c>
      <c r="D9" s="160">
        <v>366</v>
      </c>
      <c r="E9" s="160">
        <v>366</v>
      </c>
      <c r="F9" s="160">
        <v>373</v>
      </c>
      <c r="G9" s="181">
        <v>368.4</v>
      </c>
      <c r="H9" s="181">
        <f t="shared" si="0"/>
        <v>369.8</v>
      </c>
      <c r="I9" s="181">
        <f t="shared" si="1"/>
        <v>0.3800217155266017</v>
      </c>
      <c r="J9" s="194">
        <v>386.2</v>
      </c>
      <c r="K9" s="141">
        <v>377.59</v>
      </c>
      <c r="L9" s="169">
        <f t="shared" si="2"/>
        <v>-2.2294148109787693</v>
      </c>
    </row>
    <row r="10" spans="1:12" ht="15" customHeight="1">
      <c r="A10" s="70" t="s">
        <v>27</v>
      </c>
      <c r="B10" s="168">
        <v>354.0284</v>
      </c>
      <c r="C10" s="31">
        <v>355.5901</v>
      </c>
      <c r="D10" s="31">
        <v>358.7133</v>
      </c>
      <c r="E10" s="31">
        <v>357.1517</v>
      </c>
      <c r="F10" s="31">
        <v>363.9493</v>
      </c>
      <c r="G10" s="168">
        <v>360.86282</v>
      </c>
      <c r="H10" s="168">
        <f t="shared" si="0"/>
        <v>357.88656</v>
      </c>
      <c r="I10" s="180">
        <f t="shared" si="1"/>
        <v>-0.8247621630845803</v>
      </c>
      <c r="J10" s="195">
        <v>358.39</v>
      </c>
      <c r="K10" s="140">
        <v>358.28</v>
      </c>
      <c r="L10" s="168">
        <f t="shared" si="2"/>
        <v>-0.0306928206702195</v>
      </c>
    </row>
    <row r="11" spans="1:12" ht="15" customHeight="1">
      <c r="A11" s="29" t="s">
        <v>51</v>
      </c>
      <c r="B11" s="30" t="s">
        <v>67</v>
      </c>
      <c r="C11" s="160">
        <v>400.6440464970154</v>
      </c>
      <c r="D11" s="160">
        <v>407.69532783667063</v>
      </c>
      <c r="E11" s="160">
        <v>404.6929996089167</v>
      </c>
      <c r="F11" s="160">
        <v>407.7563196734181</v>
      </c>
      <c r="G11" s="181">
        <v>404.6103260274011</v>
      </c>
      <c r="H11" s="181">
        <f>AVERAGE(B11:F11)</f>
        <v>405.1971734040052</v>
      </c>
      <c r="I11" s="181">
        <f>(H11/G11-1)*100</f>
        <v>0.1450401383390254</v>
      </c>
      <c r="J11" s="194">
        <v>370.99</v>
      </c>
      <c r="K11" s="141">
        <v>397.0974882514621</v>
      </c>
      <c r="L11" s="169">
        <f t="shared" si="2"/>
        <v>7.03724851113563</v>
      </c>
    </row>
    <row r="12" spans="1:12" s="13" customFormat="1" ht="15" customHeight="1">
      <c r="A12" s="33" t="s">
        <v>58</v>
      </c>
      <c r="B12" s="221" t="s">
        <v>67</v>
      </c>
      <c r="C12" s="164" t="s">
        <v>67</v>
      </c>
      <c r="D12" s="164" t="s">
        <v>67</v>
      </c>
      <c r="E12" s="164" t="s">
        <v>67</v>
      </c>
      <c r="F12" s="220" t="s">
        <v>67</v>
      </c>
      <c r="G12" s="221" t="s">
        <v>66</v>
      </c>
      <c r="H12" s="164" t="s">
        <v>66</v>
      </c>
      <c r="I12" s="164" t="s">
        <v>66</v>
      </c>
      <c r="J12" s="196">
        <v>100.14</v>
      </c>
      <c r="K12" s="142">
        <v>116.82137086576307</v>
      </c>
      <c r="L12" s="168">
        <f t="shared" si="2"/>
        <v>16.65804959632822</v>
      </c>
    </row>
    <row r="13" spans="1:12" ht="15" customHeight="1">
      <c r="A13" s="72" t="s">
        <v>28</v>
      </c>
      <c r="B13" s="181">
        <v>124</v>
      </c>
      <c r="C13" s="160">
        <v>124</v>
      </c>
      <c r="D13" s="160">
        <v>124</v>
      </c>
      <c r="E13" s="160">
        <v>123</v>
      </c>
      <c r="F13" s="160">
        <v>123</v>
      </c>
      <c r="G13" s="181">
        <v>124</v>
      </c>
      <c r="H13" s="181">
        <f t="shared" si="0"/>
        <v>123.6</v>
      </c>
      <c r="I13" s="181">
        <f t="shared" si="1"/>
        <v>-0.3225806451612967</v>
      </c>
      <c r="J13" s="197">
        <v>162.25</v>
      </c>
      <c r="K13" s="99">
        <v>126.91</v>
      </c>
      <c r="L13" s="169">
        <f t="shared" si="2"/>
        <v>-21.781201848998467</v>
      </c>
    </row>
    <row r="14" spans="1:12" ht="15" customHeight="1">
      <c r="A14" s="33" t="s">
        <v>29</v>
      </c>
      <c r="B14" s="168">
        <v>745.8229</v>
      </c>
      <c r="C14" s="31">
        <v>738.7682</v>
      </c>
      <c r="D14" s="31">
        <v>755.0823</v>
      </c>
      <c r="E14" s="31">
        <v>748.0276</v>
      </c>
      <c r="F14" s="31">
        <v>748.248</v>
      </c>
      <c r="G14" s="168">
        <v>761.9166600000001</v>
      </c>
      <c r="H14" s="168">
        <f t="shared" si="0"/>
        <v>747.1898</v>
      </c>
      <c r="I14" s="180">
        <f t="shared" si="1"/>
        <v>-1.932870190815894</v>
      </c>
      <c r="J14" s="198">
        <v>762.28</v>
      </c>
      <c r="K14" s="98">
        <v>733.11</v>
      </c>
      <c r="L14" s="168">
        <f t="shared" si="2"/>
        <v>-3.8266778611533714</v>
      </c>
    </row>
    <row r="15" spans="1:12" ht="15" customHeight="1">
      <c r="A15" s="34" t="s">
        <v>30</v>
      </c>
      <c r="B15" s="169">
        <v>756.846</v>
      </c>
      <c r="C15" s="160">
        <v>749.7913</v>
      </c>
      <c r="D15" s="160">
        <v>766.1054</v>
      </c>
      <c r="E15" s="160">
        <v>759.0507</v>
      </c>
      <c r="F15" s="160">
        <v>759.2711</v>
      </c>
      <c r="G15" s="169">
        <v>771.92564</v>
      </c>
      <c r="H15" s="169">
        <f t="shared" si="0"/>
        <v>758.2128999999999</v>
      </c>
      <c r="I15" s="181">
        <f t="shared" si="1"/>
        <v>-1.7764327662441848</v>
      </c>
      <c r="J15" s="199">
        <v>757.26</v>
      </c>
      <c r="K15" s="143">
        <v>740.94</v>
      </c>
      <c r="L15" s="169">
        <f t="shared" si="2"/>
        <v>-2.155138261627443</v>
      </c>
    </row>
    <row r="16" spans="1:12" ht="15" customHeight="1">
      <c r="A16" s="33" t="s">
        <v>31</v>
      </c>
      <c r="B16" s="168">
        <v>885.8841</v>
      </c>
      <c r="C16" s="31">
        <v>892.0243</v>
      </c>
      <c r="D16" s="31">
        <v>900</v>
      </c>
      <c r="E16" s="31">
        <v>908.0189</v>
      </c>
      <c r="F16" s="31">
        <v>890.3302</v>
      </c>
      <c r="G16" s="168">
        <v>884.34064</v>
      </c>
      <c r="H16" s="168">
        <f t="shared" si="0"/>
        <v>895.2515000000001</v>
      </c>
      <c r="I16" s="168">
        <f t="shared" si="1"/>
        <v>1.2337847551595171</v>
      </c>
      <c r="J16" s="210">
        <v>861.65</v>
      </c>
      <c r="K16" s="144">
        <v>881.29</v>
      </c>
      <c r="L16" s="168">
        <f t="shared" si="2"/>
        <v>2.279347763012818</v>
      </c>
    </row>
    <row r="17" spans="1:12" ht="15" customHeight="1">
      <c r="A17" s="34" t="s">
        <v>32</v>
      </c>
      <c r="B17" s="181">
        <v>780</v>
      </c>
      <c r="C17" s="160">
        <v>776</v>
      </c>
      <c r="D17" s="160">
        <v>790</v>
      </c>
      <c r="E17" s="160">
        <v>784</v>
      </c>
      <c r="F17" s="160">
        <v>784</v>
      </c>
      <c r="G17" s="181">
        <v>796.8</v>
      </c>
      <c r="H17" s="181">
        <f t="shared" si="0"/>
        <v>782.8</v>
      </c>
      <c r="I17" s="181">
        <f t="shared" si="1"/>
        <v>-1.7570281124497988</v>
      </c>
      <c r="J17" s="211">
        <v>779.9</v>
      </c>
      <c r="K17" s="143">
        <v>774.5</v>
      </c>
      <c r="L17" s="169">
        <f t="shared" si="2"/>
        <v>-0.6923964610847544</v>
      </c>
    </row>
    <row r="18" spans="1:12" ht="15" customHeight="1">
      <c r="A18" s="33" t="s">
        <v>33</v>
      </c>
      <c r="B18" s="168">
        <v>797.5</v>
      </c>
      <c r="C18" s="31">
        <v>790</v>
      </c>
      <c r="D18" s="31">
        <v>787.5</v>
      </c>
      <c r="E18" s="31">
        <v>790</v>
      </c>
      <c r="F18" s="31">
        <v>782.5</v>
      </c>
      <c r="G18" s="168">
        <v>799</v>
      </c>
      <c r="H18" s="168">
        <f t="shared" si="0"/>
        <v>789.5</v>
      </c>
      <c r="I18" s="168">
        <f t="shared" si="1"/>
        <v>-1.1889862327909895</v>
      </c>
      <c r="J18" s="210">
        <v>831.43</v>
      </c>
      <c r="K18" s="144">
        <v>787.16</v>
      </c>
      <c r="L18" s="168">
        <f t="shared" si="2"/>
        <v>-5.324561298004637</v>
      </c>
    </row>
    <row r="19" spans="1:12" ht="15" customHeight="1">
      <c r="A19" s="34" t="s">
        <v>34</v>
      </c>
      <c r="B19" s="181">
        <v>750</v>
      </c>
      <c r="C19" s="160">
        <v>750</v>
      </c>
      <c r="D19" s="160">
        <v>750</v>
      </c>
      <c r="E19" s="160">
        <v>750</v>
      </c>
      <c r="F19" s="160">
        <v>750</v>
      </c>
      <c r="G19" s="181">
        <v>750</v>
      </c>
      <c r="H19" s="181">
        <f t="shared" si="0"/>
        <v>750</v>
      </c>
      <c r="I19" s="181">
        <f t="shared" si="1"/>
        <v>0</v>
      </c>
      <c r="J19" s="211">
        <v>766.6</v>
      </c>
      <c r="K19" s="143">
        <v>750.59</v>
      </c>
      <c r="L19" s="169">
        <f t="shared" si="2"/>
        <v>-2.088442473258545</v>
      </c>
    </row>
    <row r="20" spans="1:12" ht="15" customHeight="1">
      <c r="A20" s="33" t="s">
        <v>35</v>
      </c>
      <c r="B20" s="168">
        <v>967.4787</v>
      </c>
      <c r="C20" s="31">
        <v>967.8172</v>
      </c>
      <c r="D20" s="31">
        <v>976.4706</v>
      </c>
      <c r="E20" s="31">
        <v>984.6698</v>
      </c>
      <c r="F20" s="31">
        <v>984.6698</v>
      </c>
      <c r="G20" s="168">
        <v>966.73588</v>
      </c>
      <c r="H20" s="168">
        <f t="shared" si="0"/>
        <v>976.22122</v>
      </c>
      <c r="I20" s="168">
        <f t="shared" si="1"/>
        <v>0.9811718170634309</v>
      </c>
      <c r="J20" s="210">
        <v>914.24</v>
      </c>
      <c r="K20" s="144">
        <v>897.99</v>
      </c>
      <c r="L20" s="168">
        <f t="shared" si="2"/>
        <v>-1.777432621631081</v>
      </c>
    </row>
    <row r="21" spans="1:12" ht="15" customHeight="1">
      <c r="A21" s="34" t="s">
        <v>36</v>
      </c>
      <c r="B21" s="169">
        <v>826.7325</v>
      </c>
      <c r="C21" s="160">
        <v>826.7325</v>
      </c>
      <c r="D21" s="160">
        <v>826.7325</v>
      </c>
      <c r="E21" s="160">
        <v>826.7325</v>
      </c>
      <c r="F21" s="160">
        <v>826.7325</v>
      </c>
      <c r="G21" s="169">
        <v>826.7324999999998</v>
      </c>
      <c r="H21" s="169">
        <f t="shared" si="0"/>
        <v>826.7324999999998</v>
      </c>
      <c r="I21" s="169">
        <f t="shared" si="1"/>
        <v>0</v>
      </c>
      <c r="J21" s="211">
        <v>1008.35</v>
      </c>
      <c r="K21" s="143">
        <v>826.73</v>
      </c>
      <c r="L21" s="169">
        <f t="shared" si="2"/>
        <v>-18.01160311399812</v>
      </c>
    </row>
    <row r="22" spans="1:12" ht="15" customHeight="1">
      <c r="A22" s="33" t="s">
        <v>37</v>
      </c>
      <c r="B22" s="168">
        <v>1069.2407</v>
      </c>
      <c r="C22" s="31">
        <v>1069.2407</v>
      </c>
      <c r="D22" s="31">
        <v>1069.2407</v>
      </c>
      <c r="E22" s="31">
        <v>1069.2407</v>
      </c>
      <c r="F22" s="31">
        <v>1069.2407</v>
      </c>
      <c r="G22" s="168">
        <v>1069.2407</v>
      </c>
      <c r="H22" s="168">
        <f t="shared" si="0"/>
        <v>1069.2407</v>
      </c>
      <c r="I22" s="168">
        <f t="shared" si="1"/>
        <v>0</v>
      </c>
      <c r="J22" s="210">
        <v>1213.07</v>
      </c>
      <c r="K22" s="35">
        <v>1069.24</v>
      </c>
      <c r="L22" s="168">
        <f t="shared" si="2"/>
        <v>-11.856694172636361</v>
      </c>
    </row>
    <row r="23" spans="1:12" ht="15" customHeight="1">
      <c r="A23" s="149" t="s">
        <v>38</v>
      </c>
      <c r="B23" s="169"/>
      <c r="C23" s="160"/>
      <c r="D23" s="160"/>
      <c r="E23" s="160"/>
      <c r="F23" s="160"/>
      <c r="G23" s="73"/>
      <c r="H23" s="73"/>
      <c r="I23" s="73"/>
      <c r="J23" s="209"/>
      <c r="K23" s="145"/>
      <c r="L23" s="73"/>
    </row>
    <row r="24" spans="1:12" ht="15" customHeight="1">
      <c r="A24" s="33" t="s">
        <v>39</v>
      </c>
      <c r="B24" s="168">
        <v>330.0316</v>
      </c>
      <c r="C24" s="31">
        <v>332.0158</v>
      </c>
      <c r="D24" s="31">
        <v>332.6772</v>
      </c>
      <c r="E24" s="31">
        <v>332.6772</v>
      </c>
      <c r="F24" s="31">
        <v>335.7636</v>
      </c>
      <c r="G24" s="168">
        <v>325.04916000000003</v>
      </c>
      <c r="H24" s="168">
        <f>AVERAGE(B24:F24)</f>
        <v>332.63308</v>
      </c>
      <c r="I24" s="168">
        <f>(H24/G24-1)*100</f>
        <v>2.333160928642286</v>
      </c>
      <c r="J24" s="212">
        <v>491.91</v>
      </c>
      <c r="K24" s="31">
        <v>315.22</v>
      </c>
      <c r="L24" s="168">
        <f>(K24/J24-1)*100</f>
        <v>-35.9191722062979</v>
      </c>
    </row>
    <row r="25" spans="1:12" ht="15" customHeight="1">
      <c r="A25" s="34" t="s">
        <v>40</v>
      </c>
      <c r="B25" s="169">
        <v>401.1</v>
      </c>
      <c r="C25" s="160">
        <v>400.2</v>
      </c>
      <c r="D25" s="160">
        <v>392.4</v>
      </c>
      <c r="E25" s="160">
        <v>393.9</v>
      </c>
      <c r="F25" s="160">
        <v>393.8</v>
      </c>
      <c r="G25" s="169">
        <v>390.94</v>
      </c>
      <c r="H25" s="169">
        <f>AVERAGE(B25:F25)</f>
        <v>396.28</v>
      </c>
      <c r="I25" s="169">
        <f>(H25/G25-1)*100</f>
        <v>1.3659385071878027</v>
      </c>
      <c r="J25" s="208">
        <v>594.99</v>
      </c>
      <c r="K25" s="103">
        <v>373.57</v>
      </c>
      <c r="L25" s="169">
        <f>(K25/J25-1)*100</f>
        <v>-37.21407082471975</v>
      </c>
    </row>
    <row r="26" spans="1:12" ht="15" customHeight="1">
      <c r="A26" s="33" t="s">
        <v>41</v>
      </c>
      <c r="B26" s="168">
        <v>333.559</v>
      </c>
      <c r="C26" s="31">
        <v>332.8976</v>
      </c>
      <c r="D26" s="31">
        <v>332.6772</v>
      </c>
      <c r="E26" s="31">
        <v>336.425</v>
      </c>
      <c r="F26" s="31">
        <v>338.8501</v>
      </c>
      <c r="G26" s="168">
        <v>326.10742</v>
      </c>
      <c r="H26" s="168">
        <f>AVERAGE(B26:F26)</f>
        <v>334.88178</v>
      </c>
      <c r="I26" s="168">
        <f>(H26/G26-1)*100</f>
        <v>2.6906348834381033</v>
      </c>
      <c r="J26" s="218">
        <v>505.23</v>
      </c>
      <c r="K26" s="142">
        <v>313.24</v>
      </c>
      <c r="L26" s="168">
        <f>(K26/J26-1)*100</f>
        <v>-38.00051461710508</v>
      </c>
    </row>
    <row r="27" spans="1:12" ht="15" customHeight="1">
      <c r="A27" s="34" t="s">
        <v>42</v>
      </c>
      <c r="B27" s="170" t="s">
        <v>67</v>
      </c>
      <c r="C27" s="171" t="s">
        <v>67</v>
      </c>
      <c r="D27" s="171" t="s">
        <v>67</v>
      </c>
      <c r="E27" s="171" t="s">
        <v>67</v>
      </c>
      <c r="F27" s="171" t="s">
        <v>67</v>
      </c>
      <c r="G27" s="170" t="s">
        <v>67</v>
      </c>
      <c r="H27" s="170" t="s">
        <v>67</v>
      </c>
      <c r="I27" s="170" t="s">
        <v>67</v>
      </c>
      <c r="J27" s="60" t="s">
        <v>66</v>
      </c>
      <c r="K27" s="60" t="s">
        <v>66</v>
      </c>
      <c r="L27" s="175" t="s">
        <v>67</v>
      </c>
    </row>
    <row r="28" spans="1:12" ht="15" customHeight="1">
      <c r="A28" s="250" t="s">
        <v>56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15.75" customHeight="1">
      <c r="A29" s="238" t="s">
        <v>80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</row>
    <row r="30" spans="1:12" ht="1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</row>
    <row r="31" spans="1:12" ht="18">
      <c r="A31" s="14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12" ht="18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0:H22 H18 H10 H14:H16 H9 H17 H13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Liliana Yáñez Barros</cp:lastModifiedBy>
  <cp:lastPrinted>2017-09-20T00:57:08Z</cp:lastPrinted>
  <dcterms:created xsi:type="dcterms:W3CDTF">2010-11-09T14:07:20Z</dcterms:created>
  <dcterms:modified xsi:type="dcterms:W3CDTF">2017-12-05T21:33:24Z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