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<sst xmlns="http://schemas.openxmlformats.org/spreadsheetml/2006/main" count="168" uniqueCount="80">
  <si>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</si>
  <si>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</si>
  <si>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</si>
  <si>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</si>
  <si>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</si>
  <si>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</si>
  <si>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</si>
  <si>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</si>
  <si>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</si>
  <si>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</si>
  <si>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</si>
  <si>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</si>
  <si>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</si>
  <si>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</si>
  <si>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</si>
  <si>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</si>
  <si>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</si>
  <si>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</si>
  <si>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</si>
  <si>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</si>
  <si>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</si>
  <si>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</si>
  <si>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</si>
  <si>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</si>
  <si>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</si>
  <si>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</si>
  <si>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</si>
  <si>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</si>
  <si>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</si>
  <si>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</si>
  <si>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</si>
  <si>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</si>
  <si>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</si>
  <si>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</si>
  <si>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</si>
  <si>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</si>
  <si>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</si>
  <si>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</si>
  <si>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</si>
  <si>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</si>
  <si>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</si>
  <si>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</si>
  <si>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</si>
  <si>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</si>
  <si>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</si>
  <si>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</si>
  <si>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</si>
  <si>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</si>
  <si>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</si>
  <si>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</si>
  <si>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</si>
  <si>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</si>
  <si>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</si>
  <si>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</si>
  <si>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</si>
  <si>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</si>
  <si>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</si>
  <si>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</si>
  <si>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</si>
  <si>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</si>
  <si>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</si>
  <si>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</si>
  <si>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</si>
  <si>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</si>
  <si>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</si>
  <si>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</si>
  <si>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</si>
  <si>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</si>
  <si>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</si>
  <si>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</si>
  <si>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</si>
  <si>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</si>
  <si>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</si>
  <si>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</si>
  <si>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</si>
  <si>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</si>
  <si>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</si>
  <si>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Diciembre 2017</t>
  </si>
  <si>
    <t>Noviembre</t>
  </si>
  <si>
    <t>semana del  18 al 24 de diciembre de 2017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</si>
</sst>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26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4" fontId="26" fillId="58" borderId="31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1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4" xfId="0" applyNumberFormat="1" applyFont="1" applyFill="1" applyBorder="1" applyAlignment="1" applyProtection="1">
      <alignment horizontal="center" vertical="center"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6" xfId="0" applyNumberFormat="1" applyFont="1" applyBorder="1" applyAlignment="1" applyProtection="1">
      <alignment horizontal="center"/>
      <protection/>
    </xf>
    <xf numFmtId="181" fontId="34" fillId="0" borderId="36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31" xfId="0" applyNumberFormat="1" applyFont="1" applyFill="1" applyBorder="1" applyAlignment="1">
      <alignment horizontal="right"/>
    </xf>
    <xf numFmtId="183" fontId="26" fillId="59" borderId="31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7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0" borderId="31" xfId="0" applyNumberFormat="1" applyFont="1" applyFill="1" applyBorder="1" applyAlignment="1">
      <alignment horizontal="right" vertical="center"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63" borderId="38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39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24" borderId="39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3" borderId="40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24" borderId="34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1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31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26" fillId="60" borderId="0" xfId="0" applyNumberFormat="1" applyFont="1" applyFill="1" applyBorder="1" applyAlignment="1">
      <alignment horizontal="right" vertical="center"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>
      <alignment horizontal="right"/>
    </xf>
    <xf numFmtId="183" fontId="26" fillId="24" borderId="34" xfId="0" applyNumberFormat="1" applyFont="1" applyFill="1" applyBorder="1" applyAlignment="1">
      <alignment horizontal="right"/>
    </xf>
    <xf numFmtId="183" fontId="26" fillId="0" borderId="34" xfId="0" applyNumberFormat="1" applyFont="1" applyBorder="1" applyAlignment="1">
      <alignment horizontal="right"/>
    </xf>
    <xf numFmtId="183" fontId="26" fillId="58" borderId="34" xfId="0" applyNumberFormat="1" applyFont="1" applyFill="1" applyBorder="1" applyAlignment="1">
      <alignment horizontal="right"/>
    </xf>
    <xf numFmtId="183" fontId="26" fillId="59" borderId="34" xfId="0" applyNumberFormat="1" applyFont="1" applyFill="1" applyBorder="1" applyAlignment="1">
      <alignment horizontal="right"/>
    </xf>
    <xf numFmtId="4" fontId="26" fillId="58" borderId="34" xfId="0" applyNumberFormat="1" applyFont="1" applyFill="1" applyBorder="1" applyAlignment="1">
      <alignment horizontal="right"/>
    </xf>
    <xf numFmtId="4" fontId="26" fillId="59" borderId="34" xfId="0" applyNumberFormat="1" applyFont="1" applyFill="1" applyBorder="1" applyAlignment="1">
      <alignment horizontal="right"/>
    </xf>
    <xf numFmtId="2" fontId="26" fillId="24" borderId="42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57" fillId="0" borderId="0" xfId="0" applyNumberFormat="1" applyFont="1" applyBorder="1" applyAlignment="1">
      <alignment horizontal="center" vertical="center"/>
    </xf>
    <xf numFmtId="2" fontId="26" fillId="58" borderId="30" xfId="0" applyNumberFormat="1" applyFont="1" applyFill="1" applyBorder="1" applyAlignment="1">
      <alignment horizontal="right"/>
    </xf>
    <xf numFmtId="2" fontId="26" fillId="0" borderId="34" xfId="0" applyNumberFormat="1" applyFont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24" borderId="31" xfId="0" applyNumberFormat="1" applyFont="1" applyFill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182" fontId="34" fillId="9" borderId="33" xfId="0" applyNumberFormat="1" applyFont="1" applyFill="1" applyBorder="1" applyAlignment="1" applyProtection="1">
      <alignment horizontal="center"/>
      <protection/>
    </xf>
    <xf numFmtId="180" fontId="26" fillId="58" borderId="26" xfId="0" applyFont="1" applyFill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180" fontId="34" fillId="59" borderId="26" xfId="0" applyFont="1" applyFill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26" fillId="0" borderId="43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 vertical="center"/>
      <protection/>
    </xf>
    <xf numFmtId="180" fontId="34" fillId="9" borderId="25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6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0" xfId="0" applyFont="1" applyFill="1" applyBorder="1" applyAlignment="1" applyProtection="1">
      <alignment horizontal="center" vertical="center"/>
      <protection/>
    </xf>
    <xf numFmtId="180" fontId="34" fillId="9" borderId="43" xfId="0" applyFont="1" applyFill="1" applyBorder="1" applyAlignment="1" applyProtection="1">
      <alignment horizontal="center" vertical="center"/>
      <protection/>
    </xf>
    <xf numFmtId="180" fontId="34" fillId="9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4" xfId="0" applyFont="1" applyFill="1" applyBorder="1" applyAlignment="1" applyProtection="1">
      <alignment horizontal="left" vertical="center"/>
      <protection/>
    </xf>
    <xf numFmtId="180" fontId="29" fillId="0" borderId="44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48"/>
      <c r="B2" s="148"/>
      <c r="C2" s="148"/>
      <c r="D2" s="148"/>
      <c r="E2" s="1"/>
      <c r="F2" s="1"/>
      <c r="G2" s="1"/>
    </row>
    <row r="3" spans="1:7" ht="18">
      <c r="A3" s="148"/>
      <c r="B3" s="148"/>
      <c r="C3" s="148"/>
      <c r="D3" s="148"/>
      <c r="E3" s="1"/>
      <c r="F3" s="1"/>
      <c r="G3" s="1"/>
    </row>
    <row r="4" spans="1:8" ht="18">
      <c r="A4" s="148"/>
      <c r="B4" s="148"/>
      <c r="C4" s="148"/>
      <c r="D4" s="148"/>
      <c r="E4" s="1"/>
      <c r="F4" s="1"/>
      <c r="G4" s="1"/>
      <c r="H4" s="1"/>
    </row>
    <row r="5" spans="1:8" ht="18">
      <c r="A5" s="148"/>
      <c r="B5" s="148"/>
      <c r="C5" s="148"/>
      <c r="D5" s="148"/>
      <c r="E5" s="1"/>
      <c r="F5" s="1"/>
      <c r="G5" s="1"/>
      <c r="H5" s="1"/>
    </row>
    <row r="6" spans="1:8" ht="18">
      <c r="A6" s="148"/>
      <c r="B6" s="148"/>
      <c r="C6" s="148"/>
      <c r="D6" s="148"/>
      <c r="E6" s="1"/>
      <c r="F6" s="143"/>
      <c r="G6" s="1"/>
      <c r="H6" s="1"/>
    </row>
    <row r="7" spans="1:8" ht="18">
      <c r="A7" s="148"/>
      <c r="B7" s="148"/>
      <c r="C7" s="148"/>
      <c r="D7" s="148"/>
      <c r="E7" s="1"/>
      <c r="F7" s="143"/>
      <c r="G7" s="1"/>
      <c r="H7" s="1"/>
    </row>
    <row r="8" spans="1:8" ht="18">
      <c r="A8" s="148"/>
      <c r="B8" s="148"/>
      <c r="C8" s="148"/>
      <c r="D8" s="148"/>
      <c r="E8" s="1"/>
      <c r="F8" s="1"/>
      <c r="G8" s="1"/>
      <c r="H8" s="1"/>
    </row>
    <row r="9" spans="1:8" ht="18">
      <c r="A9" s="149"/>
      <c r="B9" s="148"/>
      <c r="C9" s="148"/>
      <c r="D9" s="148"/>
      <c r="E9" s="1"/>
      <c r="F9" s="1"/>
      <c r="G9" s="1"/>
      <c r="H9" s="1"/>
    </row>
    <row r="10" spans="1:8" ht="18">
      <c r="A10" s="150"/>
      <c r="B10" s="150"/>
      <c r="C10" s="150"/>
      <c r="D10" s="152"/>
      <c r="E10" s="63"/>
      <c r="F10" s="63"/>
      <c r="G10" s="63"/>
      <c r="H10" s="1"/>
    </row>
    <row r="11" spans="1:8" ht="18">
      <c r="A11" s="151"/>
      <c r="B11" s="151"/>
      <c r="C11" s="151"/>
      <c r="D11" s="151"/>
      <c r="E11" s="2"/>
      <c r="F11" s="2"/>
      <c r="G11" s="2"/>
      <c r="H11" s="1"/>
    </row>
    <row r="12" spans="1:8" ht="18">
      <c r="A12" s="2"/>
      <c r="B12" s="2"/>
      <c r="C12" s="2"/>
      <c r="D12" s="151"/>
      <c r="E12" s="2"/>
      <c r="F12" s="2"/>
      <c r="G12" s="2"/>
      <c r="H12" s="1"/>
    </row>
    <row r="13" spans="1:8" ht="18">
      <c r="A13" s="62"/>
      <c r="B13" s="62"/>
      <c r="C13" s="62"/>
      <c r="D13" s="88"/>
      <c r="E13" s="62"/>
      <c r="F13" s="62"/>
      <c r="G13" s="62"/>
      <c r="H13" s="1"/>
    </row>
    <row r="14" spans="2:8" ht="18">
      <c r="B14" s="1"/>
      <c r="C14" s="1"/>
      <c r="D14" s="87"/>
      <c r="E14" s="1"/>
      <c r="F14" s="1"/>
      <c r="G14" s="1"/>
      <c r="H14" s="1"/>
    </row>
    <row r="15" spans="2:8" ht="18">
      <c r="B15" s="1"/>
      <c r="C15" s="1"/>
      <c r="D15" s="87"/>
      <c r="E15" s="1"/>
      <c r="F15" s="1"/>
      <c r="G15" s="1"/>
      <c r="H15" s="1"/>
    </row>
    <row r="16" spans="2:8" ht="18">
      <c r="B16" s="1"/>
      <c r="C16" s="1"/>
      <c r="D16" s="87"/>
      <c r="E16" s="1"/>
      <c r="F16" s="1"/>
      <c r="G16" s="1"/>
      <c r="H16" s="1"/>
    </row>
    <row r="17" spans="2:12" ht="18">
      <c r="B17" s="1"/>
      <c r="C17" s="1"/>
      <c r="D17" s="8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7"/>
      <c r="E21" s="1"/>
      <c r="F21" s="1"/>
      <c r="G21" s="1"/>
      <c r="H21" s="1"/>
      <c r="I21" s="1"/>
      <c r="J21" s="1"/>
      <c r="K21" s="1"/>
      <c r="L21" s="1"/>
    </row>
    <row r="22" spans="2:12" ht="18">
      <c r="B22" s="195" t="s">
        <v>53</v>
      </c>
      <c r="C22" s="195"/>
      <c r="D22" s="195"/>
      <c r="E22" s="195"/>
      <c r="F22" s="1"/>
      <c r="G22" s="1"/>
      <c r="H22" s="1"/>
      <c r="I22" s="1"/>
      <c r="J22" s="1"/>
      <c r="K22" s="1"/>
      <c r="L22" s="1"/>
    </row>
    <row r="23" spans="2:12" ht="18">
      <c r="B23" s="107" t="s">
        <v>79</v>
      </c>
      <c r="C23" s="107"/>
      <c r="D23" s="107"/>
      <c r="E23" s="107"/>
      <c r="F23" s="103"/>
      <c r="G23" s="104"/>
      <c r="H23" s="1"/>
      <c r="I23" s="1"/>
      <c r="J23" s="1"/>
      <c r="K23" s="1"/>
      <c r="L23" s="1"/>
    </row>
    <row r="24" spans="1:12" ht="18">
      <c r="A24" s="1"/>
      <c r="B24" s="1"/>
      <c r="C24" s="106"/>
      <c r="D24" s="106"/>
      <c r="E24" s="106"/>
      <c r="F24" s="106"/>
      <c r="G24" s="105"/>
      <c r="H24" s="1"/>
      <c r="I24" s="1"/>
      <c r="J24" s="1"/>
      <c r="K24" s="1"/>
      <c r="L24" s="1"/>
    </row>
    <row r="25" spans="1:12" ht="18">
      <c r="A25" s="7"/>
      <c r="B25" s="7"/>
      <c r="C25" s="7"/>
      <c r="D25" s="8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10.90625" style="11" customWidth="1"/>
  </cols>
  <sheetData>
    <row r="4" spans="6:8" ht="18">
      <c r="F4" s="76"/>
      <c r="G4" s="76"/>
      <c r="H4" s="76"/>
    </row>
    <row r="5" spans="1:8" ht="18">
      <c r="A5" s="76"/>
      <c r="B5" s="76"/>
      <c r="C5" s="76"/>
      <c r="D5" s="76"/>
      <c r="E5" s="76"/>
      <c r="F5" s="76"/>
      <c r="G5" s="76"/>
      <c r="H5" s="76"/>
    </row>
    <row r="6" spans="1:8" ht="18">
      <c r="A6" s="76"/>
      <c r="B6" s="76"/>
      <c r="C6" s="76"/>
      <c r="D6" s="76"/>
      <c r="E6" s="76"/>
      <c r="F6" s="142"/>
      <c r="G6" s="76"/>
      <c r="H6" s="76"/>
    </row>
    <row r="7" spans="1:8" ht="18">
      <c r="A7" s="76"/>
      <c r="B7" s="76"/>
      <c r="C7" s="76"/>
      <c r="D7" s="76"/>
      <c r="E7" s="76"/>
      <c r="F7" s="142"/>
      <c r="G7" s="76"/>
      <c r="H7" s="76"/>
    </row>
    <row r="8" spans="1:8" ht="18">
      <c r="A8" s="76"/>
      <c r="B8" s="76"/>
      <c r="C8" s="76"/>
      <c r="D8" s="76"/>
      <c r="E8" s="76"/>
      <c r="F8" s="76"/>
      <c r="G8" s="76"/>
      <c r="H8" s="76"/>
    </row>
    <row r="9" spans="1:8" ht="18">
      <c r="A9" s="76"/>
      <c r="B9" s="76"/>
      <c r="C9" s="76"/>
      <c r="D9" s="76"/>
      <c r="E9" s="76"/>
      <c r="F9" s="76"/>
      <c r="G9" s="76"/>
      <c r="H9" s="76"/>
    </row>
    <row r="10" spans="1:8" ht="18">
      <c r="A10" s="203" t="s">
        <v>48</v>
      </c>
      <c r="B10" s="203"/>
      <c r="C10" s="203"/>
      <c r="D10" s="204"/>
      <c r="E10" s="203"/>
      <c r="F10" s="203"/>
      <c r="G10" s="77"/>
      <c r="H10" s="76"/>
    </row>
    <row r="11" spans="1:8" ht="18">
      <c r="A11" s="205" t="s">
        <v>50</v>
      </c>
      <c r="B11" s="205"/>
      <c r="C11" s="205"/>
      <c r="D11" s="205"/>
      <c r="E11" s="205"/>
      <c r="F11" s="205"/>
      <c r="G11" s="81"/>
      <c r="H11" s="76"/>
    </row>
    <row r="12" spans="1:8" ht="18">
      <c r="A12" s="78"/>
      <c r="B12" s="78"/>
      <c r="C12" s="78"/>
      <c r="D12" s="78"/>
      <c r="E12" s="78"/>
      <c r="F12" s="78"/>
      <c r="G12" s="78"/>
      <c r="H12" s="76"/>
    </row>
    <row r="13" spans="1:8" ht="18">
      <c r="A13" s="200" t="s">
        <v>44</v>
      </c>
      <c r="B13" s="200"/>
      <c r="C13" s="200"/>
      <c r="D13" s="201"/>
      <c r="E13" s="200"/>
      <c r="F13" s="200"/>
      <c r="G13" s="79"/>
      <c r="H13" s="76"/>
    </row>
    <row r="14" spans="1:8" ht="18">
      <c r="A14" s="198" t="s">
        <v>45</v>
      </c>
      <c r="B14" s="198"/>
      <c r="C14" s="198"/>
      <c r="D14" s="199"/>
      <c r="E14" s="198"/>
      <c r="F14" s="198"/>
      <c r="G14" s="82"/>
      <c r="H14" s="76"/>
    </row>
    <row r="15" spans="1:8" ht="18">
      <c r="A15" s="78"/>
      <c r="B15" s="80"/>
      <c r="C15" s="80"/>
      <c r="D15" s="86"/>
      <c r="E15" s="80"/>
      <c r="F15" s="80"/>
      <c r="G15" s="80"/>
      <c r="H15" s="76"/>
    </row>
    <row r="16" spans="1:8" ht="18">
      <c r="A16" s="78"/>
      <c r="B16" s="80"/>
      <c r="C16" s="80"/>
      <c r="D16" s="86"/>
      <c r="E16" s="80"/>
      <c r="F16" s="80"/>
      <c r="G16" s="80"/>
      <c r="H16" s="76"/>
    </row>
    <row r="17" spans="1:12" ht="18">
      <c r="A17" s="78"/>
      <c r="B17" s="80"/>
      <c r="C17" s="80"/>
      <c r="D17" s="86"/>
      <c r="E17" s="80"/>
      <c r="F17" s="80"/>
      <c r="G17" s="80"/>
      <c r="H17" s="80"/>
      <c r="I17" s="80"/>
      <c r="J17" s="76"/>
      <c r="K17" s="76"/>
      <c r="L17" s="76"/>
    </row>
    <row r="18" spans="1:12" ht="18">
      <c r="A18" s="198" t="s">
        <v>64</v>
      </c>
      <c r="B18" s="198"/>
      <c r="C18" s="198"/>
      <c r="D18" s="199"/>
      <c r="E18" s="198"/>
      <c r="F18" s="198"/>
      <c r="G18" s="82"/>
      <c r="H18" s="76"/>
      <c r="I18" s="76"/>
      <c r="J18" s="76"/>
      <c r="K18" s="76"/>
      <c r="L18" s="76"/>
    </row>
    <row r="19" spans="1:12" ht="18">
      <c r="A19" s="200" t="s">
        <v>65</v>
      </c>
      <c r="B19" s="200"/>
      <c r="C19" s="200"/>
      <c r="D19" s="201"/>
      <c r="E19" s="200"/>
      <c r="F19" s="200"/>
      <c r="G19" s="79"/>
      <c r="H19" s="76"/>
      <c r="I19" s="76"/>
      <c r="J19" s="76"/>
      <c r="K19" s="76"/>
      <c r="L19" s="76"/>
    </row>
    <row r="20" spans="1:12" ht="18">
      <c r="A20" s="78"/>
      <c r="B20" s="80"/>
      <c r="C20" s="80"/>
      <c r="D20" s="86"/>
      <c r="E20" s="80"/>
      <c r="F20" s="80"/>
      <c r="G20" s="80"/>
      <c r="H20" s="76"/>
      <c r="I20" s="76"/>
      <c r="J20" s="76"/>
      <c r="K20" s="76"/>
      <c r="L20" s="76"/>
    </row>
    <row r="21" spans="1:12" ht="18">
      <c r="A21" s="78"/>
      <c r="B21" s="80"/>
      <c r="C21" s="80"/>
      <c r="D21" s="86"/>
      <c r="E21" s="80"/>
      <c r="F21" s="80"/>
      <c r="G21" s="80"/>
      <c r="H21" s="76"/>
      <c r="I21" s="76"/>
      <c r="J21" s="76"/>
      <c r="K21" s="76"/>
      <c r="L21" s="76"/>
    </row>
    <row r="22" spans="1:12" ht="18">
      <c r="A22" s="198" t="s">
        <v>46</v>
      </c>
      <c r="B22" s="198"/>
      <c r="C22" s="198"/>
      <c r="D22" s="199"/>
      <c r="E22" s="198"/>
      <c r="F22" s="198"/>
      <c r="G22" s="82"/>
      <c r="H22" s="76"/>
      <c r="I22" s="76"/>
      <c r="J22" s="76"/>
      <c r="K22" s="76"/>
      <c r="L22" s="76"/>
    </row>
    <row r="23" spans="1:12" ht="18">
      <c r="A23" s="78"/>
      <c r="B23" s="108"/>
      <c r="C23" s="108"/>
      <c r="D23" s="108"/>
      <c r="E23" s="108"/>
      <c r="F23" s="108"/>
      <c r="G23" s="78"/>
      <c r="H23" s="76"/>
      <c r="I23" s="76"/>
      <c r="J23" s="76"/>
      <c r="K23" s="76"/>
      <c r="L23" s="76"/>
    </row>
    <row r="24" spans="1:12" ht="18">
      <c r="A24" s="202" t="s">
        <v>0</v>
      </c>
      <c r="B24" s="202"/>
      <c r="C24" s="202"/>
      <c r="D24" s="202"/>
      <c r="E24" s="202"/>
      <c r="F24" s="202"/>
      <c r="G24" s="83"/>
      <c r="H24" s="76"/>
      <c r="I24" s="76"/>
      <c r="J24" s="76"/>
      <c r="K24" s="76"/>
      <c r="L24" s="76"/>
    </row>
    <row r="25" spans="1:12" ht="18">
      <c r="A25" s="76"/>
      <c r="B25" s="76"/>
      <c r="C25" s="76"/>
      <c r="D25" s="87"/>
      <c r="E25" s="76"/>
      <c r="F25" s="76"/>
      <c r="G25" s="76"/>
      <c r="H25" s="76"/>
      <c r="I25" s="76"/>
      <c r="J25" s="76"/>
      <c r="K25" s="76"/>
      <c r="L25" s="76"/>
    </row>
    <row r="26" spans="1:12" ht="18">
      <c r="A26" s="76"/>
      <c r="B26" s="76"/>
      <c r="C26" s="76"/>
      <c r="D26" s="87"/>
      <c r="E26" s="76"/>
      <c r="F26" s="76"/>
      <c r="G26" s="76"/>
      <c r="H26" s="76"/>
      <c r="I26" s="76"/>
      <c r="J26" s="76"/>
      <c r="K26" s="76"/>
      <c r="L26" s="76"/>
    </row>
    <row r="27" spans="1:8" ht="18">
      <c r="A27" s="76"/>
      <c r="B27" s="76"/>
      <c r="C27" s="76"/>
      <c r="D27" s="87"/>
      <c r="E27" s="76"/>
      <c r="F27" s="76"/>
      <c r="G27" s="76"/>
      <c r="H27" s="76"/>
    </row>
    <row r="28" spans="1:8" ht="18">
      <c r="A28" s="76"/>
      <c r="B28" s="76"/>
      <c r="C28" s="76"/>
      <c r="D28" s="76"/>
      <c r="E28" s="76"/>
      <c r="F28" s="76"/>
      <c r="G28" s="76"/>
      <c r="H28" s="76"/>
    </row>
    <row r="29" spans="1:8" ht="18">
      <c r="A29" s="76"/>
      <c r="B29" s="76"/>
      <c r="C29" s="76"/>
      <c r="D29" s="76"/>
      <c r="E29" s="76"/>
      <c r="F29" s="76"/>
      <c r="G29" s="76"/>
      <c r="H29" s="76"/>
    </row>
    <row r="30" spans="1:8" ht="18">
      <c r="A30" s="76"/>
      <c r="B30" s="76"/>
      <c r="C30" s="76"/>
      <c r="D30" s="76"/>
      <c r="E30" s="76"/>
      <c r="F30" s="76"/>
      <c r="G30" s="76"/>
      <c r="H30" s="76"/>
    </row>
    <row r="31" spans="1:8" ht="18">
      <c r="A31" s="76"/>
      <c r="B31" s="76"/>
      <c r="C31" s="76"/>
      <c r="D31" s="76"/>
      <c r="E31" s="76"/>
      <c r="F31" s="76"/>
      <c r="G31" s="76"/>
      <c r="H31" s="76"/>
    </row>
    <row r="36" spans="2:4" ht="18">
      <c r="B36" s="196" t="s">
        <v>49</v>
      </c>
      <c r="C36" s="196"/>
      <c r="D36" s="196"/>
    </row>
    <row r="37" spans="2:4" ht="18">
      <c r="B37" s="196" t="s">
        <v>59</v>
      </c>
      <c r="C37" s="196"/>
      <c r="D37" s="12"/>
    </row>
    <row r="38" spans="2:4" ht="18">
      <c r="B38" s="196" t="s">
        <v>60</v>
      </c>
      <c r="C38" s="196"/>
      <c r="D38" s="12"/>
    </row>
    <row r="39" spans="2:4" ht="18">
      <c r="B39" s="197" t="s">
        <v>47</v>
      </c>
      <c r="C39" s="197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7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1"/>
    </row>
    <row r="2" spans="1:15" ht="15.75" customHeight="1">
      <c r="A2" s="207"/>
      <c r="B2" s="208" t="s">
        <v>77</v>
      </c>
      <c r="C2" s="208"/>
      <c r="D2" s="208"/>
      <c r="E2" s="208"/>
      <c r="F2" s="208"/>
      <c r="G2" s="209" t="s">
        <v>2</v>
      </c>
      <c r="H2" s="209"/>
      <c r="I2" s="209"/>
      <c r="J2" s="209" t="s">
        <v>3</v>
      </c>
      <c r="K2" s="209"/>
      <c r="L2" s="209"/>
      <c r="M2" s="4"/>
      <c r="N2" s="4"/>
      <c r="O2" s="4"/>
    </row>
    <row r="3" spans="1:15" ht="15.75">
      <c r="A3" s="207"/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210"/>
      <c r="H3" s="209"/>
      <c r="I3" s="209"/>
      <c r="J3" s="211" t="s">
        <v>78</v>
      </c>
      <c r="K3" s="211"/>
      <c r="L3" s="211"/>
      <c r="M3" s="4"/>
      <c r="N3" s="4"/>
      <c r="O3" s="4"/>
    </row>
    <row r="4" spans="1:15" ht="15.75">
      <c r="A4" s="207"/>
      <c r="B4" s="57">
        <v>18</v>
      </c>
      <c r="C4" s="57">
        <v>19</v>
      </c>
      <c r="D4" s="57">
        <v>20</v>
      </c>
      <c r="E4" s="57">
        <v>21</v>
      </c>
      <c r="F4" s="57">
        <v>22</v>
      </c>
      <c r="G4" s="75" t="s">
        <v>54</v>
      </c>
      <c r="H4" s="73" t="s">
        <v>55</v>
      </c>
      <c r="I4" s="23" t="s">
        <v>9</v>
      </c>
      <c r="J4" s="24">
        <v>2016</v>
      </c>
      <c r="K4" s="24">
        <v>2017</v>
      </c>
      <c r="L4" s="23" t="s">
        <v>9</v>
      </c>
      <c r="M4" s="4"/>
      <c r="N4" s="4"/>
      <c r="O4" s="4"/>
    </row>
    <row r="5" spans="1:15" ht="15" customHeight="1">
      <c r="A5" s="47" t="s">
        <v>10</v>
      </c>
      <c r="B5" s="135"/>
      <c r="C5" s="133"/>
      <c r="D5" s="133"/>
      <c r="E5" s="133"/>
      <c r="F5" s="133"/>
      <c r="G5" s="133"/>
      <c r="H5" s="133"/>
      <c r="I5" s="33"/>
      <c r="J5" s="191"/>
      <c r="K5" s="34"/>
      <c r="L5" s="33"/>
      <c r="M5" s="4"/>
      <c r="N5" s="4"/>
      <c r="O5" s="4"/>
    </row>
    <row r="6" spans="1:15" ht="15">
      <c r="A6" s="39" t="s">
        <v>11</v>
      </c>
      <c r="B6" s="128">
        <v>178</v>
      </c>
      <c r="C6" s="128">
        <v>178</v>
      </c>
      <c r="D6" s="128">
        <v>178</v>
      </c>
      <c r="E6" s="128">
        <v>178</v>
      </c>
      <c r="F6" s="128">
        <v>178</v>
      </c>
      <c r="G6" s="128">
        <v>177.8</v>
      </c>
      <c r="H6" s="139">
        <f>AVERAGE(B6:F6)</f>
        <v>178</v>
      </c>
      <c r="I6" s="139">
        <f>(H6/G6-1)*100</f>
        <v>0.11248593925758943</v>
      </c>
      <c r="J6" s="35">
        <v>176.23</v>
      </c>
      <c r="K6" s="35">
        <v>178.619</v>
      </c>
      <c r="L6" s="139">
        <f>(K6/J6-1)*100</f>
        <v>1.3556148215400299</v>
      </c>
      <c r="M6" s="4"/>
      <c r="N6" s="4"/>
      <c r="O6" s="4"/>
    </row>
    <row r="7" spans="1:15" ht="15">
      <c r="A7" s="48" t="s">
        <v>52</v>
      </c>
      <c r="B7" s="132" t="s">
        <v>76</v>
      </c>
      <c r="C7" s="132" t="s">
        <v>76</v>
      </c>
      <c r="D7" s="132" t="s">
        <v>76</v>
      </c>
      <c r="E7" s="132" t="s">
        <v>76</v>
      </c>
      <c r="F7" s="132" t="s">
        <v>76</v>
      </c>
      <c r="G7" s="132" t="s">
        <v>66</v>
      </c>
      <c r="H7" s="132" t="s">
        <v>66</v>
      </c>
      <c r="I7" s="132" t="s">
        <v>66</v>
      </c>
      <c r="J7" s="36">
        <v>170</v>
      </c>
      <c r="K7" s="154" t="s">
        <v>66</v>
      </c>
      <c r="L7" s="132" t="s">
        <v>66</v>
      </c>
      <c r="M7" s="4"/>
      <c r="N7" s="4"/>
      <c r="O7" s="4"/>
    </row>
    <row r="8" spans="1:15" ht="15.75">
      <c r="A8" s="49" t="s">
        <v>12</v>
      </c>
      <c r="B8" s="27"/>
      <c r="C8" s="128"/>
      <c r="D8" s="128"/>
      <c r="E8" s="128"/>
      <c r="F8" s="128"/>
      <c r="G8" s="27"/>
      <c r="H8" s="27"/>
      <c r="I8" s="27"/>
      <c r="J8" s="37"/>
      <c r="K8" s="37"/>
      <c r="L8" s="29"/>
      <c r="M8" s="4"/>
      <c r="N8" s="4"/>
      <c r="O8" s="4"/>
    </row>
    <row r="9" spans="1:15" ht="15">
      <c r="A9" s="48" t="s">
        <v>75</v>
      </c>
      <c r="B9" s="132" t="s">
        <v>66</v>
      </c>
      <c r="C9" s="132" t="s">
        <v>66</v>
      </c>
      <c r="D9" s="132" t="s">
        <v>66</v>
      </c>
      <c r="E9" s="132" t="s">
        <v>66</v>
      </c>
      <c r="F9" s="132" t="s">
        <v>66</v>
      </c>
      <c r="G9" s="132" t="s">
        <v>66</v>
      </c>
      <c r="H9" s="132" t="s">
        <v>66</v>
      </c>
      <c r="I9" s="132" t="s">
        <v>66</v>
      </c>
      <c r="J9" s="38" t="s">
        <v>67</v>
      </c>
      <c r="K9" s="38"/>
      <c r="L9" s="61" t="s">
        <v>67</v>
      </c>
      <c r="M9" s="4"/>
      <c r="N9" s="4"/>
      <c r="O9" s="4"/>
    </row>
    <row r="10" spans="1:15" ht="15">
      <c r="A10" s="64" t="s">
        <v>13</v>
      </c>
      <c r="B10" s="139">
        <v>178.39</v>
      </c>
      <c r="C10" s="139">
        <v>179.86</v>
      </c>
      <c r="D10" s="139">
        <v>181.33</v>
      </c>
      <c r="E10" s="139">
        <v>182.62</v>
      </c>
      <c r="F10" s="139">
        <v>181.79</v>
      </c>
      <c r="G10" s="29">
        <v>176.55599999999998</v>
      </c>
      <c r="H10" s="139">
        <f>AVERAGE(B10:F10)</f>
        <v>180.798</v>
      </c>
      <c r="I10" s="139">
        <f aca="true" t="shared" si="0" ref="I10:I31">(H10/G10-1)*100</f>
        <v>2.4026371236321786</v>
      </c>
      <c r="J10" s="169">
        <v>182.21</v>
      </c>
      <c r="K10" s="35">
        <v>183.759</v>
      </c>
      <c r="L10" s="52">
        <f>(K10/J10-1)*100</f>
        <v>0.8501179957192129</v>
      </c>
      <c r="M10" s="4"/>
      <c r="N10" s="4"/>
      <c r="O10" s="4"/>
    </row>
    <row r="11" spans="1:15" ht="15">
      <c r="A11" s="40" t="s">
        <v>14</v>
      </c>
      <c r="B11" s="28">
        <v>244.07201999999998</v>
      </c>
      <c r="C11" s="28">
        <v>242.5104</v>
      </c>
      <c r="D11" s="28">
        <v>243.429</v>
      </c>
      <c r="E11" s="28">
        <v>244.07201999999998</v>
      </c>
      <c r="F11" s="28">
        <v>243.33714</v>
      </c>
      <c r="G11" s="28">
        <v>242.58388799999997</v>
      </c>
      <c r="H11" s="28">
        <f>AVERAGE(B11:F11)</f>
        <v>243.484116</v>
      </c>
      <c r="I11" s="28">
        <f t="shared" si="0"/>
        <v>0.37109966676764916</v>
      </c>
      <c r="J11" s="41">
        <v>196.02</v>
      </c>
      <c r="K11" s="41">
        <v>235.6471</v>
      </c>
      <c r="L11" s="53">
        <f>(K11/J11-1)*100</f>
        <v>20.215845321905924</v>
      </c>
      <c r="M11" s="4"/>
      <c r="N11" s="4"/>
      <c r="O11" s="4"/>
    </row>
    <row r="12" spans="1:15" ht="15">
      <c r="A12" s="58" t="s">
        <v>62</v>
      </c>
      <c r="B12" s="141" t="s">
        <v>66</v>
      </c>
      <c r="C12" s="141" t="s">
        <v>66</v>
      </c>
      <c r="D12" s="141" t="s">
        <v>67</v>
      </c>
      <c r="E12" s="141" t="s">
        <v>67</v>
      </c>
      <c r="F12" s="141" t="s">
        <v>67</v>
      </c>
      <c r="G12" s="141" t="s">
        <v>66</v>
      </c>
      <c r="H12" s="141" t="s">
        <v>66</v>
      </c>
      <c r="I12" s="141"/>
      <c r="J12" s="145" t="s">
        <v>66</v>
      </c>
      <c r="K12" s="144" t="s">
        <v>67</v>
      </c>
      <c r="L12" s="141" t="s">
        <v>66</v>
      </c>
      <c r="M12" s="4"/>
      <c r="N12" s="4"/>
      <c r="O12" s="4"/>
    </row>
    <row r="13" spans="1:15" ht="15">
      <c r="A13" s="66" t="s">
        <v>63</v>
      </c>
      <c r="B13" s="129">
        <v>247.74642</v>
      </c>
      <c r="C13" s="129">
        <v>248.022</v>
      </c>
      <c r="D13" s="129">
        <v>248.9406</v>
      </c>
      <c r="E13" s="129">
        <v>249.58362</v>
      </c>
      <c r="F13" s="129">
        <v>248.84874</v>
      </c>
      <c r="G13" s="193">
        <v>253.60708799999998</v>
      </c>
      <c r="H13" s="129">
        <f>AVERAGE(B13:F13)</f>
        <v>248.628276</v>
      </c>
      <c r="I13" s="129">
        <f t="shared" si="0"/>
        <v>-1.9631990727325355</v>
      </c>
      <c r="J13" s="166">
        <v>203.42616476190474</v>
      </c>
      <c r="K13" s="56">
        <v>262.08532857142865</v>
      </c>
      <c r="L13" s="60">
        <f>(K13/J13-1)*100</f>
        <v>28.835604248932345</v>
      </c>
      <c r="M13" s="4"/>
      <c r="N13" s="4"/>
      <c r="O13" s="4"/>
    </row>
    <row r="14" spans="1:15" ht="15">
      <c r="A14" s="42" t="s">
        <v>15</v>
      </c>
      <c r="B14" s="130">
        <v>218.35121999999998</v>
      </c>
      <c r="C14" s="130">
        <v>218.6268</v>
      </c>
      <c r="D14" s="130">
        <v>219.5454</v>
      </c>
      <c r="E14" s="130">
        <v>220.18841999999998</v>
      </c>
      <c r="F14" s="130">
        <v>219.45354</v>
      </c>
      <c r="G14" s="130">
        <v>220.537488</v>
      </c>
      <c r="H14" s="130">
        <f>AVERAGE(B14:F14)</f>
        <v>219.23307599999998</v>
      </c>
      <c r="I14" s="130">
        <f t="shared" si="0"/>
        <v>-0.5914695101632894</v>
      </c>
      <c r="J14" s="165">
        <v>192.40262190476184</v>
      </c>
      <c r="K14" s="55">
        <v>218.1150085714286</v>
      </c>
      <c r="L14" s="59">
        <f>(K14/J14-1)*100</f>
        <v>13.363844220061738</v>
      </c>
      <c r="M14" s="4"/>
      <c r="N14" s="4"/>
      <c r="O14" s="4"/>
    </row>
    <row r="15" spans="1:15" ht="15">
      <c r="A15" s="43" t="s">
        <v>43</v>
      </c>
      <c r="B15" s="129">
        <v>198.14202</v>
      </c>
      <c r="C15" s="129">
        <v>198.4176</v>
      </c>
      <c r="D15" s="129">
        <v>199.3362</v>
      </c>
      <c r="E15" s="129">
        <v>199.97922</v>
      </c>
      <c r="F15" s="129">
        <v>199.24434</v>
      </c>
      <c r="G15" s="129">
        <v>202.16548799999998</v>
      </c>
      <c r="H15" s="129">
        <f>AVERAGE(B15:F15)</f>
        <v>199.02387599999997</v>
      </c>
      <c r="I15" s="129">
        <f t="shared" si="0"/>
        <v>-1.553980370774266</v>
      </c>
      <c r="J15" s="166">
        <v>190.5658409523809</v>
      </c>
      <c r="K15" s="56">
        <v>201.02029999999996</v>
      </c>
      <c r="L15" s="60">
        <f>(K15/J15-1)*100</f>
        <v>5.486008927608088</v>
      </c>
      <c r="M15" s="4"/>
      <c r="N15" s="4"/>
      <c r="O15" s="4"/>
    </row>
    <row r="16" spans="1:15" ht="15">
      <c r="A16" s="44" t="s">
        <v>68</v>
      </c>
      <c r="B16" s="128">
        <v>242.8778</v>
      </c>
      <c r="C16" s="128">
        <v>242.8778</v>
      </c>
      <c r="D16" s="128">
        <v>242.8778</v>
      </c>
      <c r="E16" s="128">
        <v>242.8778</v>
      </c>
      <c r="F16" s="128">
        <v>242.8778</v>
      </c>
      <c r="G16" s="128">
        <v>242.87780000000004</v>
      </c>
      <c r="H16" s="128">
        <f>AVERAGE(B16:F16)</f>
        <v>242.87780000000004</v>
      </c>
      <c r="I16" s="139">
        <f t="shared" si="0"/>
        <v>0</v>
      </c>
      <c r="J16" s="169">
        <v>228.69</v>
      </c>
      <c r="K16" s="35">
        <v>252.6412</v>
      </c>
      <c r="L16" s="52">
        <f>(K16/J16-1)*100</f>
        <v>10.473217018671566</v>
      </c>
      <c r="M16" s="4"/>
      <c r="N16" s="4"/>
      <c r="O16" s="4"/>
    </row>
    <row r="17" spans="1:15" ht="15.75">
      <c r="A17" s="45" t="s">
        <v>16</v>
      </c>
      <c r="B17" s="53"/>
      <c r="C17" s="28"/>
      <c r="D17" s="28"/>
      <c r="E17" s="28"/>
      <c r="F17" s="28"/>
      <c r="G17" s="28"/>
      <c r="H17" s="53"/>
      <c r="I17" s="53"/>
      <c r="J17" s="41"/>
      <c r="K17" s="36"/>
      <c r="L17" s="51"/>
      <c r="M17" s="4"/>
      <c r="N17" s="4"/>
      <c r="O17" s="4"/>
    </row>
    <row r="18" spans="1:15" ht="15">
      <c r="A18" s="46" t="s">
        <v>61</v>
      </c>
      <c r="B18" s="27" t="s">
        <v>67</v>
      </c>
      <c r="C18" s="27" t="s">
        <v>67</v>
      </c>
      <c r="D18" s="27" t="s">
        <v>67</v>
      </c>
      <c r="E18" s="27" t="s">
        <v>67</v>
      </c>
      <c r="F18" s="27" t="s">
        <v>67</v>
      </c>
      <c r="G18" s="27" t="s">
        <v>67</v>
      </c>
      <c r="H18" s="27" t="s">
        <v>67</v>
      </c>
      <c r="I18" s="27" t="s">
        <v>67</v>
      </c>
      <c r="J18" s="169">
        <v>239.7630017586661</v>
      </c>
      <c r="K18" s="180" t="s">
        <v>67</v>
      </c>
      <c r="L18" s="27" t="s">
        <v>67</v>
      </c>
      <c r="M18" s="4"/>
      <c r="N18" s="4"/>
      <c r="O18" s="4"/>
    </row>
    <row r="19" spans="1:15" ht="15.75">
      <c r="A19" s="90" t="s">
        <v>10</v>
      </c>
      <c r="B19" s="53"/>
      <c r="C19" s="28"/>
      <c r="D19" s="28"/>
      <c r="E19" s="28"/>
      <c r="F19" s="28"/>
      <c r="G19" s="132"/>
      <c r="H19" s="53"/>
      <c r="I19" s="53"/>
      <c r="J19" s="176"/>
      <c r="K19" s="38"/>
      <c r="L19" s="51"/>
      <c r="M19" s="4"/>
      <c r="N19" s="4"/>
      <c r="O19" s="4"/>
    </row>
    <row r="20" spans="1:15" ht="15">
      <c r="A20" s="44" t="s">
        <v>17</v>
      </c>
      <c r="B20" s="128">
        <v>159</v>
      </c>
      <c r="C20" s="128">
        <v>159</v>
      </c>
      <c r="D20" s="128">
        <v>160</v>
      </c>
      <c r="E20" s="128">
        <v>161</v>
      </c>
      <c r="F20" s="128">
        <v>162</v>
      </c>
      <c r="G20" s="128">
        <v>157</v>
      </c>
      <c r="H20" s="139">
        <f>AVERAGE(B20:F20)</f>
        <v>160.2</v>
      </c>
      <c r="I20" s="139">
        <f>(H20/G20-1)*100</f>
        <v>2.0382165605095537</v>
      </c>
      <c r="J20" s="168">
        <v>177.23</v>
      </c>
      <c r="K20" s="96">
        <v>149.7619</v>
      </c>
      <c r="L20" s="29">
        <f>(K20/J20-1)*100</f>
        <v>-15.498561191671833</v>
      </c>
      <c r="M20" s="4"/>
      <c r="N20" s="4"/>
      <c r="O20" s="4"/>
    </row>
    <row r="21" spans="1:15" ht="15.75">
      <c r="A21" s="45" t="s">
        <v>12</v>
      </c>
      <c r="B21" s="28"/>
      <c r="C21" s="28"/>
      <c r="D21" s="28"/>
      <c r="E21" s="28"/>
      <c r="F21" s="28"/>
      <c r="G21" s="28"/>
      <c r="H21" s="28"/>
      <c r="I21" s="28"/>
      <c r="J21" s="170"/>
      <c r="K21" s="41"/>
      <c r="L21" s="51"/>
      <c r="M21" s="4"/>
      <c r="N21" s="4"/>
      <c r="O21" s="4"/>
    </row>
    <row r="22" spans="1:15" ht="15">
      <c r="A22" s="95" t="s">
        <v>18</v>
      </c>
      <c r="B22" s="139">
        <v>156.5</v>
      </c>
      <c r="C22" s="139">
        <v>157.09</v>
      </c>
      <c r="D22" s="139">
        <v>158.18</v>
      </c>
      <c r="E22" s="139">
        <v>158.96</v>
      </c>
      <c r="F22" s="139">
        <v>159.26</v>
      </c>
      <c r="G22" s="155">
        <v>157.68400000000003</v>
      </c>
      <c r="H22" s="155">
        <f>AVERAGE(B22:F22)</f>
        <v>157.998</v>
      </c>
      <c r="I22" s="155">
        <f t="shared" si="0"/>
        <v>0.1991324420993701</v>
      </c>
      <c r="J22" s="168">
        <v>163.58</v>
      </c>
      <c r="K22" s="96">
        <v>157.0619</v>
      </c>
      <c r="L22" s="94">
        <f>(K22/J22-1)*100</f>
        <v>-3.984655825895589</v>
      </c>
      <c r="M22" s="4"/>
      <c r="N22" s="4"/>
      <c r="O22" s="4"/>
    </row>
    <row r="23" spans="1:15" ht="15">
      <c r="A23" s="99" t="s">
        <v>19</v>
      </c>
      <c r="B23" s="28">
        <v>155.5</v>
      </c>
      <c r="C23" s="28">
        <v>156.09</v>
      </c>
      <c r="D23" s="28">
        <v>157.18</v>
      </c>
      <c r="E23" s="28">
        <v>157.96</v>
      </c>
      <c r="F23" s="28">
        <v>158.26</v>
      </c>
      <c r="G23" s="156">
        <v>156.68400000000003</v>
      </c>
      <c r="H23" s="156">
        <f>AVERAGE(B23:F23)</f>
        <v>156.998</v>
      </c>
      <c r="I23" s="156">
        <f t="shared" si="0"/>
        <v>0.20040335962827616</v>
      </c>
      <c r="J23" s="41">
        <v>162.58</v>
      </c>
      <c r="K23" s="100">
        <v>156.0619</v>
      </c>
      <c r="L23" s="101">
        <f>(K23/J23-1)*100</f>
        <v>-4.009164718907621</v>
      </c>
      <c r="M23" s="4"/>
      <c r="N23" s="4"/>
      <c r="O23" s="4"/>
    </row>
    <row r="24" spans="1:15" ht="15">
      <c r="A24" s="91" t="s">
        <v>69</v>
      </c>
      <c r="B24" s="171">
        <v>258.16151960352033</v>
      </c>
      <c r="C24" s="171">
        <v>258.27175082452953</v>
      </c>
      <c r="D24" s="171">
        <v>261.0275313497592</v>
      </c>
      <c r="E24" s="139">
        <v>264.4446992010441</v>
      </c>
      <c r="F24" s="171">
        <v>263.4526182119614</v>
      </c>
      <c r="G24" s="171">
        <v>263.099878304732</v>
      </c>
      <c r="H24" s="155">
        <f>AVERAGE(B24:F24)</f>
        <v>261.0716238381629</v>
      </c>
      <c r="I24" s="155">
        <f t="shared" si="0"/>
        <v>-0.7709066532595954</v>
      </c>
      <c r="J24" s="168">
        <v>211.1242828671708</v>
      </c>
      <c r="K24" s="92">
        <v>260.1</v>
      </c>
      <c r="L24" s="94">
        <f>(K24/J24-1)*100</f>
        <v>23.19757654956365</v>
      </c>
      <c r="M24" s="4"/>
      <c r="N24" s="4"/>
      <c r="O24" s="4"/>
    </row>
    <row r="25" spans="1:15" ht="15.75">
      <c r="A25" s="102" t="s">
        <v>20</v>
      </c>
      <c r="B25" s="97"/>
      <c r="C25" s="28"/>
      <c r="D25" s="28"/>
      <c r="E25" s="28"/>
      <c r="F25" s="132"/>
      <c r="G25" s="131"/>
      <c r="H25" s="28"/>
      <c r="I25" s="28"/>
      <c r="J25" s="41"/>
      <c r="K25" s="41"/>
      <c r="L25" s="97"/>
      <c r="M25" s="4"/>
      <c r="N25" s="4"/>
      <c r="O25" s="4"/>
    </row>
    <row r="26" spans="1:15" ht="15">
      <c r="A26" s="91" t="s">
        <v>21</v>
      </c>
      <c r="B26" s="171">
        <v>406</v>
      </c>
      <c r="C26" s="171">
        <v>406</v>
      </c>
      <c r="D26" s="171">
        <v>406</v>
      </c>
      <c r="E26" s="171">
        <v>404</v>
      </c>
      <c r="F26" s="171">
        <v>404</v>
      </c>
      <c r="G26" s="171">
        <v>409.6</v>
      </c>
      <c r="H26" s="171">
        <f>AVERAGE(B26:F26)</f>
        <v>405.2</v>
      </c>
      <c r="I26" s="139">
        <f t="shared" si="0"/>
        <v>-1.074218750000011</v>
      </c>
      <c r="J26" s="168">
        <v>364.91</v>
      </c>
      <c r="K26" s="153">
        <v>397.6818</v>
      </c>
      <c r="L26" s="93">
        <f>(K26/J26-1)*100</f>
        <v>8.980789783782296</v>
      </c>
      <c r="M26" s="4"/>
      <c r="N26" s="4"/>
      <c r="O26" s="4"/>
    </row>
    <row r="27" spans="1:12" ht="15">
      <c r="A27" s="98" t="s">
        <v>22</v>
      </c>
      <c r="B27" s="131">
        <v>399</v>
      </c>
      <c r="C27" s="131">
        <v>399</v>
      </c>
      <c r="D27" s="131">
        <v>399</v>
      </c>
      <c r="E27" s="131">
        <v>398</v>
      </c>
      <c r="F27" s="131">
        <v>398</v>
      </c>
      <c r="G27" s="131">
        <v>403.2</v>
      </c>
      <c r="H27" s="131">
        <f>AVERAGE(B27:F27)</f>
        <v>398.6</v>
      </c>
      <c r="I27" s="28">
        <f t="shared" si="0"/>
        <v>-1.1408730158730118</v>
      </c>
      <c r="J27" s="41">
        <v>363.91</v>
      </c>
      <c r="K27" s="41">
        <v>391.6818</v>
      </c>
      <c r="L27" s="97">
        <f>(K27/J27-1)*100</f>
        <v>7.631502294523362</v>
      </c>
    </row>
    <row r="28" spans="1:12" ht="15">
      <c r="A28" s="91" t="s">
        <v>23</v>
      </c>
      <c r="B28" s="171">
        <v>398</v>
      </c>
      <c r="C28" s="171">
        <v>398</v>
      </c>
      <c r="D28" s="171">
        <v>398</v>
      </c>
      <c r="E28" s="171">
        <v>396</v>
      </c>
      <c r="F28" s="171">
        <v>396</v>
      </c>
      <c r="G28" s="171">
        <v>401</v>
      </c>
      <c r="H28" s="171">
        <f>AVERAGE(B28:F28)</f>
        <v>397.2</v>
      </c>
      <c r="I28" s="171">
        <f t="shared" si="0"/>
        <v>-0.9476309226932655</v>
      </c>
      <c r="J28" s="167">
        <v>362.45</v>
      </c>
      <c r="K28" s="92">
        <v>389.909</v>
      </c>
      <c r="L28" s="93">
        <f>(K28/J28-1)*100</f>
        <v>7.575941509173689</v>
      </c>
    </row>
    <row r="29" spans="1:12" ht="15.75">
      <c r="A29" s="102" t="s">
        <v>70</v>
      </c>
      <c r="B29" s="132"/>
      <c r="C29" s="132"/>
      <c r="D29" s="132"/>
      <c r="E29" s="131"/>
      <c r="F29" s="131"/>
      <c r="G29" s="131"/>
      <c r="H29" s="131"/>
      <c r="I29" s="131"/>
      <c r="J29" s="41"/>
      <c r="K29" s="41"/>
      <c r="L29" s="97"/>
    </row>
    <row r="30" spans="1:12" ht="15">
      <c r="A30" s="91" t="s">
        <v>71</v>
      </c>
      <c r="B30" s="171">
        <v>395</v>
      </c>
      <c r="C30" s="171">
        <v>395</v>
      </c>
      <c r="D30" s="171">
        <v>395</v>
      </c>
      <c r="E30" s="171">
        <v>392.5</v>
      </c>
      <c r="F30" s="171">
        <v>392.5</v>
      </c>
      <c r="G30" s="171">
        <v>395</v>
      </c>
      <c r="H30" s="171">
        <f>AVERAGE(B30:F30)</f>
        <v>394</v>
      </c>
      <c r="I30" s="171">
        <f t="shared" si="0"/>
        <v>-0.25316455696202667</v>
      </c>
      <c r="J30" s="168">
        <v>348.52272727272725</v>
      </c>
      <c r="K30" s="111">
        <v>401.25</v>
      </c>
      <c r="L30" s="93">
        <f>(K30/J30-1)*100</f>
        <v>15.128790348875132</v>
      </c>
    </row>
    <row r="31" spans="1:12" ht="15">
      <c r="A31" s="134" t="s">
        <v>72</v>
      </c>
      <c r="B31" s="112">
        <v>388</v>
      </c>
      <c r="C31" s="112">
        <v>388</v>
      </c>
      <c r="D31" s="112">
        <v>388</v>
      </c>
      <c r="E31" s="112">
        <v>388</v>
      </c>
      <c r="F31" s="112">
        <v>384</v>
      </c>
      <c r="G31" s="112">
        <v>387.1</v>
      </c>
      <c r="H31" s="194">
        <f>AVERAGE(B31:F31)</f>
        <v>387.2</v>
      </c>
      <c r="I31" s="112">
        <f t="shared" si="0"/>
        <v>0.025833118057350113</v>
      </c>
      <c r="J31" s="192">
        <v>341.40909090909093</v>
      </c>
      <c r="K31" s="113">
        <v>393.98</v>
      </c>
      <c r="L31" s="112">
        <f>(K31/J31-1)*100</f>
        <v>15.398215949940086</v>
      </c>
    </row>
    <row r="32" spans="1:12" ht="15.75" customHeight="1">
      <c r="A32" s="213" t="s">
        <v>56</v>
      </c>
      <c r="B32" s="213"/>
      <c r="C32" s="213"/>
      <c r="D32" s="213"/>
      <c r="E32" s="122"/>
      <c r="F32" s="122"/>
      <c r="G32" s="214" t="s">
        <v>0</v>
      </c>
      <c r="H32" s="214"/>
      <c r="I32" s="214"/>
      <c r="J32" s="123"/>
      <c r="K32" s="123"/>
      <c r="L32" s="123"/>
    </row>
    <row r="33" spans="1:12" ht="15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1:12" ht="15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H20:H28 H10:H17 H6" formulaRange="1" unlockedFormula="1"/>
    <ignoredError sqref="H7:I9 I21:I28 H19:I19 I10:I17 L6 I20 I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8" t="s">
        <v>77</v>
      </c>
      <c r="C2" s="208"/>
      <c r="D2" s="208"/>
      <c r="E2" s="208"/>
      <c r="F2" s="208"/>
      <c r="G2" s="215" t="s">
        <v>2</v>
      </c>
      <c r="H2" s="215"/>
      <c r="I2" s="215"/>
      <c r="J2" s="20"/>
      <c r="K2" s="21"/>
      <c r="L2" s="22"/>
    </row>
    <row r="3" spans="1:12" ht="15" customHeight="1">
      <c r="A3" s="19"/>
      <c r="B3" s="208"/>
      <c r="C3" s="208"/>
      <c r="D3" s="208"/>
      <c r="E3" s="208"/>
      <c r="F3" s="208"/>
      <c r="G3" s="215"/>
      <c r="H3" s="215"/>
      <c r="I3" s="215"/>
      <c r="J3" s="211" t="s">
        <v>3</v>
      </c>
      <c r="K3" s="211"/>
      <c r="L3" s="211"/>
    </row>
    <row r="4" spans="1:12" ht="15" customHeight="1">
      <c r="A4" s="218" t="s">
        <v>1</v>
      </c>
      <c r="B4" s="181" t="s">
        <v>4</v>
      </c>
      <c r="C4" s="181" t="s">
        <v>5</v>
      </c>
      <c r="D4" s="181" t="s">
        <v>6</v>
      </c>
      <c r="E4" s="181" t="s">
        <v>7</v>
      </c>
      <c r="F4" s="181" t="s">
        <v>8</v>
      </c>
      <c r="G4" s="216"/>
      <c r="H4" s="217"/>
      <c r="I4" s="215"/>
      <c r="J4" s="219" t="s">
        <v>78</v>
      </c>
      <c r="K4" s="220"/>
      <c r="L4" s="221"/>
    </row>
    <row r="5" spans="1:12" ht="15" customHeight="1">
      <c r="A5" s="218"/>
      <c r="B5" s="182">
        <v>18</v>
      </c>
      <c r="C5" s="182">
        <v>19</v>
      </c>
      <c r="D5" s="182">
        <v>20</v>
      </c>
      <c r="E5" s="182">
        <v>21</v>
      </c>
      <c r="F5" s="182">
        <v>22</v>
      </c>
      <c r="G5" s="71" t="s">
        <v>54</v>
      </c>
      <c r="H5" s="74" t="s">
        <v>55</v>
      </c>
      <c r="I5" s="50" t="s">
        <v>9</v>
      </c>
      <c r="J5" s="24">
        <v>2016</v>
      </c>
      <c r="K5" s="24">
        <v>2017</v>
      </c>
      <c r="L5" s="50" t="s">
        <v>57</v>
      </c>
    </row>
    <row r="6" spans="1:12" ht="15" customHeight="1">
      <c r="A6" s="48"/>
      <c r="B6" s="188"/>
      <c r="C6" s="188"/>
      <c r="D6" s="188"/>
      <c r="E6" s="189"/>
      <c r="F6" s="190"/>
      <c r="G6" s="72"/>
      <c r="H6" s="109"/>
      <c r="I6" s="25"/>
      <c r="J6" s="110"/>
      <c r="K6" s="114"/>
      <c r="L6" s="26"/>
    </row>
    <row r="7" spans="1:12" ht="15" customHeight="1">
      <c r="A7" s="39" t="s">
        <v>24</v>
      </c>
      <c r="B7" s="27" t="s">
        <v>67</v>
      </c>
      <c r="C7" s="27" t="s">
        <v>67</v>
      </c>
      <c r="D7" s="27" t="s">
        <v>67</v>
      </c>
      <c r="E7" s="27" t="s">
        <v>67</v>
      </c>
      <c r="F7" s="27" t="s">
        <v>67</v>
      </c>
      <c r="G7" s="186" t="s">
        <v>67</v>
      </c>
      <c r="H7" s="69" t="s">
        <v>67</v>
      </c>
      <c r="I7" s="69" t="s">
        <v>67</v>
      </c>
      <c r="J7" s="69" t="s">
        <v>66</v>
      </c>
      <c r="K7" s="27" t="s">
        <v>66</v>
      </c>
      <c r="L7" s="164" t="s">
        <v>67</v>
      </c>
    </row>
    <row r="8" spans="1:12" ht="15" customHeight="1">
      <c r="A8" s="48" t="s">
        <v>25</v>
      </c>
      <c r="B8" s="179">
        <v>173.2684</v>
      </c>
      <c r="C8" s="28">
        <v>169.8237</v>
      </c>
      <c r="D8" s="28">
        <v>168.7903</v>
      </c>
      <c r="E8" s="28">
        <v>168.1014</v>
      </c>
      <c r="F8" s="179">
        <v>167.0679</v>
      </c>
      <c r="G8" s="126">
        <v>164.6222</v>
      </c>
      <c r="H8" s="136">
        <f aca="true" t="shared" si="0" ref="H8:H22">AVERAGE(B8:F8)</f>
        <v>169.41034</v>
      </c>
      <c r="I8" s="146">
        <f aca="true" t="shared" si="1" ref="I8:I22">(H8/G8-1)*100</f>
        <v>2.908562757635358</v>
      </c>
      <c r="J8" s="157">
        <v>152.54</v>
      </c>
      <c r="K8" s="115">
        <v>180.1578</v>
      </c>
      <c r="L8" s="136">
        <f aca="true" t="shared" si="2" ref="L8:L22">(K8/J8-1)*100</f>
        <v>18.105283859971166</v>
      </c>
    </row>
    <row r="9" spans="1:12" ht="15" customHeight="1">
      <c r="A9" s="39" t="s">
        <v>26</v>
      </c>
      <c r="B9" s="29">
        <v>365</v>
      </c>
      <c r="C9" s="128">
        <v>362</v>
      </c>
      <c r="D9" s="128">
        <v>361</v>
      </c>
      <c r="E9" s="128">
        <v>359</v>
      </c>
      <c r="F9" s="29">
        <v>359</v>
      </c>
      <c r="G9" s="70">
        <v>369.4</v>
      </c>
      <c r="H9" s="137">
        <f>AVERAGE(B9:F9)</f>
        <v>361.2</v>
      </c>
      <c r="I9" s="147">
        <f>(H9/G9-1)*100</f>
        <v>-2.219815917704382</v>
      </c>
      <c r="J9" s="158">
        <v>384.68</v>
      </c>
      <c r="K9" s="116">
        <v>371.238</v>
      </c>
      <c r="L9" s="137">
        <f t="shared" si="2"/>
        <v>-3.49433295206405</v>
      </c>
    </row>
    <row r="10" spans="1:12" ht="15" customHeight="1">
      <c r="A10" s="65" t="s">
        <v>27</v>
      </c>
      <c r="B10" s="179">
        <v>353.2936</v>
      </c>
      <c r="C10" s="28">
        <v>351.2726</v>
      </c>
      <c r="D10" s="28">
        <v>350.5378</v>
      </c>
      <c r="E10" s="28">
        <v>348.6087</v>
      </c>
      <c r="F10" s="179">
        <v>348.8843</v>
      </c>
      <c r="G10" s="126">
        <v>358.07028</v>
      </c>
      <c r="H10" s="136">
        <f t="shared" si="0"/>
        <v>350.5194</v>
      </c>
      <c r="I10" s="146">
        <f t="shared" si="1"/>
        <v>-2.1087703788206014</v>
      </c>
      <c r="J10" s="159">
        <v>368.61</v>
      </c>
      <c r="K10" s="115">
        <v>361.5653</v>
      </c>
      <c r="L10" s="136">
        <f t="shared" si="2"/>
        <v>-1.911152708825059</v>
      </c>
    </row>
    <row r="11" spans="1:12" ht="15" customHeight="1">
      <c r="A11" s="39" t="s">
        <v>51</v>
      </c>
      <c r="B11" s="29">
        <v>382.46515611617224</v>
      </c>
      <c r="C11" s="128">
        <v>384.01119838245586</v>
      </c>
      <c r="D11" s="128">
        <v>383.4469931804092</v>
      </c>
      <c r="E11" s="128">
        <v>382.9571984435798</v>
      </c>
      <c r="F11" s="29">
        <v>390.6778993780017</v>
      </c>
      <c r="G11" s="70">
        <v>387.57286902391354</v>
      </c>
      <c r="H11" s="137">
        <f>AVERAGE(B11:F11)</f>
        <v>384.71168910012375</v>
      </c>
      <c r="I11" s="147">
        <f>(H11/G11-1)*100</f>
        <v>-0.7382301890727194</v>
      </c>
      <c r="J11" s="158">
        <v>382.5272176245918</v>
      </c>
      <c r="K11" s="116">
        <v>402.78</v>
      </c>
      <c r="L11" s="137">
        <f t="shared" si="2"/>
        <v>5.294468325985635</v>
      </c>
    </row>
    <row r="12" spans="1:12" s="13" customFormat="1" ht="15" customHeight="1">
      <c r="A12" s="183" t="s">
        <v>58</v>
      </c>
      <c r="B12" s="132" t="s">
        <v>66</v>
      </c>
      <c r="C12" s="132" t="s">
        <v>66</v>
      </c>
      <c r="D12" s="132" t="s">
        <v>66</v>
      </c>
      <c r="E12" s="132" t="s">
        <v>66</v>
      </c>
      <c r="F12" s="132" t="s">
        <v>66</v>
      </c>
      <c r="G12" s="125" t="s">
        <v>66</v>
      </c>
      <c r="H12" s="132" t="s">
        <v>66</v>
      </c>
      <c r="I12" s="132" t="s">
        <v>66</v>
      </c>
      <c r="J12" s="160">
        <v>99.77075448234316</v>
      </c>
      <c r="K12" s="178" t="s">
        <v>67</v>
      </c>
      <c r="L12" s="178" t="s">
        <v>67</v>
      </c>
    </row>
    <row r="13" spans="1:12" ht="15" customHeight="1">
      <c r="A13" s="67" t="s">
        <v>28</v>
      </c>
      <c r="B13" s="128">
        <v>123</v>
      </c>
      <c r="C13" s="128">
        <v>123</v>
      </c>
      <c r="D13" s="128">
        <v>123</v>
      </c>
      <c r="E13" s="29">
        <v>123</v>
      </c>
      <c r="F13" s="128">
        <v>123</v>
      </c>
      <c r="G13" s="70">
        <v>123</v>
      </c>
      <c r="H13" s="137">
        <f>AVERAGE(B13:F13)</f>
        <v>123</v>
      </c>
      <c r="I13" s="147">
        <f>(H13/G13-1)*100</f>
        <v>0</v>
      </c>
      <c r="J13" s="161">
        <v>160.18</v>
      </c>
      <c r="K13" s="85">
        <v>123.5238</v>
      </c>
      <c r="L13" s="137">
        <f t="shared" si="2"/>
        <v>-22.88438007241853</v>
      </c>
    </row>
    <row r="14" spans="1:12" ht="15" customHeight="1">
      <c r="A14" s="183" t="s">
        <v>29</v>
      </c>
      <c r="B14" s="28">
        <v>719.8084</v>
      </c>
      <c r="C14" s="28">
        <v>726.8632</v>
      </c>
      <c r="D14" s="28">
        <v>721.1312</v>
      </c>
      <c r="E14" s="179">
        <v>714.7378</v>
      </c>
      <c r="F14" s="28">
        <v>716.281</v>
      </c>
      <c r="G14" s="126">
        <v>726.81914</v>
      </c>
      <c r="H14" s="136">
        <f t="shared" si="0"/>
        <v>719.76432</v>
      </c>
      <c r="I14" s="146">
        <f t="shared" si="1"/>
        <v>-0.9706431231296331</v>
      </c>
      <c r="J14" s="162">
        <v>773.46</v>
      </c>
      <c r="K14" s="84">
        <v>748.206</v>
      </c>
      <c r="L14" s="136">
        <f t="shared" si="2"/>
        <v>-3.2650686525482864</v>
      </c>
    </row>
    <row r="15" spans="1:12" ht="15" customHeight="1">
      <c r="A15" s="184" t="s">
        <v>30</v>
      </c>
      <c r="B15" s="128">
        <v>727.9655</v>
      </c>
      <c r="C15" s="128">
        <v>732.3748</v>
      </c>
      <c r="D15" s="128">
        <v>726.6428</v>
      </c>
      <c r="E15" s="29">
        <v>720.2494</v>
      </c>
      <c r="F15" s="128">
        <v>721.7926</v>
      </c>
      <c r="G15" s="127">
        <v>732.85978</v>
      </c>
      <c r="H15" s="137">
        <f t="shared" si="0"/>
        <v>725.80502</v>
      </c>
      <c r="I15" s="147">
        <f t="shared" si="1"/>
        <v>-0.9626343527816439</v>
      </c>
      <c r="J15" s="163">
        <v>772.41</v>
      </c>
      <c r="K15" s="118">
        <v>758.6202</v>
      </c>
      <c r="L15" s="137">
        <f t="shared" si="2"/>
        <v>-1.7852953742183542</v>
      </c>
    </row>
    <row r="16" spans="1:12" ht="15" customHeight="1">
      <c r="A16" s="183" t="s">
        <v>31</v>
      </c>
      <c r="B16" s="28">
        <v>865.6224</v>
      </c>
      <c r="C16" s="28">
        <v>861.3569</v>
      </c>
      <c r="D16" s="28">
        <v>862.6802</v>
      </c>
      <c r="E16" s="179">
        <v>855.0053</v>
      </c>
      <c r="F16" s="28">
        <v>854.8023</v>
      </c>
      <c r="G16" s="126">
        <v>865.36296</v>
      </c>
      <c r="H16" s="136">
        <f t="shared" si="0"/>
        <v>859.89342</v>
      </c>
      <c r="I16" s="136">
        <f t="shared" si="1"/>
        <v>-0.6320515497913237</v>
      </c>
      <c r="J16" s="173">
        <v>884.01</v>
      </c>
      <c r="K16" s="119">
        <v>886.9095</v>
      </c>
      <c r="L16" s="136">
        <f t="shared" si="2"/>
        <v>0.3279940272168824</v>
      </c>
    </row>
    <row r="17" spans="1:12" ht="15" customHeight="1">
      <c r="A17" s="184" t="s">
        <v>32</v>
      </c>
      <c r="B17" s="128">
        <v>752</v>
      </c>
      <c r="C17" s="128">
        <v>755</v>
      </c>
      <c r="D17" s="128">
        <v>751</v>
      </c>
      <c r="E17" s="29">
        <v>747</v>
      </c>
      <c r="F17" s="128">
        <v>748</v>
      </c>
      <c r="G17" s="70">
        <v>758.2</v>
      </c>
      <c r="H17" s="137">
        <f>AVERAGE(B17:F17)</f>
        <v>750.6</v>
      </c>
      <c r="I17" s="147">
        <f>(H17/G17-1)*100</f>
        <v>-1.0023740437879236</v>
      </c>
      <c r="J17" s="174">
        <v>793.73</v>
      </c>
      <c r="K17" s="118">
        <v>784.8571</v>
      </c>
      <c r="L17" s="137">
        <f t="shared" si="2"/>
        <v>-1.1178738361911522</v>
      </c>
    </row>
    <row r="18" spans="1:12" ht="15" customHeight="1">
      <c r="A18" s="183" t="s">
        <v>33</v>
      </c>
      <c r="B18" s="28">
        <v>790</v>
      </c>
      <c r="C18" s="28">
        <v>785</v>
      </c>
      <c r="D18" s="28">
        <v>780</v>
      </c>
      <c r="E18" s="179">
        <v>780</v>
      </c>
      <c r="F18" s="28">
        <v>775</v>
      </c>
      <c r="G18" s="126">
        <v>791.5</v>
      </c>
      <c r="H18" s="136">
        <f t="shared" si="0"/>
        <v>782</v>
      </c>
      <c r="I18" s="136">
        <f t="shared" si="1"/>
        <v>-1.2002526847757378</v>
      </c>
      <c r="J18" s="173">
        <v>833.16</v>
      </c>
      <c r="K18" s="119">
        <v>789.8863</v>
      </c>
      <c r="L18" s="136">
        <f t="shared" si="2"/>
        <v>-5.193924336261935</v>
      </c>
    </row>
    <row r="19" spans="1:12" ht="15" customHeight="1">
      <c r="A19" s="184" t="s">
        <v>34</v>
      </c>
      <c r="B19" s="128">
        <v>748</v>
      </c>
      <c r="C19" s="128">
        <v>750</v>
      </c>
      <c r="D19" s="128">
        <v>750</v>
      </c>
      <c r="E19" s="29">
        <v>750</v>
      </c>
      <c r="F19" s="128">
        <v>750</v>
      </c>
      <c r="G19" s="70">
        <v>750</v>
      </c>
      <c r="H19" s="137">
        <f>AVERAGE(B19:F19)</f>
        <v>749.6</v>
      </c>
      <c r="I19" s="147">
        <f>(H19/G19-1)*100</f>
        <v>-0.05333333333332746</v>
      </c>
      <c r="J19" s="174">
        <v>764.55</v>
      </c>
      <c r="K19" s="118">
        <v>749.5714</v>
      </c>
      <c r="L19" s="137">
        <f t="shared" si="2"/>
        <v>-1.9591393630239873</v>
      </c>
    </row>
    <row r="20" spans="1:12" ht="15" customHeight="1">
      <c r="A20" s="183" t="s">
        <v>35</v>
      </c>
      <c r="B20" s="28">
        <v>900.954</v>
      </c>
      <c r="C20" s="28">
        <v>899.115</v>
      </c>
      <c r="D20" s="28">
        <v>892.2241</v>
      </c>
      <c r="E20" s="179">
        <v>884.693</v>
      </c>
      <c r="F20" s="28">
        <v>861.9257</v>
      </c>
      <c r="G20" s="126">
        <v>900.2143</v>
      </c>
      <c r="H20" s="136">
        <f t="shared" si="0"/>
        <v>887.7823599999999</v>
      </c>
      <c r="I20" s="136">
        <f t="shared" si="1"/>
        <v>-1.380997835737563</v>
      </c>
      <c r="J20" s="173">
        <v>917.11</v>
      </c>
      <c r="K20" s="119">
        <v>963.1406</v>
      </c>
      <c r="L20" s="136">
        <f t="shared" si="2"/>
        <v>5.019092584313767</v>
      </c>
    </row>
    <row r="21" spans="1:12" ht="15" customHeight="1">
      <c r="A21" s="184" t="s">
        <v>36</v>
      </c>
      <c r="B21" s="128">
        <v>826.7325</v>
      </c>
      <c r="C21" s="128">
        <v>826.7325</v>
      </c>
      <c r="D21" s="128">
        <v>826.7325</v>
      </c>
      <c r="E21" s="29">
        <v>826.7325</v>
      </c>
      <c r="F21" s="128">
        <v>826.7325</v>
      </c>
      <c r="G21" s="127">
        <v>826.7324999999998</v>
      </c>
      <c r="H21" s="137">
        <f t="shared" si="0"/>
        <v>826.7324999999998</v>
      </c>
      <c r="I21" s="137">
        <f t="shared" si="1"/>
        <v>0</v>
      </c>
      <c r="J21" s="174">
        <v>995.75</v>
      </c>
      <c r="K21" s="118">
        <v>826.7325</v>
      </c>
      <c r="L21" s="137">
        <f t="shared" si="2"/>
        <v>-16.973889028370582</v>
      </c>
    </row>
    <row r="22" spans="1:12" ht="15" customHeight="1">
      <c r="A22" s="183" t="s">
        <v>37</v>
      </c>
      <c r="B22" s="28">
        <v>1069.2407</v>
      </c>
      <c r="C22" s="28">
        <v>1069.2407</v>
      </c>
      <c r="D22" s="28">
        <v>1069.2407</v>
      </c>
      <c r="E22" s="179">
        <v>1069.2407</v>
      </c>
      <c r="F22" s="28">
        <v>1069.2407</v>
      </c>
      <c r="G22" s="126">
        <v>1069.2407</v>
      </c>
      <c r="H22" s="136">
        <f t="shared" si="0"/>
        <v>1069.2407</v>
      </c>
      <c r="I22" s="136">
        <f t="shared" si="1"/>
        <v>0</v>
      </c>
      <c r="J22" s="173">
        <v>1205.19</v>
      </c>
      <c r="K22" s="30">
        <v>1069.2407</v>
      </c>
      <c r="L22" s="136">
        <f t="shared" si="2"/>
        <v>-11.280320945245148</v>
      </c>
    </row>
    <row r="23" spans="1:12" ht="15" customHeight="1">
      <c r="A23" s="185" t="s">
        <v>38</v>
      </c>
      <c r="B23" s="128"/>
      <c r="C23" s="128"/>
      <c r="D23" s="128"/>
      <c r="E23" s="29"/>
      <c r="F23" s="128"/>
      <c r="G23" s="124"/>
      <c r="H23" s="68"/>
      <c r="I23" s="68"/>
      <c r="J23" s="172"/>
      <c r="K23" s="120"/>
      <c r="L23" s="68"/>
    </row>
    <row r="24" spans="1:12" ht="15" customHeight="1">
      <c r="A24" s="183" t="s">
        <v>39</v>
      </c>
      <c r="B24" s="28">
        <v>299.3874</v>
      </c>
      <c r="C24" s="28">
        <v>302.0329</v>
      </c>
      <c r="D24" s="28">
        <v>315.4811</v>
      </c>
      <c r="E24" s="179">
        <v>319.229</v>
      </c>
      <c r="F24" s="28">
        <v>323.8587</v>
      </c>
      <c r="G24" s="126">
        <v>304.81076</v>
      </c>
      <c r="H24" s="136">
        <f>AVERAGE(B24:F24)</f>
        <v>311.99782</v>
      </c>
      <c r="I24" s="136">
        <f>(H24/G24-1)*100</f>
        <v>2.3578760802275944</v>
      </c>
      <c r="J24" s="175">
        <v>450.65</v>
      </c>
      <c r="K24" s="28">
        <v>330.2119</v>
      </c>
      <c r="L24" s="136">
        <f>(K24/J24-1)*100</f>
        <v>-26.725418839454118</v>
      </c>
    </row>
    <row r="25" spans="1:12" ht="15" customHeight="1">
      <c r="A25" s="184" t="s">
        <v>40</v>
      </c>
      <c r="B25" s="128">
        <v>362</v>
      </c>
      <c r="C25" s="128">
        <v>377.2</v>
      </c>
      <c r="D25" s="128">
        <v>381.3</v>
      </c>
      <c r="E25" s="29">
        <v>385.5</v>
      </c>
      <c r="F25" s="128">
        <v>385.5</v>
      </c>
      <c r="G25" s="127">
        <v>362.65999999999997</v>
      </c>
      <c r="H25" s="137">
        <f>AVERAGE(B25:F25)</f>
        <v>378.3</v>
      </c>
      <c r="I25" s="137">
        <f>(H25/G25-1)*100</f>
        <v>4.3125792753543335</v>
      </c>
      <c r="J25" s="171">
        <v>551.6</v>
      </c>
      <c r="K25" s="89">
        <v>391.0272</v>
      </c>
      <c r="L25" s="137">
        <f>(K25/J25-1)*100</f>
        <v>-29.11036983321248</v>
      </c>
    </row>
    <row r="26" spans="1:12" ht="15" customHeight="1">
      <c r="A26" s="183" t="s">
        <v>41</v>
      </c>
      <c r="B26" s="28">
        <v>303.3557</v>
      </c>
      <c r="C26" s="28">
        <v>317.6857</v>
      </c>
      <c r="D26" s="28">
        <v>321.2131</v>
      </c>
      <c r="E26" s="179">
        <v>325.6224</v>
      </c>
      <c r="F26" s="28">
        <v>321.8745</v>
      </c>
      <c r="G26" s="126">
        <v>304.23758</v>
      </c>
      <c r="H26" s="136">
        <f>AVERAGE(B26:F26)</f>
        <v>317.95028</v>
      </c>
      <c r="I26" s="136">
        <f>(H26/G26-1)*100</f>
        <v>4.507234116179881</v>
      </c>
      <c r="J26" s="177">
        <v>460.07</v>
      </c>
      <c r="K26" s="117">
        <v>329.9581</v>
      </c>
      <c r="L26" s="136">
        <f>(K26/J26-1)*100</f>
        <v>-28.280892038168105</v>
      </c>
    </row>
    <row r="27" spans="1:12" ht="15" customHeight="1">
      <c r="A27" s="184" t="s">
        <v>42</v>
      </c>
      <c r="B27" s="140" t="s">
        <v>67</v>
      </c>
      <c r="C27" s="140" t="s">
        <v>67</v>
      </c>
      <c r="D27" s="140" t="s">
        <v>67</v>
      </c>
      <c r="E27" s="140" t="s">
        <v>67</v>
      </c>
      <c r="F27" s="140" t="s">
        <v>67</v>
      </c>
      <c r="G27" s="187" t="s">
        <v>67</v>
      </c>
      <c r="H27" s="138" t="s">
        <v>67</v>
      </c>
      <c r="I27" s="138" t="s">
        <v>67</v>
      </c>
      <c r="J27" s="54" t="s">
        <v>66</v>
      </c>
      <c r="K27" s="54" t="s">
        <v>66</v>
      </c>
      <c r="L27" s="140" t="s">
        <v>67</v>
      </c>
    </row>
    <row r="28" spans="1:12" ht="15" customHeight="1">
      <c r="A28" s="224" t="s">
        <v>56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</row>
    <row r="29" spans="1:12" ht="15.75" customHeight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</row>
    <row r="30" spans="1:12" ht="1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</row>
    <row r="31" spans="1:12" ht="18">
      <c r="A31" s="12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</row>
    <row r="33" spans="1:12" ht="18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4:H16 H10 H18 H9 H19 H11:H13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2017-12-27T15:30:18Z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