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0" windowWidth="29040" windowHeight="15840" tabRatio="546" activeTab="2"/>
  </bookViews>
  <sheets>
    <sheet name="Portada" sheetId="1" r:id="rId1"/>
    <sheet name="1" sheetId="2" r:id="rId2"/>
    <sheet name="2" sheetId="3" r:id="rId3"/>
  </sheets>
  <definedNames>
    <definedName name="_xlnm.Print_Area" localSheetId="1">'1'!$A$1:$L$33</definedName>
    <definedName name="_xlnm.Print_Area" localSheetId="2">'2'!$A$2:$L$31</definedName>
  </definedNames>
  <calcPr fullCalcOnLoad="1"/>
</workbook>
</file>

<file path=xl/sharedStrings.xml><?xml version="1.0" encoding="utf-8"?>
<sst xmlns="http://schemas.openxmlformats.org/spreadsheetml/2006/main" count="137" uniqueCount="84">
  <si>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</si>
  <si>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</si>
  <si>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</si>
  <si>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</si>
  <si>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</si>
  <si>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</si>
  <si>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</si>
  <si>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</si>
  <si>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</si>
  <si>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</si>
  <si>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</si>
  <si>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</si>
  <si>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</si>
  <si>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</si>
  <si>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</si>
  <si>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</si>
  <si>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</si>
  <si>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</si>
  <si>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</si>
  <si>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</si>
  <si>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</si>
  <si>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</si>
  <si>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</si>
  <si>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</si>
  <si>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</si>
  <si>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</si>
  <si>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</si>
  <si>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</si>
  <si>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</si>
  <si>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</si>
  <si>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</si>
  <si>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</si>
  <si>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</si>
  <si>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</si>
  <si>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</si>
  <si>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</si>
  <si>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</si>
  <si>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</si>
  <si>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</si>
  <si>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</si>
  <si>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del Ministerio de Agricultura, Gobierno de Chile</t>
  </si>
  <si>
    <t>Se puede reproducir total o parcialmente citando la fuente</t>
  </si>
  <si>
    <t>Raps Canola Canadá</t>
  </si>
  <si>
    <t>Trigo Pan baja proteína exportación, FOB Puerto Argentinos</t>
  </si>
  <si>
    <t>anterior</t>
  </si>
  <si>
    <t>actual</t>
  </si>
  <si>
    <t>Cebada Canadá</t>
  </si>
  <si>
    <t>Trigo Hard Red Winter No. 2, FOB Golfo (13% proteína)</t>
  </si>
  <si>
    <t>-</t>
  </si>
  <si>
    <t xml:space="preserve"> -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</si>
  <si>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</si>
  <si>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</si>
  <si>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</si>
  <si>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</si>
  <si>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</si>
  <si>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</si>
  <si>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</si>
  <si>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</si>
  <si>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</si>
  <si>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</si>
  <si>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</si>
  <si>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Trigo Dark Northern Spring 13,0 Minneapolis (Spot)**</t>
  </si>
  <si>
    <t>s/i</t>
  </si>
  <si>
    <t>Fuente: elaborado por Odepa con datos de los Mercados de Materias Primas y de Refinitiv.</t>
  </si>
  <si>
    <t>Trigo Western Red Spring CANADA (13,5% proteína)</t>
  </si>
  <si>
    <t>Directora y Representante Legal</t>
  </si>
  <si>
    <t>Boletín diario de precios internacionales de productos básicos</t>
  </si>
  <si>
    <t>Publicación  de la Oficina de Estudios y Políticas Agrarias (Odepa)</t>
  </si>
  <si>
    <t>Andrea Gracía Lizama</t>
  </si>
  <si>
    <t>Teatinos 40, piso 7. Santiago, Chile</t>
  </si>
  <si>
    <t>Teléfono : 800360990</t>
  </si>
  <si>
    <t xml:space="preserve">www.odepa.gob.cl  </t>
  </si>
  <si>
    <t>* Los precios de arroz de Tailandia y Vietnam, generalmente se actualizan los días jueves de cada semana</t>
  </si>
  <si>
    <t>Trigo Hard Red Winter No. 2, FOB Golfo (11% proteína)</t>
  </si>
  <si>
    <t>Trigo Hard Red Winter No. 2, FOB Golfo (11,5% proteína)</t>
  </si>
  <si>
    <t>Trigo Hard Red Winter No. 2, FOB Golfo (12,5% proteína)</t>
  </si>
  <si>
    <t>Trigo Hard Red Winter No. 2, FOB Golfo (12% proteína)</t>
  </si>
  <si>
    <t xml:space="preserve">Boletín diario de precios internacionales </t>
  </si>
  <si>
    <t>de productos básicos</t>
  </si>
  <si>
    <t>Febrero 2023</t>
  </si>
  <si>
    <t>Enero</t>
  </si>
  <si>
    <t>Período del 06 al 10 de febrero de 2023</t>
  </si>
  <si>
    <t>Ivonne López T.</t>
  </si>
  <si>
    <t>Jaime Ovalle Reyes</t>
  </si>
</sst>
</file>

<file path=xl/styles.xml><?xml version="1.0" encoding="utf-8"?>
<styleSheet xmlns="http://schemas.openxmlformats.org/spreadsheetml/2006/main">
  <numFmts count="2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0_)"/>
    <numFmt numFmtId="165" formatCode="0.00\ "/>
    <numFmt numFmtId="166" formatCode="_ * #,##0.00_ ;_ * \-#,##0.00_ ;_ * &quot;-&quot;_ ;_ @_ "/>
    <numFmt numFmtId="167" formatCode="0.0000000"/>
    <numFmt numFmtId="168" formatCode="#,##0.00_ ;\-#,##0.00\ "/>
    <numFmt numFmtId="169" formatCode="mmmm\ yyyy"/>
    <numFmt numFmtId="170" formatCode="#,##0.0000000"/>
    <numFmt numFmtId="171" formatCode="#,##0.00;\-#,##0.00;#,##0.00;&quot;--&quot;"/>
    <numFmt numFmtId="172" formatCode="[$-340A]dddd\ dd&quot; de &quot;mmmm&quot; de &quot;yyyy;@"/>
    <numFmt numFmtId="173" formatCode="dddd"/>
    <numFmt numFmtId="174" formatCode="0.0"/>
    <numFmt numFmtId="175" formatCode="[$-340A]dddd\ d&quot; de &quot;mmmm&quot; de &quot;yyyy;@"/>
  </numFmts>
  <fonts count="85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sz val="12"/>
      <name val="Verdana"/>
      <family val="2"/>
    </font>
    <font>
      <b/>
      <sz val="14"/>
      <name val="Arial"/>
      <family val="2"/>
    </font>
    <font>
      <sz val="10"/>
      <name val="Arial"/>
      <family val="2"/>
    </font>
    <font>
      <u val="single"/>
      <sz val="14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10"/>
      <name val="Arial"/>
      <family val="2"/>
    </font>
    <font>
      <sz val="12"/>
      <color indexed="8"/>
      <name val="Verdana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12"/>
      <color indexed="63"/>
      <name val="Verdana"/>
      <family val="2"/>
    </font>
    <font>
      <sz val="10"/>
      <color indexed="8"/>
      <name val="Verdana"/>
      <family val="2"/>
    </font>
    <font>
      <sz val="16"/>
      <color indexed="8"/>
      <name val="Verdana"/>
      <family val="2"/>
    </font>
    <font>
      <sz val="7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gobCL"/>
      <family val="3"/>
    </font>
    <font>
      <sz val="11"/>
      <color indexed="8"/>
      <name val="gobCL"/>
      <family val="3"/>
    </font>
    <font>
      <b/>
      <sz val="7"/>
      <color indexed="30"/>
      <name val="Verdana"/>
      <family val="2"/>
    </font>
    <font>
      <sz val="16"/>
      <color indexed="30"/>
      <name val="Verdana"/>
      <family val="2"/>
    </font>
    <font>
      <u val="single"/>
      <sz val="14"/>
      <color indexed="20"/>
      <name val="Arial"/>
      <family val="2"/>
    </font>
    <font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4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2"/>
      <color rgb="FF333333"/>
      <name val="Verdana"/>
      <family val="2"/>
    </font>
    <font>
      <sz val="10"/>
      <color theme="1"/>
      <name val="Verdana"/>
      <family val="2"/>
    </font>
    <font>
      <sz val="16"/>
      <color theme="1"/>
      <name val="Verdana"/>
      <family val="2"/>
    </font>
    <font>
      <sz val="7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gobCL"/>
      <family val="3"/>
    </font>
    <font>
      <sz val="11"/>
      <color theme="1"/>
      <name val="gobCL"/>
      <family val="3"/>
    </font>
    <font>
      <b/>
      <sz val="7"/>
      <color rgb="FF0066CC"/>
      <name val="Verdana"/>
      <family val="2"/>
    </font>
    <font>
      <sz val="16"/>
      <color rgb="FF0066CC"/>
      <name val="Verdana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 style="thin"/>
      <top/>
      <bottom/>
    </border>
    <border>
      <left style="thin"/>
      <right style="medium">
        <color indexed="8"/>
      </right>
      <top/>
      <bottom/>
    </border>
    <border>
      <left style="medium">
        <color indexed="8"/>
      </left>
      <right style="thin"/>
      <top/>
      <bottom style="medium">
        <color indexed="8"/>
      </bottom>
    </border>
    <border>
      <left style="thin"/>
      <right style="thin"/>
      <top/>
      <bottom style="medium">
        <color indexed="8"/>
      </bottom>
    </border>
    <border>
      <left style="thin"/>
      <right style="medium">
        <color indexed="8"/>
      </right>
      <top/>
      <bottom style="medium">
        <color indexed="8"/>
      </bottom>
    </border>
    <border>
      <left/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76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165" fontId="1" fillId="3" borderId="0" applyBorder="0" applyAlignment="0" applyProtection="0"/>
    <xf numFmtId="165" fontId="1" fillId="3" borderId="0" applyBorder="0" applyAlignment="0" applyProtection="0"/>
    <xf numFmtId="165" fontId="1" fillId="3" borderId="0" applyBorder="0" applyAlignment="0" applyProtection="0"/>
    <xf numFmtId="165" fontId="1" fillId="3" borderId="0" applyBorder="0" applyAlignment="0" applyProtection="0"/>
    <xf numFmtId="165" fontId="1" fillId="4" borderId="0" applyBorder="0" applyAlignment="0" applyProtection="0"/>
    <xf numFmtId="165" fontId="1" fillId="4" borderId="0" applyBorder="0" applyAlignment="0" applyProtection="0"/>
    <xf numFmtId="165" fontId="1" fillId="4" borderId="0" applyBorder="0" applyAlignment="0" applyProtection="0"/>
    <xf numFmtId="165" fontId="1" fillId="4" borderId="0" applyBorder="0" applyAlignment="0" applyProtection="0"/>
    <xf numFmtId="164" fontId="1" fillId="5" borderId="0" applyBorder="0" applyAlignment="0" applyProtection="0"/>
    <xf numFmtId="164" fontId="1" fillId="5" borderId="0" applyBorder="0" applyAlignment="0" applyProtection="0"/>
    <xf numFmtId="164" fontId="1" fillId="5" borderId="0" applyBorder="0" applyAlignment="0" applyProtection="0"/>
    <xf numFmtId="164" fontId="1" fillId="5" borderId="0" applyBorder="0" applyAlignment="0" applyProtection="0"/>
    <xf numFmtId="165" fontId="1" fillId="4" borderId="0" applyBorder="0" applyAlignment="0" applyProtection="0"/>
    <xf numFmtId="165" fontId="1" fillId="4" borderId="0" applyBorder="0" applyAlignment="0" applyProtection="0"/>
    <xf numFmtId="0" fontId="51" fillId="6" borderId="0" applyNumberFormat="0" applyBorder="0" applyAlignment="0" applyProtection="0"/>
    <xf numFmtId="165" fontId="1" fillId="7" borderId="0" applyBorder="0" applyAlignment="0" applyProtection="0"/>
    <xf numFmtId="165" fontId="1" fillId="7" borderId="0" applyBorder="0" applyAlignment="0" applyProtection="0"/>
    <xf numFmtId="165" fontId="1" fillId="7" borderId="0" applyBorder="0" applyAlignment="0" applyProtection="0"/>
    <xf numFmtId="165" fontId="1" fillId="7" borderId="0" applyBorder="0" applyAlignment="0" applyProtection="0"/>
    <xf numFmtId="164" fontId="1" fillId="8" borderId="0" applyBorder="0" applyAlignment="0" applyProtection="0"/>
    <xf numFmtId="164" fontId="1" fillId="8" borderId="0" applyBorder="0" applyAlignment="0" applyProtection="0"/>
    <xf numFmtId="164" fontId="1" fillId="8" borderId="0" applyBorder="0" applyAlignment="0" applyProtection="0"/>
    <xf numFmtId="164" fontId="1" fillId="8" borderId="0" applyBorder="0" applyAlignment="0" applyProtection="0"/>
    <xf numFmtId="165" fontId="1" fillId="7" borderId="0" applyBorder="0" applyAlignment="0" applyProtection="0"/>
    <xf numFmtId="165" fontId="1" fillId="7" borderId="0" applyBorder="0" applyAlignment="0" applyProtection="0"/>
    <xf numFmtId="0" fontId="51" fillId="9" borderId="0" applyNumberFormat="0" applyBorder="0" applyAlignment="0" applyProtection="0"/>
    <xf numFmtId="165" fontId="1" fillId="10" borderId="0" applyBorder="0" applyAlignment="0" applyProtection="0"/>
    <xf numFmtId="165" fontId="1" fillId="10" borderId="0" applyBorder="0" applyAlignment="0" applyProtection="0"/>
    <xf numFmtId="165" fontId="1" fillId="10" borderId="0" applyBorder="0" applyAlignment="0" applyProtection="0"/>
    <xf numFmtId="165" fontId="1" fillId="10" borderId="0" applyBorder="0" applyAlignment="0" applyProtection="0"/>
    <xf numFmtId="165" fontId="1" fillId="3" borderId="0" applyBorder="0" applyAlignment="0" applyProtection="0"/>
    <xf numFmtId="165" fontId="1" fillId="3" borderId="0" applyBorder="0" applyAlignment="0" applyProtection="0"/>
    <xf numFmtId="165" fontId="1" fillId="3" borderId="0" applyBorder="0" applyAlignment="0" applyProtection="0"/>
    <xf numFmtId="165" fontId="1" fillId="3" borderId="0" applyBorder="0" applyAlignment="0" applyProtection="0"/>
    <xf numFmtId="164" fontId="1" fillId="11" borderId="0" applyBorder="0" applyAlignment="0" applyProtection="0"/>
    <xf numFmtId="164" fontId="1" fillId="11" borderId="0" applyBorder="0" applyAlignment="0" applyProtection="0"/>
    <xf numFmtId="164" fontId="1" fillId="11" borderId="0" applyBorder="0" applyAlignment="0" applyProtection="0"/>
    <xf numFmtId="164" fontId="1" fillId="11" borderId="0" applyBorder="0" applyAlignment="0" applyProtection="0"/>
    <xf numFmtId="165" fontId="1" fillId="3" borderId="0" applyBorder="0" applyAlignment="0" applyProtection="0"/>
    <xf numFmtId="165" fontId="1" fillId="3" borderId="0" applyBorder="0" applyAlignment="0" applyProtection="0"/>
    <xf numFmtId="0" fontId="51" fillId="12" borderId="0" applyNumberFormat="0" applyBorder="0" applyAlignment="0" applyProtection="0"/>
    <xf numFmtId="165" fontId="1" fillId="3" borderId="0" applyBorder="0" applyAlignment="0" applyProtection="0"/>
    <xf numFmtId="165" fontId="1" fillId="3" borderId="0" applyBorder="0" applyAlignment="0" applyProtection="0"/>
    <xf numFmtId="165" fontId="1" fillId="3" borderId="0" applyBorder="0" applyAlignment="0" applyProtection="0"/>
    <xf numFmtId="165" fontId="1" fillId="3" borderId="0" applyBorder="0" applyAlignment="0" applyProtection="0"/>
    <xf numFmtId="165" fontId="1" fillId="4" borderId="0" applyBorder="0" applyAlignment="0" applyProtection="0"/>
    <xf numFmtId="165" fontId="1" fillId="4" borderId="0" applyBorder="0" applyAlignment="0" applyProtection="0"/>
    <xf numFmtId="165" fontId="1" fillId="4" borderId="0" applyBorder="0" applyAlignment="0" applyProtection="0"/>
    <xf numFmtId="165" fontId="1" fillId="4" borderId="0" applyBorder="0" applyAlignment="0" applyProtection="0"/>
    <xf numFmtId="164" fontId="1" fillId="13" borderId="0" applyBorder="0" applyAlignment="0" applyProtection="0"/>
    <xf numFmtId="164" fontId="1" fillId="13" borderId="0" applyBorder="0" applyAlignment="0" applyProtection="0"/>
    <xf numFmtId="164" fontId="1" fillId="13" borderId="0" applyBorder="0" applyAlignment="0" applyProtection="0"/>
    <xf numFmtId="164" fontId="1" fillId="13" borderId="0" applyBorder="0" applyAlignment="0" applyProtection="0"/>
    <xf numFmtId="165" fontId="1" fillId="4" borderId="0" applyBorder="0" applyAlignment="0" applyProtection="0"/>
    <xf numFmtId="165" fontId="1" fillId="4" borderId="0" applyBorder="0" applyAlignment="0" applyProtection="0"/>
    <xf numFmtId="0" fontId="51" fillId="14" borderId="0" applyNumberFormat="0" applyBorder="0" applyAlignment="0" applyProtection="0"/>
    <xf numFmtId="165" fontId="1" fillId="15" borderId="0" applyBorder="0" applyAlignment="0" applyProtection="0"/>
    <xf numFmtId="165" fontId="1" fillId="15" borderId="0" applyBorder="0" applyAlignment="0" applyProtection="0"/>
    <xf numFmtId="165" fontId="1" fillId="15" borderId="0" applyBorder="0" applyAlignment="0" applyProtection="0"/>
    <xf numFmtId="165" fontId="1" fillId="15" borderId="0" applyBorder="0" applyAlignment="0" applyProtection="0"/>
    <xf numFmtId="164" fontId="1" fillId="15" borderId="0" applyBorder="0" applyAlignment="0" applyProtection="0"/>
    <xf numFmtId="164" fontId="1" fillId="15" borderId="0" applyBorder="0" applyAlignment="0" applyProtection="0"/>
    <xf numFmtId="164" fontId="1" fillId="15" borderId="0" applyBorder="0" applyAlignment="0" applyProtection="0"/>
    <xf numFmtId="164" fontId="1" fillId="15" borderId="0" applyBorder="0" applyAlignment="0" applyProtection="0"/>
    <xf numFmtId="165" fontId="1" fillId="15" borderId="0" applyBorder="0" applyAlignment="0" applyProtection="0"/>
    <xf numFmtId="165" fontId="1" fillId="15" borderId="0" applyBorder="0" applyAlignment="0" applyProtection="0"/>
    <xf numFmtId="0" fontId="51" fillId="16" borderId="0" applyNumberFormat="0" applyBorder="0" applyAlignment="0" applyProtection="0"/>
    <xf numFmtId="165" fontId="1" fillId="7" borderId="0" applyBorder="0" applyAlignment="0" applyProtection="0"/>
    <xf numFmtId="165" fontId="1" fillId="7" borderId="0" applyBorder="0" applyAlignment="0" applyProtection="0"/>
    <xf numFmtId="165" fontId="1" fillId="7" borderId="0" applyBorder="0" applyAlignment="0" applyProtection="0"/>
    <xf numFmtId="165" fontId="1" fillId="7" borderId="0" applyBorder="0" applyAlignment="0" applyProtection="0"/>
    <xf numFmtId="164" fontId="1" fillId="7" borderId="0" applyBorder="0" applyAlignment="0" applyProtection="0"/>
    <xf numFmtId="164" fontId="1" fillId="7" borderId="0" applyBorder="0" applyAlignment="0" applyProtection="0"/>
    <xf numFmtId="164" fontId="1" fillId="7" borderId="0" applyBorder="0" applyAlignment="0" applyProtection="0"/>
    <xf numFmtId="164" fontId="1" fillId="7" borderId="0" applyBorder="0" applyAlignment="0" applyProtection="0"/>
    <xf numFmtId="165" fontId="1" fillId="7" borderId="0" applyBorder="0" applyAlignment="0" applyProtection="0"/>
    <xf numFmtId="165" fontId="1" fillId="7" borderId="0" applyBorder="0" applyAlignment="0" applyProtection="0"/>
    <xf numFmtId="0" fontId="51" fillId="17" borderId="0" applyNumberFormat="0" applyBorder="0" applyAlignment="0" applyProtection="0"/>
    <xf numFmtId="165" fontId="1" fillId="18" borderId="0" applyBorder="0" applyAlignment="0" applyProtection="0"/>
    <xf numFmtId="165" fontId="1" fillId="18" borderId="0" applyBorder="0" applyAlignment="0" applyProtection="0"/>
    <xf numFmtId="165" fontId="1" fillId="18" borderId="0" applyBorder="0" applyAlignment="0" applyProtection="0"/>
    <xf numFmtId="165" fontId="1" fillId="18" borderId="0" applyBorder="0" applyAlignment="0" applyProtection="0"/>
    <xf numFmtId="164" fontId="1" fillId="19" borderId="0" applyBorder="0" applyAlignment="0" applyProtection="0"/>
    <xf numFmtId="164" fontId="1" fillId="19" borderId="0" applyBorder="0" applyAlignment="0" applyProtection="0"/>
    <xf numFmtId="164" fontId="1" fillId="19" borderId="0" applyBorder="0" applyAlignment="0" applyProtection="0"/>
    <xf numFmtId="164" fontId="1" fillId="19" borderId="0" applyBorder="0" applyAlignment="0" applyProtection="0"/>
    <xf numFmtId="165" fontId="1" fillId="18" borderId="0" applyBorder="0" applyAlignment="0" applyProtection="0"/>
    <xf numFmtId="165" fontId="1" fillId="18" borderId="0" applyBorder="0" applyAlignment="0" applyProtection="0"/>
    <xf numFmtId="0" fontId="51" fillId="20" borderId="0" applyNumberFormat="0" applyBorder="0" applyAlignment="0" applyProtection="0"/>
    <xf numFmtId="165" fontId="1" fillId="21" borderId="0" applyBorder="0" applyAlignment="0" applyProtection="0"/>
    <xf numFmtId="165" fontId="1" fillId="21" borderId="0" applyBorder="0" applyAlignment="0" applyProtection="0"/>
    <xf numFmtId="165" fontId="1" fillId="21" borderId="0" applyBorder="0" applyAlignment="0" applyProtection="0"/>
    <xf numFmtId="165" fontId="1" fillId="21" borderId="0" applyBorder="0" applyAlignment="0" applyProtection="0"/>
    <xf numFmtId="164" fontId="1" fillId="21" borderId="0" applyBorder="0" applyAlignment="0" applyProtection="0"/>
    <xf numFmtId="164" fontId="1" fillId="21" borderId="0" applyBorder="0" applyAlignment="0" applyProtection="0"/>
    <xf numFmtId="164" fontId="1" fillId="21" borderId="0" applyBorder="0" applyAlignment="0" applyProtection="0"/>
    <xf numFmtId="164" fontId="1" fillId="21" borderId="0" applyBorder="0" applyAlignment="0" applyProtection="0"/>
    <xf numFmtId="165" fontId="1" fillId="21" borderId="0" applyBorder="0" applyAlignment="0" applyProtection="0"/>
    <xf numFmtId="165" fontId="1" fillId="21" borderId="0" applyBorder="0" applyAlignment="0" applyProtection="0"/>
    <xf numFmtId="0" fontId="51" fillId="22" borderId="0" applyNumberFormat="0" applyBorder="0" applyAlignment="0" applyProtection="0"/>
    <xf numFmtId="165" fontId="1" fillId="10" borderId="0" applyBorder="0" applyAlignment="0" applyProtection="0"/>
    <xf numFmtId="165" fontId="1" fillId="10" borderId="0" applyBorder="0" applyAlignment="0" applyProtection="0"/>
    <xf numFmtId="165" fontId="1" fillId="10" borderId="0" applyBorder="0" applyAlignment="0" applyProtection="0"/>
    <xf numFmtId="165" fontId="1" fillId="10" borderId="0" applyBorder="0" applyAlignment="0" applyProtection="0"/>
    <xf numFmtId="164" fontId="1" fillId="23" borderId="0" applyBorder="0" applyAlignment="0" applyProtection="0"/>
    <xf numFmtId="164" fontId="1" fillId="23" borderId="0" applyBorder="0" applyAlignment="0" applyProtection="0"/>
    <xf numFmtId="164" fontId="1" fillId="23" borderId="0" applyBorder="0" applyAlignment="0" applyProtection="0"/>
    <xf numFmtId="164" fontId="1" fillId="23" borderId="0" applyBorder="0" applyAlignment="0" applyProtection="0"/>
    <xf numFmtId="165" fontId="1" fillId="10" borderId="0" applyBorder="0" applyAlignment="0" applyProtection="0"/>
    <xf numFmtId="165" fontId="1" fillId="10" borderId="0" applyBorder="0" applyAlignment="0" applyProtection="0"/>
    <xf numFmtId="0" fontId="51" fillId="24" borderId="0" applyNumberFormat="0" applyBorder="0" applyAlignment="0" applyProtection="0"/>
    <xf numFmtId="165" fontId="1" fillId="18" borderId="0" applyBorder="0" applyAlignment="0" applyProtection="0"/>
    <xf numFmtId="165" fontId="1" fillId="18" borderId="0" applyBorder="0" applyAlignment="0" applyProtection="0"/>
    <xf numFmtId="165" fontId="1" fillId="18" borderId="0" applyBorder="0" applyAlignment="0" applyProtection="0"/>
    <xf numFmtId="165" fontId="1" fillId="18" borderId="0" applyBorder="0" applyAlignment="0" applyProtection="0"/>
    <xf numFmtId="164" fontId="1" fillId="13" borderId="0" applyBorder="0" applyAlignment="0" applyProtection="0"/>
    <xf numFmtId="164" fontId="1" fillId="13" borderId="0" applyBorder="0" applyAlignment="0" applyProtection="0"/>
    <xf numFmtId="164" fontId="1" fillId="13" borderId="0" applyBorder="0" applyAlignment="0" applyProtection="0"/>
    <xf numFmtId="164" fontId="1" fillId="13" borderId="0" applyBorder="0" applyAlignment="0" applyProtection="0"/>
    <xf numFmtId="165" fontId="1" fillId="18" borderId="0" applyBorder="0" applyAlignment="0" applyProtection="0"/>
    <xf numFmtId="165" fontId="1" fillId="18" borderId="0" applyBorder="0" applyAlignment="0" applyProtection="0"/>
    <xf numFmtId="0" fontId="51" fillId="25" borderId="0" applyNumberFormat="0" applyBorder="0" applyAlignment="0" applyProtection="0"/>
    <xf numFmtId="165" fontId="1" fillId="19" borderId="0" applyBorder="0" applyAlignment="0" applyProtection="0"/>
    <xf numFmtId="165" fontId="1" fillId="19" borderId="0" applyBorder="0" applyAlignment="0" applyProtection="0"/>
    <xf numFmtId="165" fontId="1" fillId="19" borderId="0" applyBorder="0" applyAlignment="0" applyProtection="0"/>
    <xf numFmtId="165" fontId="1" fillId="19" borderId="0" applyBorder="0" applyAlignment="0" applyProtection="0"/>
    <xf numFmtId="164" fontId="1" fillId="19" borderId="0" applyBorder="0" applyAlignment="0" applyProtection="0"/>
    <xf numFmtId="164" fontId="1" fillId="19" borderId="0" applyBorder="0" applyAlignment="0" applyProtection="0"/>
    <xf numFmtId="164" fontId="1" fillId="19" borderId="0" applyBorder="0" applyAlignment="0" applyProtection="0"/>
    <xf numFmtId="164" fontId="1" fillId="19" borderId="0" applyBorder="0" applyAlignment="0" applyProtection="0"/>
    <xf numFmtId="165" fontId="1" fillId="19" borderId="0" applyBorder="0" applyAlignment="0" applyProtection="0"/>
    <xf numFmtId="165" fontId="1" fillId="19" borderId="0" applyBorder="0" applyAlignment="0" applyProtection="0"/>
    <xf numFmtId="0" fontId="51" fillId="26" borderId="0" applyNumberFormat="0" applyBorder="0" applyAlignment="0" applyProtection="0"/>
    <xf numFmtId="165" fontId="1" fillId="7" borderId="0" applyBorder="0" applyAlignment="0" applyProtection="0"/>
    <xf numFmtId="165" fontId="1" fillId="7" borderId="0" applyBorder="0" applyAlignment="0" applyProtection="0"/>
    <xf numFmtId="165" fontId="1" fillId="7" borderId="0" applyBorder="0" applyAlignment="0" applyProtection="0"/>
    <xf numFmtId="165" fontId="1" fillId="7" borderId="0" applyBorder="0" applyAlignment="0" applyProtection="0"/>
    <xf numFmtId="164" fontId="1" fillId="27" borderId="0" applyBorder="0" applyAlignment="0" applyProtection="0"/>
    <xf numFmtId="164" fontId="1" fillId="27" borderId="0" applyBorder="0" applyAlignment="0" applyProtection="0"/>
    <xf numFmtId="164" fontId="1" fillId="27" borderId="0" applyBorder="0" applyAlignment="0" applyProtection="0"/>
    <xf numFmtId="164" fontId="1" fillId="27" borderId="0" applyBorder="0" applyAlignment="0" applyProtection="0"/>
    <xf numFmtId="165" fontId="1" fillId="7" borderId="0" applyBorder="0" applyAlignment="0" applyProtection="0"/>
    <xf numFmtId="165" fontId="1" fillId="7" borderId="0" applyBorder="0" applyAlignment="0" applyProtection="0"/>
    <xf numFmtId="0" fontId="51" fillId="28" borderId="0" applyNumberFormat="0" applyBorder="0" applyAlignment="0" applyProtection="0"/>
    <xf numFmtId="165" fontId="2" fillId="29" borderId="0" applyBorder="0" applyAlignment="0" applyProtection="0"/>
    <xf numFmtId="164" fontId="2" fillId="30" borderId="0" applyBorder="0" applyAlignment="0" applyProtection="0"/>
    <xf numFmtId="0" fontId="51" fillId="31" borderId="0" applyNumberFormat="0" applyBorder="0" applyAlignment="0" applyProtection="0"/>
    <xf numFmtId="165" fontId="2" fillId="21" borderId="0" applyBorder="0" applyAlignment="0" applyProtection="0"/>
    <xf numFmtId="164" fontId="2" fillId="21" borderId="0" applyBorder="0" applyAlignment="0" applyProtection="0"/>
    <xf numFmtId="0" fontId="51" fillId="32" borderId="0" applyNumberFormat="0" applyBorder="0" applyAlignment="0" applyProtection="0"/>
    <xf numFmtId="165" fontId="2" fillId="10" borderId="0" applyBorder="0" applyAlignment="0" applyProtection="0"/>
    <xf numFmtId="164" fontId="2" fillId="23" borderId="0" applyBorder="0" applyAlignment="0" applyProtection="0"/>
    <xf numFmtId="0" fontId="51" fillId="33" borderId="0" applyNumberFormat="0" applyBorder="0" applyAlignment="0" applyProtection="0"/>
    <xf numFmtId="165" fontId="2" fillId="18" borderId="0" applyBorder="0" applyAlignment="0" applyProtection="0"/>
    <xf numFmtId="164" fontId="2" fillId="34" borderId="0" applyBorder="0" applyAlignment="0" applyProtection="0"/>
    <xf numFmtId="0" fontId="51" fillId="35" borderId="0" applyNumberFormat="0" applyBorder="0" applyAlignment="0" applyProtection="0"/>
    <xf numFmtId="165" fontId="2" fillId="29" borderId="0" applyBorder="0" applyAlignment="0" applyProtection="0"/>
    <xf numFmtId="164" fontId="2" fillId="29" borderId="0" applyBorder="0" applyAlignment="0" applyProtection="0"/>
    <xf numFmtId="0" fontId="51" fillId="36" borderId="0" applyNumberFormat="0" applyBorder="0" applyAlignment="0" applyProtection="0"/>
    <xf numFmtId="165" fontId="2" fillId="7" borderId="0" applyBorder="0" applyAlignment="0" applyProtection="0"/>
    <xf numFmtId="164" fontId="2" fillId="37" borderId="0" applyBorder="0" applyAlignment="0" applyProtection="0"/>
    <xf numFmtId="165" fontId="3" fillId="11" borderId="0" applyBorder="0" applyAlignment="0" applyProtection="0"/>
    <xf numFmtId="164" fontId="3" fillId="11" borderId="0" applyBorder="0" applyAlignment="0" applyProtection="0"/>
    <xf numFmtId="0" fontId="52" fillId="38" borderId="0" applyNumberFormat="0" applyBorder="0" applyAlignment="0" applyProtection="0"/>
    <xf numFmtId="0" fontId="53" fillId="39" borderId="1" applyNumberFormat="0" applyAlignment="0" applyProtection="0"/>
    <xf numFmtId="165" fontId="6" fillId="3" borderId="2" applyAlignment="0" applyProtection="0"/>
    <xf numFmtId="165" fontId="6" fillId="4" borderId="2" applyAlignment="0" applyProtection="0"/>
    <xf numFmtId="164" fontId="6" fillId="18" borderId="2" applyAlignment="0" applyProtection="0"/>
    <xf numFmtId="0" fontId="54" fillId="40" borderId="3" applyNumberFormat="0" applyAlignment="0" applyProtection="0"/>
    <xf numFmtId="165" fontId="4" fillId="41" borderId="4" applyAlignment="0" applyProtection="0"/>
    <xf numFmtId="165" fontId="4" fillId="41" borderId="4" applyAlignment="0" applyProtection="0"/>
    <xf numFmtId="164" fontId="4" fillId="41" borderId="4" applyAlignment="0" applyProtection="0"/>
    <xf numFmtId="164" fontId="4" fillId="41" borderId="4" applyAlignment="0" applyProtection="0"/>
    <xf numFmtId="0" fontId="55" fillId="0" borderId="5" applyNumberFormat="0" applyFill="0" applyAlignment="0" applyProtection="0"/>
    <xf numFmtId="165" fontId="5" fillId="0" borderId="6" applyFill="0" applyAlignment="0" applyProtection="0"/>
    <xf numFmtId="164" fontId="5" fillId="0" borderId="6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165" fontId="7" fillId="0" borderId="0" applyFill="0" applyBorder="0" applyAlignment="0" applyProtection="0"/>
    <xf numFmtId="164" fontId="8" fillId="0" borderId="0" applyFill="0" applyBorder="0" applyAlignment="0" applyProtection="0"/>
    <xf numFmtId="0" fontId="58" fillId="42" borderId="0" applyNumberFormat="0" applyBorder="0" applyAlignment="0" applyProtection="0"/>
    <xf numFmtId="165" fontId="2" fillId="29" borderId="0" applyBorder="0" applyAlignment="0" applyProtection="0"/>
    <xf numFmtId="164" fontId="2" fillId="43" borderId="0" applyBorder="0" applyAlignment="0" applyProtection="0"/>
    <xf numFmtId="0" fontId="58" fillId="44" borderId="0" applyNumberFormat="0" applyBorder="0" applyAlignment="0" applyProtection="0"/>
    <xf numFmtId="165" fontId="2" fillId="45" borderId="0" applyBorder="0" applyAlignment="0" applyProtection="0"/>
    <xf numFmtId="164" fontId="2" fillId="45" borderId="0" applyBorder="0" applyAlignment="0" applyProtection="0"/>
    <xf numFmtId="0" fontId="58" fillId="46" borderId="0" applyNumberFormat="0" applyBorder="0" applyAlignment="0" applyProtection="0"/>
    <xf numFmtId="165" fontId="2" fillId="47" borderId="0" applyBorder="0" applyAlignment="0" applyProtection="0"/>
    <xf numFmtId="164" fontId="2" fillId="47" borderId="0" applyBorder="0" applyAlignment="0" applyProtection="0"/>
    <xf numFmtId="0" fontId="58" fillId="48" borderId="0" applyNumberFormat="0" applyBorder="0" applyAlignment="0" applyProtection="0"/>
    <xf numFmtId="165" fontId="2" fillId="49" borderId="0" applyBorder="0" applyAlignment="0" applyProtection="0"/>
    <xf numFmtId="164" fontId="2" fillId="34" borderId="0" applyBorder="0" applyAlignment="0" applyProtection="0"/>
    <xf numFmtId="0" fontId="58" fillId="50" borderId="0" applyNumberFormat="0" applyBorder="0" applyAlignment="0" applyProtection="0"/>
    <xf numFmtId="165" fontId="2" fillId="29" borderId="0" applyBorder="0" applyAlignment="0" applyProtection="0"/>
    <xf numFmtId="164" fontId="2" fillId="29" borderId="0" applyBorder="0" applyAlignment="0" applyProtection="0"/>
    <xf numFmtId="0" fontId="58" fillId="51" borderId="0" applyNumberFormat="0" applyBorder="0" applyAlignment="0" applyProtection="0"/>
    <xf numFmtId="165" fontId="2" fillId="52" borderId="0" applyBorder="0" applyAlignment="0" applyProtection="0"/>
    <xf numFmtId="164" fontId="2" fillId="52" borderId="0" applyBorder="0" applyAlignment="0" applyProtection="0"/>
    <xf numFmtId="0" fontId="59" fillId="53" borderId="1" applyNumberFormat="0" applyAlignment="0" applyProtection="0"/>
    <xf numFmtId="165" fontId="9" fillId="7" borderId="2" applyAlignment="0" applyProtection="0"/>
    <xf numFmtId="164" fontId="9" fillId="7" borderId="2" applyAlignment="0" applyProtection="0"/>
    <xf numFmtId="164" fontId="60" fillId="0" borderId="0" applyNumberFormat="0" applyFill="0" applyBorder="0" applyAlignment="0" applyProtection="0"/>
    <xf numFmtId="164" fontId="23" fillId="0" borderId="0" applyFill="0" applyBorder="0" applyAlignment="0" applyProtection="0"/>
    <xf numFmtId="0" fontId="61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3" fillId="54" borderId="0" applyNumberFormat="0" applyBorder="0" applyAlignment="0" applyProtection="0"/>
    <xf numFmtId="165" fontId="10" fillId="8" borderId="0" applyBorder="0" applyAlignment="0" applyProtection="0"/>
    <xf numFmtId="164" fontId="10" fillId="8" borderId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55" borderId="0" applyNumberFormat="0" applyBorder="0" applyAlignment="0" applyProtection="0"/>
    <xf numFmtId="165" fontId="11" fillId="10" borderId="0" applyBorder="0" applyAlignment="0" applyProtection="0"/>
    <xf numFmtId="164" fontId="11" fillId="10" borderId="0" applyBorder="0" applyAlignment="0" applyProtection="0"/>
    <xf numFmtId="0" fontId="1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165" fontId="0" fillId="0" borderId="0">
      <alignment/>
      <protection/>
    </xf>
    <xf numFmtId="0" fontId="33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0" fontId="33" fillId="0" borderId="0">
      <alignment/>
      <protection/>
    </xf>
    <xf numFmtId="0" fontId="51" fillId="0" borderId="0">
      <alignment/>
      <protection/>
    </xf>
    <xf numFmtId="0" fontId="0" fillId="56" borderId="8" applyNumberFormat="0" applyFont="0" applyAlignment="0" applyProtection="0"/>
    <xf numFmtId="165" fontId="0" fillId="10" borderId="9" applyAlignment="0" applyProtection="0"/>
    <xf numFmtId="165" fontId="0" fillId="3" borderId="9" applyAlignment="0" applyProtection="0"/>
    <xf numFmtId="164" fontId="0" fillId="3" borderId="9" applyAlignment="0" applyProtection="0"/>
    <xf numFmtId="9" fontId="0" fillId="0" borderId="0" applyFont="0" applyFill="0" applyBorder="0" applyAlignment="0" applyProtection="0"/>
    <xf numFmtId="0" fontId="65" fillId="39" borderId="10" applyNumberFormat="0" applyAlignment="0" applyProtection="0"/>
    <xf numFmtId="165" fontId="13" fillId="3" borderId="11" applyAlignment="0" applyProtection="0"/>
    <xf numFmtId="165" fontId="13" fillId="4" borderId="11" applyAlignment="0" applyProtection="0"/>
    <xf numFmtId="164" fontId="13" fillId="18" borderId="11" applyAlignment="0" applyProtection="0"/>
    <xf numFmtId="0" fontId="66" fillId="0" borderId="0" applyNumberFormat="0" applyFill="0" applyBorder="0" applyAlignment="0" applyProtection="0"/>
    <xf numFmtId="165" fontId="14" fillId="0" borderId="0" applyFill="0" applyBorder="0" applyAlignment="0" applyProtection="0"/>
    <xf numFmtId="164" fontId="14" fillId="0" borderId="0" applyFill="0" applyBorder="0" applyAlignment="0" applyProtection="0"/>
    <xf numFmtId="0" fontId="67" fillId="0" borderId="0" applyNumberFormat="0" applyFill="0" applyBorder="0" applyAlignment="0" applyProtection="0"/>
    <xf numFmtId="165" fontId="15" fillId="0" borderId="0" applyFill="0" applyBorder="0" applyAlignment="0" applyProtection="0"/>
    <xf numFmtId="164" fontId="15" fillId="0" borderId="0" applyFill="0" applyBorder="0" applyAlignment="0" applyProtection="0"/>
    <xf numFmtId="0" fontId="68" fillId="0" borderId="0" applyNumberFormat="0" applyFill="0" applyBorder="0" applyAlignment="0" applyProtection="0"/>
    <xf numFmtId="165" fontId="17" fillId="0" borderId="12" applyFill="0" applyAlignment="0" applyProtection="0"/>
    <xf numFmtId="164" fontId="18" fillId="0" borderId="13" applyFill="0" applyAlignment="0" applyProtection="0"/>
    <xf numFmtId="0" fontId="69" fillId="0" borderId="14" applyNumberFormat="0" applyFill="0" applyAlignment="0" applyProtection="0"/>
    <xf numFmtId="165" fontId="19" fillId="0" borderId="15" applyFill="0" applyAlignment="0" applyProtection="0"/>
    <xf numFmtId="164" fontId="20" fillId="0" borderId="15" applyFill="0" applyAlignment="0" applyProtection="0"/>
    <xf numFmtId="0" fontId="57" fillId="0" borderId="16" applyNumberFormat="0" applyFill="0" applyAlignment="0" applyProtection="0"/>
    <xf numFmtId="165" fontId="7" fillId="0" borderId="17" applyFill="0" applyAlignment="0" applyProtection="0"/>
    <xf numFmtId="164" fontId="8" fillId="0" borderId="18" applyFill="0" applyAlignment="0" applyProtection="0"/>
    <xf numFmtId="165" fontId="21" fillId="0" borderId="0" applyFill="0" applyBorder="0" applyAlignment="0" applyProtection="0"/>
    <xf numFmtId="164" fontId="22" fillId="0" borderId="0" applyFill="0" applyBorder="0" applyAlignment="0" applyProtection="0"/>
    <xf numFmtId="0" fontId="70" fillId="0" borderId="19" applyNumberFormat="0" applyFill="0" applyAlignment="0" applyProtection="0"/>
    <xf numFmtId="165" fontId="16" fillId="0" borderId="20" applyFill="0" applyAlignment="0" applyProtection="0"/>
    <xf numFmtId="165" fontId="16" fillId="0" borderId="20" applyFill="0" applyAlignment="0" applyProtection="0"/>
    <xf numFmtId="164" fontId="16" fillId="0" borderId="21" applyFill="0" applyAlignment="0" applyProtection="0"/>
    <xf numFmtId="164" fontId="16" fillId="0" borderId="21" applyFill="0" applyAlignment="0" applyProtection="0"/>
  </cellStyleXfs>
  <cellXfs count="229">
    <xf numFmtId="164" fontId="0" fillId="0" borderId="0" xfId="0" applyAlignment="1">
      <alignment/>
    </xf>
    <xf numFmtId="0" fontId="26" fillId="0" borderId="22" xfId="0" applyNumberFormat="1" applyFont="1" applyBorder="1" applyAlignment="1">
      <alignment horizontal="center" vertical="center"/>
    </xf>
    <xf numFmtId="164" fontId="25" fillId="0" borderId="0" xfId="0" applyFont="1" applyAlignment="1">
      <alignment/>
    </xf>
    <xf numFmtId="166" fontId="24" fillId="0" borderId="23" xfId="225" applyNumberFormat="1" applyFont="1" applyBorder="1" applyAlignment="1">
      <alignment vertical="center"/>
    </xf>
    <xf numFmtId="166" fontId="24" fillId="57" borderId="24" xfId="225" applyNumberFormat="1" applyFont="1" applyFill="1" applyBorder="1" applyAlignment="1" applyProtection="1">
      <alignment horizontal="right" vertical="center"/>
      <protection locked="0"/>
    </xf>
    <xf numFmtId="166" fontId="24" fillId="19" borderId="24" xfId="225" applyNumberFormat="1" applyFont="1" applyFill="1" applyBorder="1" applyAlignment="1">
      <alignment horizontal="right" vertical="center"/>
    </xf>
    <xf numFmtId="166" fontId="24" fillId="19" borderId="24" xfId="225" applyNumberFormat="1" applyFont="1" applyFill="1" applyBorder="1" applyAlignment="1">
      <alignment horizontal="center" vertical="center"/>
    </xf>
    <xf numFmtId="166" fontId="24" fillId="57" borderId="24" xfId="225" applyNumberFormat="1" applyFont="1" applyFill="1" applyBorder="1" applyAlignment="1">
      <alignment horizontal="right" vertical="center"/>
    </xf>
    <xf numFmtId="166" fontId="24" fillId="0" borderId="24" xfId="225" applyNumberFormat="1" applyFont="1" applyBorder="1" applyAlignment="1">
      <alignment horizontal="center" vertical="center"/>
    </xf>
    <xf numFmtId="166" fontId="24" fillId="57" borderId="24" xfId="225" applyNumberFormat="1" applyFont="1" applyFill="1" applyBorder="1" applyAlignment="1" applyProtection="1">
      <alignment horizontal="center" vertical="center"/>
      <protection locked="0"/>
    </xf>
    <xf numFmtId="166" fontId="24" fillId="0" borderId="24" xfId="225" applyNumberFormat="1" applyFont="1" applyBorder="1" applyAlignment="1">
      <alignment horizontal="right" vertical="center"/>
    </xf>
    <xf numFmtId="166" fontId="71" fillId="58" borderId="24" xfId="225" applyNumberFormat="1" applyFont="1" applyFill="1" applyBorder="1" applyAlignment="1">
      <alignment horizontal="center" vertical="center"/>
    </xf>
    <xf numFmtId="166" fontId="71" fillId="59" borderId="24" xfId="225" applyNumberFormat="1" applyFont="1" applyFill="1" applyBorder="1" applyAlignment="1">
      <alignment horizontal="right" vertical="center"/>
    </xf>
    <xf numFmtId="166" fontId="71" fillId="58" borderId="24" xfId="225" applyNumberFormat="1" applyFont="1" applyFill="1" applyBorder="1" applyAlignment="1">
      <alignment horizontal="right" vertical="center"/>
    </xf>
    <xf numFmtId="166" fontId="71" fillId="19" borderId="24" xfId="225" applyNumberFormat="1" applyFont="1" applyFill="1" applyBorder="1" applyAlignment="1">
      <alignment horizontal="right" vertical="center"/>
    </xf>
    <xf numFmtId="166" fontId="71" fillId="0" borderId="24" xfId="225" applyNumberFormat="1" applyFont="1" applyBorder="1" applyAlignment="1">
      <alignment horizontal="right" vertical="center"/>
    </xf>
    <xf numFmtId="166" fontId="24" fillId="0" borderId="24" xfId="225" applyNumberFormat="1" applyFont="1" applyBorder="1" applyAlignment="1">
      <alignment vertical="center"/>
    </xf>
    <xf numFmtId="166" fontId="24" fillId="0" borderId="24" xfId="225" applyNumberFormat="1" applyFont="1" applyBorder="1" applyAlignment="1">
      <alignment horizontal="right"/>
    </xf>
    <xf numFmtId="166" fontId="24" fillId="59" borderId="24" xfId="225" applyNumberFormat="1" applyFont="1" applyFill="1" applyBorder="1" applyAlignment="1">
      <alignment horizontal="right" vertical="center"/>
    </xf>
    <xf numFmtId="166" fontId="24" fillId="58" borderId="24" xfId="225" applyNumberFormat="1" applyFont="1" applyFill="1" applyBorder="1" applyAlignment="1">
      <alignment horizontal="right" vertical="center"/>
    </xf>
    <xf numFmtId="166" fontId="24" fillId="60" borderId="24" xfId="225" applyNumberFormat="1" applyFont="1" applyFill="1" applyBorder="1" applyAlignment="1">
      <alignment horizontal="right" vertical="center"/>
    </xf>
    <xf numFmtId="166" fontId="24" fillId="60" borderId="24" xfId="225" applyNumberFormat="1" applyFont="1" applyFill="1" applyBorder="1" applyAlignment="1">
      <alignment horizontal="center" vertical="center"/>
    </xf>
    <xf numFmtId="166" fontId="24" fillId="19" borderId="24" xfId="225" applyNumberFormat="1" applyFont="1" applyFill="1" applyBorder="1" applyAlignment="1">
      <alignment horizontal="right"/>
    </xf>
    <xf numFmtId="166" fontId="24" fillId="61" borderId="24" xfId="225" applyNumberFormat="1" applyFont="1" applyFill="1" applyBorder="1" applyAlignment="1">
      <alignment horizontal="right"/>
    </xf>
    <xf numFmtId="166" fontId="24" fillId="62" borderId="24" xfId="225" applyNumberFormat="1" applyFont="1" applyFill="1" applyBorder="1" applyAlignment="1">
      <alignment horizontal="right"/>
    </xf>
    <xf numFmtId="166" fontId="24" fillId="61" borderId="24" xfId="225" applyNumberFormat="1" applyFont="1" applyFill="1" applyBorder="1" applyAlignment="1">
      <alignment horizontal="center" vertical="center"/>
    </xf>
    <xf numFmtId="166" fontId="24" fillId="0" borderId="25" xfId="225" applyNumberFormat="1" applyFont="1" applyBorder="1" applyAlignment="1">
      <alignment horizontal="right" vertical="center"/>
    </xf>
    <xf numFmtId="166" fontId="24" fillId="0" borderId="25" xfId="225" applyNumberFormat="1" applyFont="1" applyBorder="1" applyAlignment="1">
      <alignment vertical="center"/>
    </xf>
    <xf numFmtId="166" fontId="24" fillId="58" borderId="25" xfId="225" applyNumberFormat="1" applyFont="1" applyFill="1" applyBorder="1" applyAlignment="1">
      <alignment horizontal="right" vertical="center"/>
    </xf>
    <xf numFmtId="166" fontId="24" fillId="58" borderId="25" xfId="225" applyNumberFormat="1" applyFont="1" applyFill="1" applyBorder="1" applyAlignment="1">
      <alignment horizontal="right"/>
    </xf>
    <xf numFmtId="166" fontId="24" fillId="0" borderId="25" xfId="225" applyNumberFormat="1" applyFont="1" applyBorder="1" applyAlignment="1">
      <alignment horizontal="right"/>
    </xf>
    <xf numFmtId="166" fontId="24" fillId="19" borderId="0" xfId="225" applyNumberFormat="1" applyFont="1" applyFill="1" applyBorder="1" applyAlignment="1">
      <alignment horizontal="center" vertical="center"/>
    </xf>
    <xf numFmtId="166" fontId="24" fillId="0" borderId="0" xfId="225" applyNumberFormat="1" applyFont="1" applyBorder="1" applyAlignment="1">
      <alignment horizontal="center" vertical="center"/>
    </xf>
    <xf numFmtId="166" fontId="24" fillId="0" borderId="0" xfId="225" applyNumberFormat="1" applyFont="1" applyBorder="1" applyAlignment="1">
      <alignment horizontal="right" vertical="center"/>
    </xf>
    <xf numFmtId="166" fontId="24" fillId="19" borderId="0" xfId="225" applyNumberFormat="1" applyFont="1" applyFill="1" applyBorder="1" applyAlignment="1">
      <alignment horizontal="right" vertical="center"/>
    </xf>
    <xf numFmtId="166" fontId="24" fillId="61" borderId="0" xfId="225" applyNumberFormat="1" applyFont="1" applyFill="1" applyBorder="1" applyAlignment="1">
      <alignment horizontal="center" vertical="center"/>
    </xf>
    <xf numFmtId="164" fontId="26" fillId="0" borderId="23" xfId="0" applyFont="1" applyBorder="1" applyAlignment="1">
      <alignment horizontal="center" vertical="center"/>
    </xf>
    <xf numFmtId="0" fontId="26" fillId="4" borderId="26" xfId="0" applyNumberFormat="1" applyFont="1" applyFill="1" applyBorder="1" applyAlignment="1">
      <alignment horizontal="center" vertical="center"/>
    </xf>
    <xf numFmtId="165" fontId="71" fillId="58" borderId="27" xfId="0" applyNumberFormat="1" applyFont="1" applyFill="1" applyBorder="1" applyAlignment="1">
      <alignment vertical="center"/>
    </xf>
    <xf numFmtId="165" fontId="25" fillId="0" borderId="0" xfId="0" applyNumberFormat="1" applyFont="1" applyAlignment="1">
      <alignment vertical="center"/>
    </xf>
    <xf numFmtId="166" fontId="24" fillId="0" borderId="24" xfId="225" applyNumberFormat="1" applyFont="1" applyFill="1" applyBorder="1" applyAlignment="1">
      <alignment horizontal="center" vertical="center"/>
    </xf>
    <xf numFmtId="166" fontId="24" fillId="57" borderId="28" xfId="225" applyNumberFormat="1" applyFont="1" applyFill="1" applyBorder="1" applyAlignment="1" applyProtection="1">
      <alignment horizontal="right" vertical="center"/>
      <protection locked="0"/>
    </xf>
    <xf numFmtId="166" fontId="24" fillId="19" borderId="29" xfId="225" applyNumberFormat="1" applyFont="1" applyFill="1" applyBorder="1" applyAlignment="1">
      <alignment horizontal="center" vertical="center"/>
    </xf>
    <xf numFmtId="166" fontId="24" fillId="0" borderId="28" xfId="225" applyNumberFormat="1" applyFont="1" applyBorder="1" applyAlignment="1">
      <alignment horizontal="center" vertical="center"/>
    </xf>
    <xf numFmtId="166" fontId="24" fillId="0" borderId="29" xfId="225" applyNumberFormat="1" applyFont="1" applyBorder="1" applyAlignment="1">
      <alignment horizontal="center" vertical="center"/>
    </xf>
    <xf numFmtId="166" fontId="24" fillId="19" borderId="28" xfId="225" applyNumberFormat="1" applyFont="1" applyFill="1" applyBorder="1" applyAlignment="1">
      <alignment horizontal="center" vertical="center"/>
    </xf>
    <xf numFmtId="166" fontId="24" fillId="57" borderId="28" xfId="225" applyNumberFormat="1" applyFont="1" applyFill="1" applyBorder="1" applyAlignment="1" applyProtection="1">
      <alignment horizontal="center" vertical="center"/>
      <protection locked="0"/>
    </xf>
    <xf numFmtId="166" fontId="24" fillId="57" borderId="29" xfId="225" applyNumberFormat="1" applyFont="1" applyFill="1" applyBorder="1" applyAlignment="1" applyProtection="1">
      <alignment horizontal="right" vertical="center"/>
      <protection locked="0"/>
    </xf>
    <xf numFmtId="166" fontId="24" fillId="0" borderId="28" xfId="225" applyNumberFormat="1" applyFont="1" applyBorder="1" applyAlignment="1">
      <alignment horizontal="right" vertical="center"/>
    </xf>
    <xf numFmtId="166" fontId="24" fillId="0" borderId="29" xfId="225" applyNumberFormat="1" applyFont="1" applyBorder="1" applyAlignment="1">
      <alignment horizontal="right" vertical="center"/>
    </xf>
    <xf numFmtId="166" fontId="24" fillId="19" borderId="29" xfId="225" applyNumberFormat="1" applyFont="1" applyFill="1" applyBorder="1" applyAlignment="1">
      <alignment horizontal="right" vertical="center"/>
    </xf>
    <xf numFmtId="166" fontId="24" fillId="60" borderId="28" xfId="225" applyNumberFormat="1" applyFont="1" applyFill="1" applyBorder="1" applyAlignment="1">
      <alignment horizontal="right" vertical="center"/>
    </xf>
    <xf numFmtId="166" fontId="24" fillId="58" borderId="28" xfId="225" applyNumberFormat="1" applyFont="1" applyFill="1" applyBorder="1" applyAlignment="1">
      <alignment horizontal="right" vertical="center"/>
    </xf>
    <xf numFmtId="166" fontId="24" fillId="58" borderId="29" xfId="225" applyNumberFormat="1" applyFont="1" applyFill="1" applyBorder="1" applyAlignment="1">
      <alignment horizontal="right" vertical="center"/>
    </xf>
    <xf numFmtId="166" fontId="24" fillId="60" borderId="29" xfId="225" applyNumberFormat="1" applyFont="1" applyFill="1" applyBorder="1" applyAlignment="1">
      <alignment horizontal="right" vertical="center"/>
    </xf>
    <xf numFmtId="166" fontId="24" fillId="59" borderId="30" xfId="225" applyNumberFormat="1" applyFont="1" applyFill="1" applyBorder="1" applyAlignment="1">
      <alignment horizontal="right" vertical="center"/>
    </xf>
    <xf numFmtId="166" fontId="24" fillId="59" borderId="31" xfId="225" applyNumberFormat="1" applyFont="1" applyFill="1" applyBorder="1" applyAlignment="1">
      <alignment horizontal="right" vertical="center"/>
    </xf>
    <xf numFmtId="166" fontId="24" fillId="59" borderId="32" xfId="225" applyNumberFormat="1" applyFont="1" applyFill="1" applyBorder="1" applyAlignment="1">
      <alignment horizontal="right" vertical="center"/>
    </xf>
    <xf numFmtId="164" fontId="26" fillId="0" borderId="33" xfId="0" applyFont="1" applyBorder="1" applyAlignment="1">
      <alignment horizontal="center" vertical="center"/>
    </xf>
    <xf numFmtId="166" fontId="24" fillId="0" borderId="34" xfId="225" applyNumberFormat="1" applyFont="1" applyBorder="1" applyAlignment="1">
      <alignment vertical="center"/>
    </xf>
    <xf numFmtId="166" fontId="24" fillId="19" borderId="28" xfId="225" applyNumberFormat="1" applyFont="1" applyFill="1" applyBorder="1" applyAlignment="1">
      <alignment horizontal="right" vertical="center"/>
    </xf>
    <xf numFmtId="166" fontId="24" fillId="19" borderId="28" xfId="225" applyNumberFormat="1" applyFont="1" applyFill="1" applyBorder="1" applyAlignment="1">
      <alignment vertical="center"/>
    </xf>
    <xf numFmtId="166" fontId="71" fillId="58" borderId="28" xfId="225" applyNumberFormat="1" applyFont="1" applyFill="1" applyBorder="1" applyAlignment="1">
      <alignment horizontal="center" vertical="center"/>
    </xf>
    <xf numFmtId="166" fontId="71" fillId="58" borderId="29" xfId="225" applyNumberFormat="1" applyFont="1" applyFill="1" applyBorder="1" applyAlignment="1">
      <alignment horizontal="center" vertical="center"/>
    </xf>
    <xf numFmtId="166" fontId="71" fillId="59" borderId="28" xfId="225" applyNumberFormat="1" applyFont="1" applyFill="1" applyBorder="1" applyAlignment="1">
      <alignment horizontal="right" vertical="center"/>
    </xf>
    <xf numFmtId="166" fontId="71" fillId="59" borderId="29" xfId="225" applyNumberFormat="1" applyFont="1" applyFill="1" applyBorder="1" applyAlignment="1">
      <alignment horizontal="right" vertical="center"/>
    </xf>
    <xf numFmtId="166" fontId="71" fillId="19" borderId="28" xfId="225" applyNumberFormat="1" applyFont="1" applyFill="1" applyBorder="1" applyAlignment="1">
      <alignment horizontal="right" vertical="center"/>
    </xf>
    <xf numFmtId="166" fontId="71" fillId="58" borderId="29" xfId="225" applyNumberFormat="1" applyFont="1" applyFill="1" applyBorder="1" applyAlignment="1">
      <alignment horizontal="right" vertical="center"/>
    </xf>
    <xf numFmtId="166" fontId="71" fillId="0" borderId="28" xfId="225" applyNumberFormat="1" applyFont="1" applyBorder="1" applyAlignment="1">
      <alignment horizontal="right" vertical="center"/>
    </xf>
    <xf numFmtId="166" fontId="24" fillId="57" borderId="29" xfId="225" applyNumberFormat="1" applyFont="1" applyFill="1" applyBorder="1" applyAlignment="1" applyProtection="1">
      <alignment horizontal="center" vertical="center"/>
      <protection locked="0"/>
    </xf>
    <xf numFmtId="166" fontId="24" fillId="57" borderId="28" xfId="225" applyNumberFormat="1" applyFont="1" applyFill="1" applyBorder="1" applyAlignment="1">
      <alignment horizontal="right" vertical="center"/>
    </xf>
    <xf numFmtId="166" fontId="24" fillId="59" borderId="28" xfId="225" applyNumberFormat="1" applyFont="1" applyFill="1" applyBorder="1" applyAlignment="1">
      <alignment horizontal="right" vertical="center"/>
    </xf>
    <xf numFmtId="166" fontId="24" fillId="60" borderId="29" xfId="225" applyNumberFormat="1" applyFont="1" applyFill="1" applyBorder="1" applyAlignment="1">
      <alignment horizontal="center" vertical="center"/>
    </xf>
    <xf numFmtId="166" fontId="24" fillId="60" borderId="31" xfId="225" applyNumberFormat="1" applyFont="1" applyFill="1" applyBorder="1" applyAlignment="1">
      <alignment horizontal="right" vertical="center"/>
    </xf>
    <xf numFmtId="0" fontId="26" fillId="0" borderId="35" xfId="0" applyNumberFormat="1" applyFont="1" applyBorder="1" applyAlignment="1">
      <alignment horizontal="center" vertical="center"/>
    </xf>
    <xf numFmtId="166" fontId="24" fillId="0" borderId="36" xfId="225" applyNumberFormat="1" applyFont="1" applyBorder="1" applyAlignment="1">
      <alignment vertical="center"/>
    </xf>
    <xf numFmtId="166" fontId="71" fillId="59" borderId="28" xfId="225" applyNumberFormat="1" applyFont="1" applyFill="1" applyBorder="1" applyAlignment="1">
      <alignment horizontal="center" vertical="center"/>
    </xf>
    <xf numFmtId="166" fontId="71" fillId="0" borderId="29" xfId="225" applyNumberFormat="1" applyFont="1" applyBorder="1" applyAlignment="1">
      <alignment horizontal="center" vertical="center"/>
    </xf>
    <xf numFmtId="166" fontId="71" fillId="19" borderId="29" xfId="225" applyNumberFormat="1" applyFont="1" applyFill="1" applyBorder="1" applyAlignment="1">
      <alignment horizontal="right" vertical="center"/>
    </xf>
    <xf numFmtId="166" fontId="71" fillId="0" borderId="29" xfId="225" applyNumberFormat="1" applyFont="1" applyBorder="1" applyAlignment="1">
      <alignment horizontal="right" vertical="center"/>
    </xf>
    <xf numFmtId="166" fontId="24" fillId="0" borderId="28" xfId="225" applyNumberFormat="1" applyFont="1" applyBorder="1" applyAlignment="1">
      <alignment vertical="center"/>
    </xf>
    <xf numFmtId="166" fontId="24" fillId="19" borderId="28" xfId="225" applyNumberFormat="1" applyFont="1" applyFill="1" applyBorder="1" applyAlignment="1">
      <alignment horizontal="right"/>
    </xf>
    <xf numFmtId="166" fontId="24" fillId="0" borderId="28" xfId="225" applyNumberFormat="1" applyFont="1" applyBorder="1" applyAlignment="1">
      <alignment horizontal="right"/>
    </xf>
    <xf numFmtId="164" fontId="24" fillId="0" borderId="0" xfId="0" applyFont="1" applyAlignment="1">
      <alignment vertical="center"/>
    </xf>
    <xf numFmtId="164" fontId="26" fillId="0" borderId="37" xfId="0" applyFont="1" applyBorder="1" applyAlignment="1">
      <alignment horizontal="center" vertical="center"/>
    </xf>
    <xf numFmtId="164" fontId="26" fillId="0" borderId="34" xfId="0" applyFont="1" applyBorder="1" applyAlignment="1">
      <alignment horizontal="center" vertical="center"/>
    </xf>
    <xf numFmtId="0" fontId="26" fillId="4" borderId="38" xfId="0" applyNumberFormat="1" applyFont="1" applyFill="1" applyBorder="1" applyAlignment="1">
      <alignment horizontal="center" vertical="center"/>
    </xf>
    <xf numFmtId="0" fontId="26" fillId="4" borderId="39" xfId="0" applyNumberFormat="1" applyFont="1" applyFill="1" applyBorder="1" applyAlignment="1">
      <alignment horizontal="center" vertical="center"/>
    </xf>
    <xf numFmtId="2" fontId="26" fillId="0" borderId="40" xfId="0" applyNumberFormat="1" applyFont="1" applyBorder="1" applyAlignment="1">
      <alignment horizontal="center" vertical="center"/>
    </xf>
    <xf numFmtId="2" fontId="26" fillId="0" borderId="41" xfId="0" applyNumberFormat="1" applyFont="1" applyBorder="1" applyAlignment="1">
      <alignment horizontal="center" vertical="center"/>
    </xf>
    <xf numFmtId="164" fontId="26" fillId="0" borderId="42" xfId="0" applyFont="1" applyBorder="1" applyAlignment="1">
      <alignment vertical="center"/>
    </xf>
    <xf numFmtId="166" fontId="24" fillId="0" borderId="37" xfId="225" applyNumberFormat="1" applyFont="1" applyBorder="1" applyAlignment="1">
      <alignment horizontal="right" vertical="center"/>
    </xf>
    <xf numFmtId="166" fontId="24" fillId="0" borderId="37" xfId="225" applyNumberFormat="1" applyFont="1" applyBorder="1" applyAlignment="1">
      <alignment vertical="center"/>
    </xf>
    <xf numFmtId="164" fontId="24" fillId="19" borderId="42" xfId="0" applyFont="1" applyFill="1" applyBorder="1" applyAlignment="1">
      <alignment vertical="center"/>
    </xf>
    <xf numFmtId="164" fontId="24" fillId="0" borderId="42" xfId="0" applyFont="1" applyBorder="1" applyAlignment="1">
      <alignment vertical="center"/>
    </xf>
    <xf numFmtId="164" fontId="26" fillId="19" borderId="42" xfId="0" applyFont="1" applyFill="1" applyBorder="1" applyAlignment="1">
      <alignment vertical="center"/>
    </xf>
    <xf numFmtId="164" fontId="24" fillId="57" borderId="42" xfId="0" applyFont="1" applyFill="1" applyBorder="1" applyAlignment="1">
      <alignment vertical="center"/>
    </xf>
    <xf numFmtId="165" fontId="24" fillId="0" borderId="42" xfId="0" applyNumberFormat="1" applyFont="1" applyBorder="1" applyAlignment="1">
      <alignment vertical="center"/>
    </xf>
    <xf numFmtId="165" fontId="71" fillId="58" borderId="42" xfId="0" applyNumberFormat="1" applyFont="1" applyFill="1" applyBorder="1" applyAlignment="1">
      <alignment vertical="center"/>
    </xf>
    <xf numFmtId="165" fontId="71" fillId="58" borderId="29" xfId="0" applyNumberFormat="1" applyFont="1" applyFill="1" applyBorder="1" applyAlignment="1">
      <alignment vertical="center"/>
    </xf>
    <xf numFmtId="165" fontId="71" fillId="0" borderId="42" xfId="0" applyNumberFormat="1" applyFont="1" applyBorder="1" applyAlignment="1">
      <alignment vertical="center"/>
    </xf>
    <xf numFmtId="165" fontId="28" fillId="19" borderId="42" xfId="0" applyNumberFormat="1" applyFont="1" applyFill="1" applyBorder="1" applyAlignment="1">
      <alignment vertical="center"/>
    </xf>
    <xf numFmtId="165" fontId="28" fillId="0" borderId="42" xfId="0" applyNumberFormat="1" applyFont="1" applyBorder="1" applyAlignment="1">
      <alignment vertical="center"/>
    </xf>
    <xf numFmtId="165" fontId="24" fillId="19" borderId="42" xfId="0" applyNumberFormat="1" applyFont="1" applyFill="1" applyBorder="1" applyAlignment="1">
      <alignment vertical="center"/>
    </xf>
    <xf numFmtId="165" fontId="26" fillId="0" borderId="42" xfId="0" applyNumberFormat="1" applyFont="1" applyBorder="1" applyAlignment="1">
      <alignment vertical="center"/>
    </xf>
    <xf numFmtId="165" fontId="24" fillId="57" borderId="42" xfId="0" applyNumberFormat="1" applyFont="1" applyFill="1" applyBorder="1" applyAlignment="1">
      <alignment vertical="center"/>
    </xf>
    <xf numFmtId="165" fontId="24" fillId="59" borderId="42" xfId="0" applyNumberFormat="1" applyFont="1" applyFill="1" applyBorder="1" applyAlignment="1">
      <alignment vertical="center"/>
    </xf>
    <xf numFmtId="165" fontId="24" fillId="58" borderId="42" xfId="0" applyNumberFormat="1" applyFont="1" applyFill="1" applyBorder="1" applyAlignment="1">
      <alignment vertical="center"/>
    </xf>
    <xf numFmtId="165" fontId="26" fillId="60" borderId="42" xfId="0" applyNumberFormat="1" applyFont="1" applyFill="1" applyBorder="1" applyAlignment="1">
      <alignment vertical="center"/>
    </xf>
    <xf numFmtId="165" fontId="24" fillId="60" borderId="42" xfId="0" applyNumberFormat="1" applyFont="1" applyFill="1" applyBorder="1" applyAlignment="1">
      <alignment vertical="center"/>
    </xf>
    <xf numFmtId="165" fontId="24" fillId="59" borderId="43" xfId="0" applyNumberFormat="1" applyFont="1" applyFill="1" applyBorder="1" applyAlignment="1">
      <alignment vertical="center"/>
    </xf>
    <xf numFmtId="164" fontId="24" fillId="0" borderId="0" xfId="0" applyFont="1" applyAlignment="1">
      <alignment horizontal="center" vertical="center"/>
    </xf>
    <xf numFmtId="164" fontId="72" fillId="0" borderId="0" xfId="0" applyFont="1" applyAlignment="1">
      <alignment vertical="center"/>
    </xf>
    <xf numFmtId="164" fontId="0" fillId="59" borderId="0" xfId="0" applyFill="1" applyAlignment="1">
      <alignment/>
    </xf>
    <xf numFmtId="164" fontId="0" fillId="0" borderId="44" xfId="0" applyBorder="1" applyAlignment="1">
      <alignment/>
    </xf>
    <xf numFmtId="164" fontId="24" fillId="19" borderId="44" xfId="0" applyFont="1" applyFill="1" applyBorder="1" applyAlignment="1">
      <alignment/>
    </xf>
    <xf numFmtId="164" fontId="24" fillId="0" borderId="44" xfId="0" applyFont="1" applyBorder="1" applyAlignment="1">
      <alignment/>
    </xf>
    <xf numFmtId="164" fontId="24" fillId="62" borderId="44" xfId="0" applyFont="1" applyFill="1" applyBorder="1" applyAlignment="1">
      <alignment/>
    </xf>
    <xf numFmtId="164" fontId="24" fillId="61" borderId="44" xfId="0" applyFont="1" applyFill="1" applyBorder="1" applyAlignment="1">
      <alignment/>
    </xf>
    <xf numFmtId="164" fontId="24" fillId="58" borderId="44" xfId="0" applyFont="1" applyFill="1" applyBorder="1" applyAlignment="1">
      <alignment/>
    </xf>
    <xf numFmtId="164" fontId="24" fillId="0" borderId="44" xfId="0" applyFont="1" applyBorder="1" applyAlignment="1">
      <alignment horizontal="left"/>
    </xf>
    <xf numFmtId="164" fontId="24" fillId="58" borderId="45" xfId="0" applyFont="1" applyFill="1" applyBorder="1" applyAlignment="1">
      <alignment/>
    </xf>
    <xf numFmtId="164" fontId="0" fillId="0" borderId="42" xfId="0" applyBorder="1" applyAlignment="1">
      <alignment/>
    </xf>
    <xf numFmtId="164" fontId="0" fillId="0" borderId="46" xfId="0" applyBorder="1" applyAlignment="1">
      <alignment/>
    </xf>
    <xf numFmtId="166" fontId="24" fillId="19" borderId="42" xfId="225" applyNumberFormat="1" applyFont="1" applyFill="1" applyBorder="1" applyAlignment="1">
      <alignment horizontal="center" vertical="center"/>
    </xf>
    <xf numFmtId="166" fontId="24" fillId="19" borderId="46" xfId="225" applyNumberFormat="1" applyFont="1" applyFill="1" applyBorder="1" applyAlignment="1">
      <alignment horizontal="center" vertical="center"/>
    </xf>
    <xf numFmtId="166" fontId="24" fillId="0" borderId="42" xfId="225" applyNumberFormat="1" applyFont="1" applyBorder="1" applyAlignment="1">
      <alignment horizontal="center" vertical="center"/>
    </xf>
    <xf numFmtId="166" fontId="24" fillId="0" borderId="0" xfId="225" applyNumberFormat="1" applyFont="1" applyBorder="1" applyAlignment="1">
      <alignment vertical="center"/>
    </xf>
    <xf numFmtId="166" fontId="24" fillId="0" borderId="46" xfId="225" applyNumberFormat="1" applyFont="1" applyBorder="1" applyAlignment="1">
      <alignment horizontal="right" vertical="center"/>
    </xf>
    <xf numFmtId="166" fontId="24" fillId="19" borderId="0" xfId="225" applyNumberFormat="1" applyFont="1" applyFill="1" applyBorder="1" applyAlignment="1">
      <alignment vertical="center"/>
    </xf>
    <xf numFmtId="166" fontId="24" fillId="19" borderId="46" xfId="225" applyNumberFormat="1" applyFont="1" applyFill="1" applyBorder="1" applyAlignment="1">
      <alignment horizontal="right" vertical="center"/>
    </xf>
    <xf numFmtId="166" fontId="24" fillId="61" borderId="42" xfId="225" applyNumberFormat="1" applyFont="1" applyFill="1" applyBorder="1" applyAlignment="1">
      <alignment horizontal="center" vertical="center"/>
    </xf>
    <xf numFmtId="166" fontId="24" fillId="61" borderId="46" xfId="225" applyNumberFormat="1" applyFont="1" applyFill="1" applyBorder="1" applyAlignment="1">
      <alignment horizontal="center" vertical="center"/>
    </xf>
    <xf numFmtId="166" fontId="24" fillId="0" borderId="29" xfId="225" applyNumberFormat="1" applyFont="1" applyBorder="1" applyAlignment="1">
      <alignment vertical="center"/>
    </xf>
    <xf numFmtId="166" fontId="24" fillId="61" borderId="28" xfId="225" applyNumberFormat="1" applyFont="1" applyFill="1" applyBorder="1" applyAlignment="1">
      <alignment horizontal="center" vertical="center"/>
    </xf>
    <xf numFmtId="166" fontId="24" fillId="61" borderId="29" xfId="225" applyNumberFormat="1" applyFont="1" applyFill="1" applyBorder="1" applyAlignment="1">
      <alignment horizontal="center" vertical="center"/>
    </xf>
    <xf numFmtId="166" fontId="24" fillId="0" borderId="47" xfId="225" applyNumberFormat="1" applyFont="1" applyBorder="1" applyAlignment="1">
      <alignment horizontal="right" vertical="center"/>
    </xf>
    <xf numFmtId="166" fontId="24" fillId="0" borderId="48" xfId="225" applyNumberFormat="1" applyFont="1" applyBorder="1" applyAlignment="1">
      <alignment vertical="center"/>
    </xf>
    <xf numFmtId="166" fontId="24" fillId="58" borderId="47" xfId="225" applyNumberFormat="1" applyFont="1" applyFill="1" applyBorder="1" applyAlignment="1">
      <alignment horizontal="right" vertical="center"/>
    </xf>
    <xf numFmtId="166" fontId="24" fillId="58" borderId="48" xfId="225" applyNumberFormat="1" applyFont="1" applyFill="1" applyBorder="1" applyAlignment="1">
      <alignment horizontal="right" vertical="center"/>
    </xf>
    <xf numFmtId="166" fontId="24" fillId="0" borderId="48" xfId="225" applyNumberFormat="1" applyFont="1" applyBorder="1" applyAlignment="1">
      <alignment horizontal="right" vertical="center"/>
    </xf>
    <xf numFmtId="166" fontId="24" fillId="58" borderId="49" xfId="225" applyNumberFormat="1" applyFont="1" applyFill="1" applyBorder="1" applyAlignment="1">
      <alignment horizontal="right" vertical="center"/>
    </xf>
    <xf numFmtId="166" fontId="24" fillId="58" borderId="50" xfId="225" applyNumberFormat="1" applyFont="1" applyFill="1" applyBorder="1" applyAlignment="1">
      <alignment horizontal="right" vertical="center"/>
    </xf>
    <xf numFmtId="166" fontId="24" fillId="58" borderId="51" xfId="225" applyNumberFormat="1" applyFont="1" applyFill="1" applyBorder="1" applyAlignment="1">
      <alignment horizontal="right" vertical="center"/>
    </xf>
    <xf numFmtId="166" fontId="24" fillId="61" borderId="28" xfId="225" applyNumberFormat="1" applyFont="1" applyFill="1" applyBorder="1" applyAlignment="1">
      <alignment horizontal="right"/>
    </xf>
    <xf numFmtId="166" fontId="24" fillId="62" borderId="28" xfId="225" applyNumberFormat="1" applyFont="1" applyFill="1" applyBorder="1" applyAlignment="1">
      <alignment horizontal="right"/>
    </xf>
    <xf numFmtId="166" fontId="24" fillId="58" borderId="47" xfId="225" applyNumberFormat="1" applyFont="1" applyFill="1" applyBorder="1" applyAlignment="1">
      <alignment horizontal="right"/>
    </xf>
    <xf numFmtId="166" fontId="24" fillId="58" borderId="48" xfId="225" applyNumberFormat="1" applyFont="1" applyFill="1" applyBorder="1" applyAlignment="1">
      <alignment horizontal="right"/>
    </xf>
    <xf numFmtId="166" fontId="24" fillId="0" borderId="47" xfId="225" applyNumberFormat="1" applyFont="1" applyBorder="1" applyAlignment="1">
      <alignment horizontal="right"/>
    </xf>
    <xf numFmtId="166" fontId="24" fillId="0" borderId="48" xfId="225" applyNumberFormat="1" applyFont="1" applyBorder="1" applyAlignment="1">
      <alignment horizontal="right"/>
    </xf>
    <xf numFmtId="166" fontId="24" fillId="58" borderId="49" xfId="225" applyNumberFormat="1" applyFont="1" applyFill="1" applyBorder="1" applyAlignment="1">
      <alignment horizontal="right"/>
    </xf>
    <xf numFmtId="166" fontId="24" fillId="58" borderId="50" xfId="225" applyNumberFormat="1" applyFont="1" applyFill="1" applyBorder="1" applyAlignment="1">
      <alignment horizontal="right"/>
    </xf>
    <xf numFmtId="166" fontId="24" fillId="58" borderId="51" xfId="225" applyNumberFormat="1" applyFont="1" applyFill="1" applyBorder="1" applyAlignment="1">
      <alignment horizontal="right"/>
    </xf>
    <xf numFmtId="0" fontId="73" fillId="59" borderId="0" xfId="235" applyFont="1" applyFill="1">
      <alignment/>
      <protection/>
    </xf>
    <xf numFmtId="0" fontId="74" fillId="59" borderId="0" xfId="235" applyFont="1" applyFill="1">
      <alignment/>
      <protection/>
    </xf>
    <xf numFmtId="0" fontId="51" fillId="59" borderId="0" xfId="235" applyFill="1">
      <alignment/>
      <protection/>
    </xf>
    <xf numFmtId="0" fontId="51" fillId="0" borderId="0" xfId="235">
      <alignment/>
      <protection/>
    </xf>
    <xf numFmtId="0" fontId="75" fillId="59" borderId="0" xfId="235" applyFont="1" applyFill="1" applyAlignment="1">
      <alignment horizontal="center"/>
      <protection/>
    </xf>
    <xf numFmtId="17" fontId="75" fillId="59" borderId="0" xfId="235" applyNumberFormat="1" applyFont="1" applyFill="1" applyAlignment="1" quotePrefix="1">
      <alignment horizontal="center"/>
      <protection/>
    </xf>
    <xf numFmtId="0" fontId="76" fillId="59" borderId="0" xfId="235" applyFont="1" applyFill="1" applyAlignment="1">
      <alignment horizontal="left" indent="15"/>
      <protection/>
    </xf>
    <xf numFmtId="0" fontId="77" fillId="59" borderId="0" xfId="235" applyFont="1" applyFill="1" applyAlignment="1">
      <alignment horizontal="center"/>
      <protection/>
    </xf>
    <xf numFmtId="0" fontId="78" fillId="59" borderId="0" xfId="235" applyFont="1" applyFill="1">
      <alignment/>
      <protection/>
    </xf>
    <xf numFmtId="0" fontId="78" fillId="59" borderId="0" xfId="235" applyFont="1" applyFill="1" applyAlignment="1">
      <alignment horizontal="center"/>
      <protection/>
    </xf>
    <xf numFmtId="14" fontId="51" fillId="0" borderId="0" xfId="235" applyNumberFormat="1" quotePrefix="1">
      <alignment/>
      <protection/>
    </xf>
    <xf numFmtId="14" fontId="51" fillId="0" borderId="0" xfId="235" applyNumberFormat="1">
      <alignment/>
      <protection/>
    </xf>
    <xf numFmtId="0" fontId="79" fillId="59" borderId="0" xfId="235" applyFont="1" applyFill="1">
      <alignment/>
      <protection/>
    </xf>
    <xf numFmtId="0" fontId="73" fillId="59" borderId="0" xfId="235" applyFont="1" applyFill="1" quotePrefix="1">
      <alignment/>
      <protection/>
    </xf>
    <xf numFmtId="17" fontId="80" fillId="59" borderId="0" xfId="235" applyNumberFormat="1" applyFont="1" applyFill="1" applyAlignment="1">
      <alignment horizontal="center"/>
      <protection/>
    </xf>
    <xf numFmtId="0" fontId="73" fillId="59" borderId="0" xfId="235" applyFont="1" applyFill="1" applyAlignment="1">
      <alignment horizontal="center"/>
      <protection/>
    </xf>
    <xf numFmtId="0" fontId="81" fillId="59" borderId="0" xfId="235" applyFont="1" applyFill="1">
      <alignment/>
      <protection/>
    </xf>
    <xf numFmtId="0" fontId="82" fillId="59" borderId="0" xfId="235" applyFont="1" applyFill="1">
      <alignment/>
      <protection/>
    </xf>
    <xf numFmtId="0" fontId="29" fillId="59" borderId="0" xfId="235" applyFont="1" applyFill="1">
      <alignment/>
      <protection/>
    </xf>
    <xf numFmtId="0" fontId="79" fillId="59" borderId="0" xfId="239" applyFont="1" applyFill="1">
      <alignment/>
      <protection/>
    </xf>
    <xf numFmtId="0" fontId="83" fillId="59" borderId="0" xfId="239" applyFont="1" applyFill="1">
      <alignment/>
      <protection/>
    </xf>
    <xf numFmtId="0" fontId="30" fillId="59" borderId="0" xfId="235" applyFont="1" applyFill="1">
      <alignment/>
      <protection/>
    </xf>
    <xf numFmtId="0" fontId="74" fillId="59" borderId="0" xfId="239" applyFont="1" applyFill="1">
      <alignment/>
      <protection/>
    </xf>
    <xf numFmtId="166" fontId="24" fillId="0" borderId="28" xfId="225" applyNumberFormat="1" applyFont="1" applyFill="1" applyBorder="1" applyAlignment="1">
      <alignment horizontal="center" vertical="center"/>
    </xf>
    <xf numFmtId="166" fontId="24" fillId="0" borderId="29" xfId="225" applyNumberFormat="1" applyFont="1" applyFill="1" applyBorder="1" applyAlignment="1">
      <alignment horizontal="center" vertical="center"/>
    </xf>
    <xf numFmtId="166" fontId="71" fillId="19" borderId="28" xfId="225" applyNumberFormat="1" applyFont="1" applyFill="1" applyBorder="1" applyAlignment="1">
      <alignment horizontal="center" vertical="center"/>
    </xf>
    <xf numFmtId="166" fontId="71" fillId="19" borderId="24" xfId="225" applyNumberFormat="1" applyFont="1" applyFill="1" applyBorder="1" applyAlignment="1">
      <alignment horizontal="center" vertical="center"/>
    </xf>
    <xf numFmtId="166" fontId="71" fillId="19" borderId="29" xfId="225" applyNumberFormat="1" applyFont="1" applyFill="1" applyBorder="1" applyAlignment="1">
      <alignment horizontal="center" vertical="center"/>
    </xf>
    <xf numFmtId="166" fontId="71" fillId="0" borderId="28" xfId="225" applyNumberFormat="1" applyFont="1" applyFill="1" applyBorder="1" applyAlignment="1">
      <alignment horizontal="center" vertical="center"/>
    </xf>
    <xf numFmtId="166" fontId="71" fillId="0" borderId="24" xfId="225" applyNumberFormat="1" applyFont="1" applyFill="1" applyBorder="1" applyAlignment="1">
      <alignment horizontal="center" vertical="center"/>
    </xf>
    <xf numFmtId="166" fontId="71" fillId="0" borderId="29" xfId="225" applyNumberFormat="1" applyFont="1" applyFill="1" applyBorder="1" applyAlignment="1">
      <alignment horizontal="center" vertical="center"/>
    </xf>
    <xf numFmtId="166" fontId="24" fillId="0" borderId="30" xfId="225" applyNumberFormat="1" applyFont="1" applyFill="1" applyBorder="1" applyAlignment="1">
      <alignment horizontal="center" vertical="center"/>
    </xf>
    <xf numFmtId="166" fontId="24" fillId="0" borderId="31" xfId="225" applyNumberFormat="1" applyFont="1" applyFill="1" applyBorder="1" applyAlignment="1">
      <alignment horizontal="center" vertical="center"/>
    </xf>
    <xf numFmtId="166" fontId="24" fillId="0" borderId="32" xfId="225" applyNumberFormat="1" applyFont="1" applyFill="1" applyBorder="1" applyAlignment="1">
      <alignment horizontal="center" vertical="center"/>
    </xf>
    <xf numFmtId="164" fontId="0" fillId="0" borderId="36" xfId="0" applyBorder="1" applyAlignment="1">
      <alignment/>
    </xf>
    <xf numFmtId="164" fontId="0" fillId="0" borderId="52" xfId="0" applyBorder="1" applyAlignment="1">
      <alignment/>
    </xf>
    <xf numFmtId="164" fontId="0" fillId="0" borderId="53" xfId="0" applyBorder="1" applyAlignment="1">
      <alignment/>
    </xf>
    <xf numFmtId="164" fontId="26" fillId="61" borderId="44" xfId="0" applyFont="1" applyFill="1" applyBorder="1" applyAlignment="1">
      <alignment vertical="center"/>
    </xf>
    <xf numFmtId="164" fontId="0" fillId="0" borderId="0" xfId="0" applyAlignment="1">
      <alignment vertical="center"/>
    </xf>
    <xf numFmtId="164" fontId="26" fillId="0" borderId="44" xfId="0" applyFont="1" applyBorder="1" applyAlignment="1">
      <alignment vertical="center"/>
    </xf>
    <xf numFmtId="166" fontId="0" fillId="0" borderId="47" xfId="225" applyNumberFormat="1" applyFont="1" applyBorder="1" applyAlignment="1">
      <alignment vertical="center"/>
    </xf>
    <xf numFmtId="166" fontId="0" fillId="0" borderId="25" xfId="225" applyNumberFormat="1" applyFont="1" applyBorder="1" applyAlignment="1">
      <alignment vertical="center"/>
    </xf>
    <xf numFmtId="166" fontId="0" fillId="0" borderId="48" xfId="225" applyNumberFormat="1" applyFont="1" applyBorder="1" applyAlignment="1">
      <alignment vertical="center"/>
    </xf>
    <xf numFmtId="166" fontId="24" fillId="0" borderId="42" xfId="225" applyNumberFormat="1" applyFont="1" applyFill="1" applyBorder="1" applyAlignment="1">
      <alignment horizontal="center" vertical="center"/>
    </xf>
    <xf numFmtId="166" fontId="24" fillId="0" borderId="0" xfId="225" applyNumberFormat="1" applyFont="1" applyFill="1" applyBorder="1" applyAlignment="1">
      <alignment horizontal="center" vertical="center"/>
    </xf>
    <xf numFmtId="166" fontId="24" fillId="0" borderId="46" xfId="225" applyNumberFormat="1" applyFont="1" applyFill="1" applyBorder="1" applyAlignment="1">
      <alignment horizontal="center" vertical="center"/>
    </xf>
    <xf numFmtId="166" fontId="24" fillId="19" borderId="43" xfId="225" applyNumberFormat="1" applyFont="1" applyFill="1" applyBorder="1" applyAlignment="1">
      <alignment horizontal="center" vertical="center"/>
    </xf>
    <xf numFmtId="166" fontId="24" fillId="19" borderId="54" xfId="225" applyNumberFormat="1" applyFont="1" applyFill="1" applyBorder="1" applyAlignment="1">
      <alignment vertical="center"/>
    </xf>
    <xf numFmtId="166" fontId="24" fillId="19" borderId="55" xfId="225" applyNumberFormat="1" applyFont="1" applyFill="1" applyBorder="1" applyAlignment="1">
      <alignment horizontal="right" vertical="center"/>
    </xf>
    <xf numFmtId="0" fontId="75" fillId="59" borderId="0" xfId="235" applyFont="1" applyFill="1" applyAlignment="1">
      <alignment horizontal="center" wrapText="1"/>
      <protection/>
    </xf>
    <xf numFmtId="0" fontId="84" fillId="59" borderId="0" xfId="235" applyFont="1" applyFill="1" applyAlignment="1">
      <alignment horizontal="center"/>
      <protection/>
    </xf>
    <xf numFmtId="169" fontId="31" fillId="59" borderId="0" xfId="0" applyNumberFormat="1" applyFont="1" applyFill="1" applyAlignment="1">
      <alignment horizontal="center" vertical="center"/>
    </xf>
    <xf numFmtId="0" fontId="75" fillId="59" borderId="0" xfId="235" applyFont="1" applyFill="1" applyAlignment="1">
      <alignment horizontal="center"/>
      <protection/>
    </xf>
    <xf numFmtId="0" fontId="77" fillId="59" borderId="0" xfId="235" applyFont="1" applyFill="1" applyAlignment="1">
      <alignment horizontal="center"/>
      <protection/>
    </xf>
    <xf numFmtId="17" fontId="80" fillId="59" borderId="0" xfId="235" applyNumberFormat="1" applyFont="1" applyFill="1" applyAlignment="1">
      <alignment horizontal="center"/>
      <protection/>
    </xf>
    <xf numFmtId="0" fontId="75" fillId="59" borderId="0" xfId="234" applyFont="1" applyFill="1" applyAlignment="1">
      <alignment horizontal="center" vertical="center"/>
      <protection/>
    </xf>
    <xf numFmtId="165" fontId="27" fillId="0" borderId="0" xfId="0" applyNumberFormat="1" applyFont="1" applyAlignment="1">
      <alignment horizontal="center" vertical="center"/>
    </xf>
    <xf numFmtId="164" fontId="32" fillId="4" borderId="56" xfId="0" applyFont="1" applyFill="1" applyBorder="1" applyAlignment="1">
      <alignment horizontal="center" vertical="center"/>
    </xf>
    <xf numFmtId="164" fontId="32" fillId="4" borderId="40" xfId="0" applyFont="1" applyFill="1" applyBorder="1" applyAlignment="1">
      <alignment horizontal="center" vertical="center"/>
    </xf>
    <xf numFmtId="164" fontId="26" fillId="4" borderId="57" xfId="0" applyFont="1" applyFill="1" applyBorder="1" applyAlignment="1">
      <alignment horizontal="center" vertical="center"/>
    </xf>
    <xf numFmtId="164" fontId="26" fillId="4" borderId="58" xfId="0" applyFont="1" applyFill="1" applyBorder="1" applyAlignment="1">
      <alignment horizontal="center" vertical="center"/>
    </xf>
    <xf numFmtId="164" fontId="26" fillId="4" borderId="59" xfId="0" applyFont="1" applyFill="1" applyBorder="1" applyAlignment="1">
      <alignment horizontal="center" vertical="center"/>
    </xf>
    <xf numFmtId="164" fontId="26" fillId="4" borderId="37" xfId="0" applyFont="1" applyFill="1" applyBorder="1" applyAlignment="1">
      <alignment horizontal="center" vertical="center"/>
    </xf>
    <xf numFmtId="164" fontId="26" fillId="4" borderId="23" xfId="0" applyFont="1" applyFill="1" applyBorder="1" applyAlignment="1">
      <alignment horizontal="center" vertical="center"/>
    </xf>
    <xf numFmtId="164" fontId="26" fillId="4" borderId="34" xfId="0" applyFont="1" applyFill="1" applyBorder="1" applyAlignment="1">
      <alignment horizontal="center" vertical="center"/>
    </xf>
    <xf numFmtId="164" fontId="26" fillId="4" borderId="28" xfId="0" applyFont="1" applyFill="1" applyBorder="1" applyAlignment="1">
      <alignment horizontal="center" vertical="center"/>
    </xf>
    <xf numFmtId="164" fontId="26" fillId="4" borderId="24" xfId="0" applyFont="1" applyFill="1" applyBorder="1" applyAlignment="1">
      <alignment horizontal="center" vertical="center"/>
    </xf>
    <xf numFmtId="164" fontId="26" fillId="4" borderId="29" xfId="0" applyFont="1" applyFill="1" applyBorder="1" applyAlignment="1">
      <alignment horizontal="center" vertical="center"/>
    </xf>
    <xf numFmtId="164" fontId="26" fillId="3" borderId="60" xfId="0" applyFont="1" applyFill="1" applyBorder="1" applyAlignment="1">
      <alignment horizontal="center" vertical="center"/>
    </xf>
    <xf numFmtId="164" fontId="26" fillId="3" borderId="61" xfId="0" applyFont="1" applyFill="1" applyBorder="1" applyAlignment="1">
      <alignment horizontal="center" vertical="center"/>
    </xf>
    <xf numFmtId="164" fontId="26" fillId="3" borderId="62" xfId="0" applyFont="1" applyFill="1" applyBorder="1" applyAlignment="1">
      <alignment horizontal="center" vertical="center"/>
    </xf>
    <xf numFmtId="49" fontId="26" fillId="0" borderId="56" xfId="0" applyNumberFormat="1" applyFont="1" applyBorder="1" applyAlignment="1">
      <alignment horizontal="center" vertical="center"/>
    </xf>
    <xf numFmtId="49" fontId="26" fillId="0" borderId="63" xfId="0" applyNumberFormat="1" applyFont="1" applyBorder="1" applyAlignment="1">
      <alignment horizontal="center" vertical="center"/>
    </xf>
    <xf numFmtId="49" fontId="26" fillId="0" borderId="64" xfId="0" applyNumberFormat="1" applyFont="1" applyBorder="1" applyAlignment="1">
      <alignment horizontal="center" vertical="center"/>
    </xf>
    <xf numFmtId="164" fontId="32" fillId="4" borderId="65" xfId="0" applyFont="1" applyFill="1" applyBorder="1" applyAlignment="1">
      <alignment horizontal="center" vertical="center"/>
    </xf>
    <xf numFmtId="164" fontId="32" fillId="4" borderId="66" xfId="0" applyFont="1" applyFill="1" applyBorder="1" applyAlignment="1">
      <alignment horizontal="center" vertical="center"/>
    </xf>
  </cellXfs>
  <cellStyles count="262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Hipervínculo 3" xfId="219"/>
    <cellStyle name="Followed Hyperlink" xfId="220"/>
    <cellStyle name="Incorrecto" xfId="221"/>
    <cellStyle name="Incorrecto 2" xfId="222"/>
    <cellStyle name="Incorrecto 3" xfId="223"/>
    <cellStyle name="Comma" xfId="224"/>
    <cellStyle name="Comma [0]" xfId="225"/>
    <cellStyle name="Currency" xfId="226"/>
    <cellStyle name="Currency [0]" xfId="227"/>
    <cellStyle name="Neutral" xfId="228"/>
    <cellStyle name="Neutral 2" xfId="229"/>
    <cellStyle name="Neutral 3" xfId="230"/>
    <cellStyle name="No-definido" xfId="231"/>
    <cellStyle name="Normal 10" xfId="232"/>
    <cellStyle name="Normal 10 2" xfId="233"/>
    <cellStyle name="Normal 10 2 2" xfId="234"/>
    <cellStyle name="Normal 10 3" xfId="235"/>
    <cellStyle name="Normal 2" xfId="236"/>
    <cellStyle name="Normal 2 2" xfId="237"/>
    <cellStyle name="Normal 3" xfId="238"/>
    <cellStyle name="Normal 4" xfId="239"/>
    <cellStyle name="Normal 5" xfId="240"/>
    <cellStyle name="Normal 6" xfId="241"/>
    <cellStyle name="Normal 7" xfId="242"/>
    <cellStyle name="Normal 8" xfId="243"/>
    <cellStyle name="Normal 9" xfId="244"/>
    <cellStyle name="Notas" xfId="245"/>
    <cellStyle name="Notas 2" xfId="246"/>
    <cellStyle name="Notas 3" xfId="247"/>
    <cellStyle name="Notas 4" xfId="248"/>
    <cellStyle name="Percent" xfId="249"/>
    <cellStyle name="Salida" xfId="250"/>
    <cellStyle name="Salida 2" xfId="251"/>
    <cellStyle name="Salida 3" xfId="252"/>
    <cellStyle name="Salida 4" xfId="253"/>
    <cellStyle name="Texto de advertencia" xfId="254"/>
    <cellStyle name="Texto de advertencia 2" xfId="255"/>
    <cellStyle name="Texto de advertencia 3" xfId="256"/>
    <cellStyle name="Texto explicativo" xfId="257"/>
    <cellStyle name="Texto explicativo 2" xfId="258"/>
    <cellStyle name="Texto explicativo 3" xfId="259"/>
    <cellStyle name="Título" xfId="260"/>
    <cellStyle name="Título 1 2" xfId="261"/>
    <cellStyle name="Título 1 3" xfId="262"/>
    <cellStyle name="Título 2" xfId="263"/>
    <cellStyle name="Título 2 2" xfId="264"/>
    <cellStyle name="Título 2 3" xfId="265"/>
    <cellStyle name="Título 3" xfId="266"/>
    <cellStyle name="Título 3 2" xfId="267"/>
    <cellStyle name="Título 3 3" xfId="268"/>
    <cellStyle name="Título 4" xfId="269"/>
    <cellStyle name="Título 5" xfId="270"/>
    <cellStyle name="Total" xfId="271"/>
    <cellStyle name="Total 2" xfId="272"/>
    <cellStyle name="Total 2 2" xfId="273"/>
    <cellStyle name="Total 3" xfId="274"/>
    <cellStyle name="Total 3 2" xfId="2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</xdr:row>
      <xdr:rowOff>66675</xdr:rowOff>
    </xdr:from>
    <xdr:to>
      <xdr:col>2</xdr:col>
      <xdr:colOff>428625</xdr:colOff>
      <xdr:row>41</xdr:row>
      <xdr:rowOff>180975</xdr:rowOff>
    </xdr:to>
    <xdr:pic>
      <xdr:nvPicPr>
        <xdr:cNvPr id="1" name="Picture 1" descr="LOGO_FUCOA"/>
        <xdr:cNvPicPr preferRelativeResize="1">
          <a:picLocks noChangeAspect="1"/>
        </xdr:cNvPicPr>
      </xdr:nvPicPr>
      <xdr:blipFill>
        <a:blip r:embed="rId1"/>
        <a:srcRect t="45156" b="48161"/>
        <a:stretch>
          <a:fillRect/>
        </a:stretch>
      </xdr:blipFill>
      <xdr:spPr>
        <a:xfrm>
          <a:off x="9525" y="8972550"/>
          <a:ext cx="1990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73</xdr:row>
      <xdr:rowOff>190500</xdr:rowOff>
    </xdr:from>
    <xdr:to>
      <xdr:col>6</xdr:col>
      <xdr:colOff>590550</xdr:colOff>
      <xdr:row>77</xdr:row>
      <xdr:rowOff>76200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17554575"/>
          <a:ext cx="1733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5</xdr:row>
      <xdr:rowOff>200025</xdr:rowOff>
    </xdr:to>
    <xdr:pic>
      <xdr:nvPicPr>
        <xdr:cNvPr id="3" name="Imagen 1" descr="image0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3335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1</xdr:col>
      <xdr:colOff>476250</xdr:colOff>
      <xdr:row>77</xdr:row>
      <xdr:rowOff>66675</xdr:rowOff>
    </xdr:to>
    <xdr:pic>
      <xdr:nvPicPr>
        <xdr:cNvPr id="4" name="Picture 41" descr="pi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8002250"/>
          <a:ext cx="1200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43">
      <selection activeCell="M56" sqref="M56"/>
    </sheetView>
  </sheetViews>
  <sheetFormatPr defaultColWidth="7.90625" defaultRowHeight="18"/>
  <cols>
    <col min="1" max="1" width="6.90625" style="156" customWidth="1"/>
    <col min="2" max="2" width="8.0859375" style="156" customWidth="1"/>
    <col min="3" max="3" width="5.2734375" style="156" customWidth="1"/>
    <col min="4" max="4" width="2.90625" style="156" customWidth="1"/>
    <col min="5" max="5" width="3.90625" style="156" customWidth="1"/>
    <col min="6" max="6" width="9.18359375" style="156" customWidth="1"/>
    <col min="7" max="8" width="14.54296875" style="156" customWidth="1"/>
    <col min="9" max="16384" width="7.90625" style="156" customWidth="1"/>
  </cols>
  <sheetData>
    <row r="1" spans="1:8" ht="15.75">
      <c r="A1" s="153"/>
      <c r="B1" s="154"/>
      <c r="C1" s="154"/>
      <c r="D1" s="154"/>
      <c r="E1" s="154"/>
      <c r="F1" s="154"/>
      <c r="G1" s="154"/>
      <c r="H1" s="155"/>
    </row>
    <row r="2" spans="1:8" ht="15">
      <c r="A2" s="154"/>
      <c r="B2" s="154"/>
      <c r="C2" s="154"/>
      <c r="D2" s="154"/>
      <c r="E2" s="154"/>
      <c r="F2" s="154"/>
      <c r="G2" s="154"/>
      <c r="H2" s="155"/>
    </row>
    <row r="3" spans="1:8" ht="15.75">
      <c r="A3" s="153"/>
      <c r="B3" s="154"/>
      <c r="C3" s="154"/>
      <c r="D3" s="154"/>
      <c r="E3" s="154"/>
      <c r="F3" s="154"/>
      <c r="G3" s="154"/>
      <c r="H3" s="155"/>
    </row>
    <row r="4" spans="1:8" ht="15">
      <c r="A4" s="154"/>
      <c r="B4" s="154"/>
      <c r="C4" s="154"/>
      <c r="D4" s="157"/>
      <c r="E4" s="154"/>
      <c r="F4" s="154"/>
      <c r="G4" s="154"/>
      <c r="H4" s="155"/>
    </row>
    <row r="5" spans="1:8" ht="15.75">
      <c r="A5" s="153"/>
      <c r="B5" s="154"/>
      <c r="C5" s="154"/>
      <c r="D5" s="158"/>
      <c r="E5" s="154"/>
      <c r="F5" s="154"/>
      <c r="G5" s="154"/>
      <c r="H5" s="155"/>
    </row>
    <row r="6" spans="1:8" ht="15.75">
      <c r="A6" s="153"/>
      <c r="B6" s="154"/>
      <c r="C6" s="154"/>
      <c r="D6" s="154"/>
      <c r="E6" s="154"/>
      <c r="F6" s="154"/>
      <c r="G6" s="154"/>
      <c r="H6" s="155"/>
    </row>
    <row r="7" spans="1:8" ht="15.75">
      <c r="A7" s="153"/>
      <c r="B7" s="154"/>
      <c r="C7" s="154"/>
      <c r="D7" s="154"/>
      <c r="E7" s="154"/>
      <c r="F7" s="154"/>
      <c r="G7" s="154"/>
      <c r="H7" s="155"/>
    </row>
    <row r="8" spans="1:8" ht="15">
      <c r="A8" s="154"/>
      <c r="B8" s="154"/>
      <c r="C8" s="154"/>
      <c r="D8" s="157"/>
      <c r="E8" s="154"/>
      <c r="F8" s="154"/>
      <c r="G8" s="154"/>
      <c r="H8" s="155"/>
    </row>
    <row r="9" spans="1:8" ht="15.75">
      <c r="A9" s="159"/>
      <c r="B9" s="154"/>
      <c r="C9" s="154"/>
      <c r="D9" s="154"/>
      <c r="E9" s="154"/>
      <c r="F9" s="154"/>
      <c r="G9" s="154"/>
      <c r="H9" s="155"/>
    </row>
    <row r="10" spans="1:8" ht="15.75">
      <c r="A10" s="153"/>
      <c r="B10" s="154"/>
      <c r="C10" s="154"/>
      <c r="D10" s="160"/>
      <c r="E10" s="154"/>
      <c r="F10" s="154"/>
      <c r="G10" s="154"/>
      <c r="H10" s="155"/>
    </row>
    <row r="11" spans="1:8" ht="15">
      <c r="A11" s="155"/>
      <c r="B11" s="155"/>
      <c r="C11" s="155"/>
      <c r="D11" s="155"/>
      <c r="E11" s="155"/>
      <c r="F11" s="155"/>
      <c r="G11" s="155"/>
      <c r="H11" s="155"/>
    </row>
    <row r="12" spans="1:8" ht="15.75">
      <c r="A12" s="153"/>
      <c r="B12" s="154"/>
      <c r="C12" s="154"/>
      <c r="D12" s="154"/>
      <c r="E12" s="154"/>
      <c r="F12" s="154"/>
      <c r="G12" s="154"/>
      <c r="H12" s="155"/>
    </row>
    <row r="13" spans="1:8" ht="15.75">
      <c r="A13" s="153"/>
      <c r="B13" s="154"/>
      <c r="C13" s="154"/>
      <c r="D13" s="154"/>
      <c r="E13" s="154"/>
      <c r="F13" s="154"/>
      <c r="G13" s="154"/>
      <c r="H13" s="155"/>
    </row>
    <row r="14" spans="1:8" ht="15.75">
      <c r="A14" s="153"/>
      <c r="B14" s="154"/>
      <c r="C14" s="154"/>
      <c r="D14" s="154"/>
      <c r="E14" s="154"/>
      <c r="F14" s="154"/>
      <c r="G14" s="154"/>
      <c r="H14" s="155"/>
    </row>
    <row r="15" spans="1:8" ht="15.75">
      <c r="A15" s="153"/>
      <c r="B15" s="154"/>
      <c r="C15" s="154"/>
      <c r="D15" s="154"/>
      <c r="E15" s="154"/>
      <c r="F15" s="154"/>
      <c r="G15" s="154"/>
      <c r="H15" s="155"/>
    </row>
    <row r="16" spans="1:8" ht="15.75">
      <c r="A16" s="153"/>
      <c r="B16" s="154"/>
      <c r="C16" s="154"/>
      <c r="D16" s="154"/>
      <c r="E16" s="154"/>
      <c r="F16" s="154"/>
      <c r="G16" s="154"/>
      <c r="H16" s="155"/>
    </row>
    <row r="17" spans="1:8" ht="15.75">
      <c r="A17" s="153"/>
      <c r="B17" s="154"/>
      <c r="C17" s="154"/>
      <c r="D17" s="154"/>
      <c r="E17" s="154"/>
      <c r="F17" s="154"/>
      <c r="G17" s="154"/>
      <c r="H17" s="155"/>
    </row>
    <row r="18" spans="1:8" ht="15.75">
      <c r="A18" s="153"/>
      <c r="B18" s="154"/>
      <c r="C18" s="154"/>
      <c r="D18" s="154"/>
      <c r="E18" s="154"/>
      <c r="F18" s="154"/>
      <c r="G18" s="154"/>
      <c r="H18" s="155"/>
    </row>
    <row r="19" spans="1:8" ht="15.75">
      <c r="A19" s="153"/>
      <c r="B19" s="154"/>
      <c r="C19" s="154"/>
      <c r="D19" s="154"/>
      <c r="E19" s="154"/>
      <c r="F19" s="154"/>
      <c r="G19" s="154"/>
      <c r="H19" s="155"/>
    </row>
    <row r="20" spans="1:8" ht="19.5">
      <c r="A20" s="203" t="s">
        <v>77</v>
      </c>
      <c r="B20" s="203"/>
      <c r="C20" s="203"/>
      <c r="D20" s="203"/>
      <c r="E20" s="203"/>
      <c r="F20" s="203"/>
      <c r="G20" s="203"/>
      <c r="H20" s="203"/>
    </row>
    <row r="21" spans="1:8" ht="19.5">
      <c r="A21" s="203" t="s">
        <v>78</v>
      </c>
      <c r="B21" s="203"/>
      <c r="C21" s="203"/>
      <c r="D21" s="203"/>
      <c r="E21" s="203"/>
      <c r="F21" s="203"/>
      <c r="G21" s="203"/>
      <c r="H21" s="203"/>
    </row>
    <row r="22" spans="1:8" ht="19.5">
      <c r="A22" s="161"/>
      <c r="B22" s="161"/>
      <c r="C22" s="161"/>
      <c r="D22" s="162"/>
      <c r="E22" s="161"/>
      <c r="F22" s="161"/>
      <c r="G22" s="161"/>
      <c r="H22" s="161"/>
    </row>
    <row r="23" spans="1:8" ht="19.5">
      <c r="A23" s="161"/>
      <c r="B23" s="161"/>
      <c r="C23" s="161"/>
      <c r="D23" s="161"/>
      <c r="E23" s="161"/>
      <c r="F23" s="161"/>
      <c r="G23" s="161"/>
      <c r="H23" s="161"/>
    </row>
    <row r="24" spans="1:8" ht="19.5">
      <c r="A24" s="161"/>
      <c r="B24" s="161"/>
      <c r="C24" s="161"/>
      <c r="D24" s="161"/>
      <c r="E24" s="161"/>
      <c r="F24" s="161"/>
      <c r="G24" s="161"/>
      <c r="H24" s="161"/>
    </row>
    <row r="25" spans="1:8" ht="19.5">
      <c r="A25" s="161"/>
      <c r="B25" s="161"/>
      <c r="C25" s="161"/>
      <c r="D25" s="161"/>
      <c r="E25" s="161"/>
      <c r="F25" s="161"/>
      <c r="G25" s="161"/>
      <c r="H25" s="161"/>
    </row>
    <row r="26" spans="1:8" ht="19.5">
      <c r="A26" s="161"/>
      <c r="B26" s="161"/>
      <c r="C26" s="161"/>
      <c r="D26" s="161"/>
      <c r="E26" s="161"/>
      <c r="F26" s="161"/>
      <c r="G26" s="161"/>
      <c r="H26" s="161"/>
    </row>
    <row r="27" spans="1:8" ht="19.5">
      <c r="A27" s="161"/>
      <c r="B27" s="161"/>
      <c r="C27" s="161"/>
      <c r="D27" s="161"/>
      <c r="E27" s="161"/>
      <c r="F27" s="161"/>
      <c r="G27" s="161"/>
      <c r="H27" s="161"/>
    </row>
    <row r="28" spans="1:8" ht="19.5">
      <c r="A28" s="203" t="s">
        <v>81</v>
      </c>
      <c r="B28" s="203"/>
      <c r="C28" s="203"/>
      <c r="D28" s="203"/>
      <c r="E28" s="203"/>
      <c r="F28" s="203"/>
      <c r="G28" s="203"/>
      <c r="H28" s="203"/>
    </row>
    <row r="29" spans="1:8" ht="19.5">
      <c r="A29" s="161"/>
      <c r="B29" s="161"/>
      <c r="C29" s="161"/>
      <c r="D29" s="161"/>
      <c r="E29" s="161"/>
      <c r="F29" s="161"/>
      <c r="G29" s="161"/>
      <c r="H29" s="161"/>
    </row>
    <row r="30" spans="1:8" ht="19.5">
      <c r="A30" s="161"/>
      <c r="B30" s="161"/>
      <c r="C30" s="161"/>
      <c r="D30" s="161"/>
      <c r="E30" s="161"/>
      <c r="F30" s="161"/>
      <c r="G30" s="161"/>
      <c r="H30" s="161"/>
    </row>
    <row r="31" spans="1:8" ht="19.5">
      <c r="A31" s="161"/>
      <c r="B31" s="161"/>
      <c r="C31" s="161"/>
      <c r="D31" s="161"/>
      <c r="E31" s="161"/>
      <c r="F31" s="161"/>
      <c r="G31" s="161"/>
      <c r="H31" s="161"/>
    </row>
    <row r="32" spans="1:8" ht="19.5">
      <c r="A32" s="161"/>
      <c r="B32" s="161"/>
      <c r="C32" s="161"/>
      <c r="D32" s="161"/>
      <c r="E32" s="161"/>
      <c r="F32" s="161"/>
      <c r="G32" s="161"/>
      <c r="H32" s="161"/>
    </row>
    <row r="33" spans="1:8" ht="19.5">
      <c r="A33" s="161"/>
      <c r="B33" s="161"/>
      <c r="C33" s="161"/>
      <c r="D33" s="161"/>
      <c r="E33" s="161"/>
      <c r="F33" s="161"/>
      <c r="G33" s="161"/>
      <c r="H33" s="161"/>
    </row>
    <row r="34" spans="1:8" ht="19.5">
      <c r="A34" s="161"/>
      <c r="B34" s="161"/>
      <c r="C34" s="161"/>
      <c r="D34" s="161"/>
      <c r="E34" s="161"/>
      <c r="F34" s="161"/>
      <c r="G34" s="161"/>
      <c r="H34" s="161"/>
    </row>
    <row r="35" spans="1:8" ht="19.5">
      <c r="A35" s="161"/>
      <c r="B35" s="161"/>
      <c r="C35" s="161"/>
      <c r="D35" s="161"/>
      <c r="E35" s="161"/>
      <c r="F35" s="161"/>
      <c r="G35" s="161"/>
      <c r="H35" s="161"/>
    </row>
    <row r="36" spans="1:11" ht="15.75">
      <c r="A36" s="153"/>
      <c r="B36" s="154"/>
      <c r="C36" s="154"/>
      <c r="D36" s="154"/>
      <c r="E36" s="154"/>
      <c r="F36" s="154"/>
      <c r="G36" s="154"/>
      <c r="H36" s="155"/>
      <c r="I36" s="163"/>
      <c r="K36" s="164"/>
    </row>
    <row r="37" spans="1:8" ht="15">
      <c r="A37" s="155"/>
      <c r="B37" s="155"/>
      <c r="C37" s="155"/>
      <c r="D37" s="155"/>
      <c r="E37" s="155"/>
      <c r="F37" s="155"/>
      <c r="G37" s="155"/>
      <c r="H37" s="155"/>
    </row>
    <row r="38" spans="1:8" ht="15">
      <c r="A38" s="155"/>
      <c r="B38" s="155"/>
      <c r="C38" s="155"/>
      <c r="D38" s="155"/>
      <c r="E38" s="155"/>
      <c r="F38" s="155"/>
      <c r="G38" s="155"/>
      <c r="H38" s="155"/>
    </row>
    <row r="39" spans="1:8" ht="15.75">
      <c r="A39" s="153"/>
      <c r="B39" s="154"/>
      <c r="C39" s="154"/>
      <c r="D39" s="154"/>
      <c r="E39" s="154"/>
      <c r="F39" s="154"/>
      <c r="G39" s="154"/>
      <c r="H39" s="155"/>
    </row>
    <row r="40" spans="1:8" ht="15.75">
      <c r="A40" s="165"/>
      <c r="B40" s="154"/>
      <c r="C40" s="165"/>
      <c r="D40" s="166"/>
      <c r="E40" s="154"/>
      <c r="F40" s="154"/>
      <c r="G40" s="154"/>
      <c r="H40" s="155"/>
    </row>
    <row r="41" spans="1:8" ht="15.75">
      <c r="A41" s="153"/>
      <c r="B41" s="204"/>
      <c r="C41" s="204"/>
      <c r="D41" s="204"/>
      <c r="E41" s="204"/>
      <c r="F41" s="154"/>
      <c r="G41" s="154"/>
      <c r="H41" s="155"/>
    </row>
    <row r="42" spans="1:8" ht="15">
      <c r="A42" s="155"/>
      <c r="B42" s="155"/>
      <c r="C42" s="204">
        <f ca="1">TODAY()-3</f>
        <v>44967</v>
      </c>
      <c r="D42" s="204"/>
      <c r="E42" s="204"/>
      <c r="F42" s="204"/>
      <c r="G42" s="154"/>
      <c r="H42" s="155"/>
    </row>
    <row r="43" spans="1:8" ht="21" customHeight="1">
      <c r="A43" s="153"/>
      <c r="B43" s="154"/>
      <c r="C43" s="154"/>
      <c r="D43" s="154"/>
      <c r="E43" s="154"/>
      <c r="F43" s="154"/>
      <c r="G43" s="154"/>
      <c r="H43" s="155"/>
    </row>
    <row r="44" spans="1:8" ht="21" customHeight="1">
      <c r="A44" s="153"/>
      <c r="B44" s="154"/>
      <c r="C44" s="154"/>
      <c r="D44" s="154"/>
      <c r="E44" s="154"/>
      <c r="F44" s="154"/>
      <c r="G44" s="154"/>
      <c r="H44" s="155"/>
    </row>
    <row r="45" spans="1:8" ht="21" customHeight="1">
      <c r="A45" s="153"/>
      <c r="B45" s="153"/>
      <c r="C45" s="153"/>
      <c r="D45" s="153"/>
      <c r="E45" s="153"/>
      <c r="F45" s="153"/>
      <c r="G45" s="153"/>
      <c r="H45" s="153"/>
    </row>
    <row r="46" spans="1:8" ht="21" customHeight="1">
      <c r="A46" s="153"/>
      <c r="B46" s="153"/>
      <c r="C46" s="153"/>
      <c r="D46" s="153"/>
      <c r="E46" s="153"/>
      <c r="F46" s="153"/>
      <c r="G46" s="153"/>
      <c r="H46" s="153"/>
    </row>
    <row r="47" spans="1:8" ht="21" customHeight="1">
      <c r="A47" s="202" t="s">
        <v>66</v>
      </c>
      <c r="B47" s="202"/>
      <c r="C47" s="202"/>
      <c r="D47" s="202"/>
      <c r="E47" s="202"/>
      <c r="F47" s="202"/>
      <c r="G47" s="202"/>
      <c r="H47" s="202"/>
    </row>
    <row r="48" spans="1:8" ht="21" customHeight="1">
      <c r="A48" s="207"/>
      <c r="B48" s="207"/>
      <c r="C48" s="207"/>
      <c r="D48" s="207"/>
      <c r="E48" s="207"/>
      <c r="F48" s="207"/>
      <c r="G48" s="207"/>
      <c r="H48" s="153"/>
    </row>
    <row r="49" spans="1:8" ht="21" customHeight="1">
      <c r="A49" s="167"/>
      <c r="B49" s="167"/>
      <c r="C49" s="167"/>
      <c r="D49" s="167"/>
      <c r="E49" s="167"/>
      <c r="F49" s="167"/>
      <c r="G49" s="167"/>
      <c r="H49" s="153"/>
    </row>
    <row r="50" spans="1:8" ht="21" customHeight="1">
      <c r="A50" s="153"/>
      <c r="B50" s="153"/>
      <c r="C50" s="153"/>
      <c r="D50" s="153"/>
      <c r="E50" s="153"/>
      <c r="F50" s="153"/>
      <c r="G50" s="153"/>
      <c r="H50" s="153"/>
    </row>
    <row r="51" spans="1:8" ht="21" customHeight="1">
      <c r="A51" s="153"/>
      <c r="B51" s="153"/>
      <c r="C51" s="153"/>
      <c r="D51" s="153"/>
      <c r="E51" s="153"/>
      <c r="F51" s="153"/>
      <c r="G51" s="153"/>
      <c r="H51" s="153"/>
    </row>
    <row r="52" spans="1:8" ht="21" customHeight="1">
      <c r="A52" s="153"/>
      <c r="B52" s="153"/>
      <c r="C52" s="153"/>
      <c r="D52" s="153"/>
      <c r="E52" s="153"/>
      <c r="F52" s="153"/>
      <c r="G52" s="153"/>
      <c r="H52" s="153"/>
    </row>
    <row r="53" spans="1:8" ht="21" customHeight="1">
      <c r="A53" s="208" t="s">
        <v>83</v>
      </c>
      <c r="B53" s="208"/>
      <c r="C53" s="208"/>
      <c r="D53" s="208"/>
      <c r="E53" s="208"/>
      <c r="F53" s="208"/>
      <c r="G53" s="208"/>
      <c r="H53" s="208"/>
    </row>
    <row r="54" spans="1:8" ht="21" customHeight="1">
      <c r="A54" s="208" t="s">
        <v>82</v>
      </c>
      <c r="B54" s="208"/>
      <c r="C54" s="208"/>
      <c r="D54" s="208"/>
      <c r="E54" s="208"/>
      <c r="F54" s="208"/>
      <c r="G54" s="208"/>
      <c r="H54" s="208"/>
    </row>
    <row r="55" spans="1:8" ht="21" customHeight="1">
      <c r="A55" s="153"/>
      <c r="B55" s="153"/>
      <c r="C55" s="153"/>
      <c r="D55" s="153"/>
      <c r="E55" s="153"/>
      <c r="F55" s="153"/>
      <c r="G55" s="153"/>
      <c r="H55" s="153"/>
    </row>
    <row r="56" spans="1:8" ht="21" customHeight="1">
      <c r="A56" s="153"/>
      <c r="B56" s="153"/>
      <c r="C56" s="153"/>
      <c r="D56" s="153"/>
      <c r="E56" s="153"/>
      <c r="F56" s="153"/>
      <c r="G56" s="153"/>
      <c r="H56" s="153"/>
    </row>
    <row r="57" spans="1:8" ht="21" customHeight="1">
      <c r="A57" s="153"/>
      <c r="B57" s="153"/>
      <c r="C57" s="153"/>
      <c r="D57" s="153"/>
      <c r="E57" s="153"/>
      <c r="F57" s="153"/>
      <c r="G57" s="153"/>
      <c r="H57" s="153"/>
    </row>
    <row r="58" spans="1:8" ht="21" customHeight="1">
      <c r="A58" s="153"/>
      <c r="B58" s="153"/>
      <c r="C58" s="153"/>
      <c r="D58" s="153"/>
      <c r="E58" s="153"/>
      <c r="F58" s="153"/>
      <c r="G58" s="153"/>
      <c r="H58" s="153"/>
    </row>
    <row r="59" spans="1:8" ht="21" customHeight="1">
      <c r="A59" s="153"/>
      <c r="B59" s="153"/>
      <c r="C59" s="153"/>
      <c r="D59" s="153"/>
      <c r="E59" s="153"/>
      <c r="F59" s="153"/>
      <c r="G59" s="153"/>
      <c r="H59" s="153"/>
    </row>
    <row r="60" spans="1:8" ht="21" customHeight="1">
      <c r="A60" s="205" t="s">
        <v>67</v>
      </c>
      <c r="B60" s="205"/>
      <c r="C60" s="205"/>
      <c r="D60" s="205"/>
      <c r="E60" s="205"/>
      <c r="F60" s="205"/>
      <c r="G60" s="205"/>
      <c r="H60" s="205"/>
    </row>
    <row r="61" spans="1:8" ht="21" customHeight="1">
      <c r="A61" s="205" t="s">
        <v>40</v>
      </c>
      <c r="B61" s="205"/>
      <c r="C61" s="205"/>
      <c r="D61" s="205"/>
      <c r="E61" s="205"/>
      <c r="F61" s="205"/>
      <c r="G61" s="205"/>
      <c r="H61" s="205"/>
    </row>
    <row r="62" spans="1:8" ht="21" customHeight="1">
      <c r="A62" s="153"/>
      <c r="B62" s="153"/>
      <c r="C62" s="153"/>
      <c r="D62" s="153"/>
      <c r="E62" s="153"/>
      <c r="F62" s="153"/>
      <c r="G62" s="153"/>
      <c r="H62" s="153"/>
    </row>
    <row r="63" spans="1:8" ht="21" customHeight="1">
      <c r="A63" s="153"/>
      <c r="B63" s="153"/>
      <c r="C63" s="153"/>
      <c r="D63" s="153"/>
      <c r="E63" s="153"/>
      <c r="F63" s="153"/>
      <c r="G63" s="153"/>
      <c r="H63" s="153"/>
    </row>
    <row r="64" spans="1:8" ht="21" customHeight="1">
      <c r="A64" s="153"/>
      <c r="B64" s="153"/>
      <c r="C64" s="153"/>
      <c r="D64" s="153"/>
      <c r="E64" s="153"/>
      <c r="F64" s="153"/>
      <c r="G64" s="153"/>
      <c r="H64" s="153"/>
    </row>
    <row r="65" spans="1:8" ht="21" customHeight="1">
      <c r="A65" s="153"/>
      <c r="B65" s="153"/>
      <c r="C65" s="153"/>
      <c r="D65" s="153"/>
      <c r="E65" s="153"/>
      <c r="F65" s="153"/>
      <c r="G65" s="153"/>
      <c r="H65" s="153"/>
    </row>
    <row r="66" spans="1:8" ht="21" customHeight="1">
      <c r="A66" s="206" t="s">
        <v>65</v>
      </c>
      <c r="B66" s="206"/>
      <c r="C66" s="206"/>
      <c r="D66" s="206"/>
      <c r="E66" s="206"/>
      <c r="F66" s="206"/>
      <c r="G66" s="206"/>
      <c r="H66" s="206"/>
    </row>
    <row r="67" spans="1:8" ht="21" customHeight="1">
      <c r="A67" s="205" t="s">
        <v>68</v>
      </c>
      <c r="B67" s="205"/>
      <c r="C67" s="205"/>
      <c r="D67" s="205"/>
      <c r="E67" s="205"/>
      <c r="F67" s="205"/>
      <c r="G67" s="205"/>
      <c r="H67" s="205"/>
    </row>
    <row r="68" spans="1:8" ht="21" customHeight="1">
      <c r="A68" s="153"/>
      <c r="B68" s="153"/>
      <c r="C68" s="153"/>
      <c r="D68" s="153"/>
      <c r="E68" s="153"/>
      <c r="F68" s="153"/>
      <c r="G68" s="153"/>
      <c r="H68" s="153"/>
    </row>
    <row r="69" spans="1:8" ht="21" customHeight="1">
      <c r="A69" s="153"/>
      <c r="B69" s="153"/>
      <c r="C69" s="153"/>
      <c r="D69" s="153"/>
      <c r="E69" s="153"/>
      <c r="F69" s="153"/>
      <c r="G69" s="153"/>
      <c r="H69" s="153"/>
    </row>
    <row r="70" spans="1:8" ht="21" customHeight="1">
      <c r="A70" s="206" t="s">
        <v>41</v>
      </c>
      <c r="B70" s="206"/>
      <c r="C70" s="206"/>
      <c r="D70" s="206"/>
      <c r="E70" s="206"/>
      <c r="F70" s="206"/>
      <c r="G70" s="206"/>
      <c r="H70" s="206"/>
    </row>
    <row r="71" spans="1:8" ht="21" customHeight="1">
      <c r="A71" s="168"/>
      <c r="B71" s="168"/>
      <c r="C71" s="168"/>
      <c r="D71" s="168"/>
      <c r="E71" s="168"/>
      <c r="F71" s="168"/>
      <c r="G71" s="168"/>
      <c r="H71" s="168"/>
    </row>
    <row r="72" spans="1:8" ht="21" customHeight="1">
      <c r="A72" s="168"/>
      <c r="B72" s="168"/>
      <c r="C72" s="168"/>
      <c r="D72" s="168"/>
      <c r="E72" s="168"/>
      <c r="F72" s="168"/>
      <c r="G72" s="168"/>
      <c r="H72" s="168"/>
    </row>
    <row r="73" spans="1:8" ht="21" customHeight="1">
      <c r="A73" s="169"/>
      <c r="B73" s="170"/>
      <c r="C73" s="170"/>
      <c r="D73" s="170"/>
      <c r="E73" s="170"/>
      <c r="F73" s="170"/>
      <c r="G73" s="170"/>
      <c r="H73" s="170"/>
    </row>
    <row r="74" spans="1:8" ht="21" customHeight="1">
      <c r="A74" s="171"/>
      <c r="B74" s="171"/>
      <c r="C74" s="154"/>
      <c r="D74" s="154"/>
      <c r="E74" s="154"/>
      <c r="F74" s="154"/>
      <c r="G74" s="154"/>
      <c r="H74" s="155"/>
    </row>
    <row r="75" spans="1:8" ht="9.75" customHeight="1">
      <c r="A75" s="172" t="s">
        <v>69</v>
      </c>
      <c r="B75" s="155"/>
      <c r="C75" s="154"/>
      <c r="D75" s="154"/>
      <c r="E75" s="154"/>
      <c r="F75" s="154"/>
      <c r="G75" s="154"/>
      <c r="H75" s="155"/>
    </row>
    <row r="76" spans="1:8" ht="9.75" customHeight="1">
      <c r="A76" s="172" t="s">
        <v>70</v>
      </c>
      <c r="B76" s="155"/>
      <c r="C76" s="154"/>
      <c r="D76" s="154"/>
      <c r="E76" s="154"/>
      <c r="F76" s="154"/>
      <c r="G76" s="154"/>
      <c r="H76" s="155"/>
    </row>
    <row r="77" spans="1:8" ht="9.75" customHeight="1">
      <c r="A77" s="173" t="s">
        <v>71</v>
      </c>
      <c r="B77" s="174"/>
      <c r="C77" s="154"/>
      <c r="D77" s="154"/>
      <c r="E77" s="154"/>
      <c r="F77" s="154"/>
      <c r="G77" s="154"/>
      <c r="H77" s="155"/>
    </row>
    <row r="78" spans="1:8" ht="9.75" customHeight="1">
      <c r="A78" s="175"/>
      <c r="B78" s="155"/>
      <c r="C78" s="154"/>
      <c r="D78" s="154"/>
      <c r="E78" s="154"/>
      <c r="F78" s="154"/>
      <c r="G78" s="154"/>
      <c r="H78" s="155"/>
    </row>
    <row r="79" ht="21" customHeight="1"/>
    <row r="80" ht="21" customHeight="1"/>
  </sheetData>
  <sheetProtection/>
  <mergeCells count="14">
    <mergeCell ref="A67:H67"/>
    <mergeCell ref="A70:H70"/>
    <mergeCell ref="A48:G48"/>
    <mergeCell ref="A53:H53"/>
    <mergeCell ref="A54:H54"/>
    <mergeCell ref="A60:H60"/>
    <mergeCell ref="A61:H61"/>
    <mergeCell ref="A66:H66"/>
    <mergeCell ref="A47:H47"/>
    <mergeCell ref="A20:H20"/>
    <mergeCell ref="A21:H21"/>
    <mergeCell ref="A28:H28"/>
    <mergeCell ref="B41:E41"/>
    <mergeCell ref="C42:F4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5"/>
  <sheetViews>
    <sheetView zoomScale="90" zoomScaleNormal="90" zoomScalePageLayoutView="0" workbookViewId="0" topLeftCell="A1">
      <selection activeCell="C35" sqref="C35"/>
    </sheetView>
  </sheetViews>
  <sheetFormatPr defaultColWidth="11.0859375" defaultRowHeight="18"/>
  <cols>
    <col min="1" max="1" width="43.2734375" style="83" customWidth="1"/>
    <col min="2" max="3" width="7.6328125" style="83" customWidth="1"/>
    <col min="4" max="4" width="7.99609375" style="83" customWidth="1"/>
    <col min="5" max="6" width="7.6328125" style="83" customWidth="1"/>
    <col min="7" max="12" width="6.6328125" style="83" customWidth="1"/>
    <col min="13" max="30" width="11.6328125" style="83" customWidth="1"/>
    <col min="31" max="16384" width="11.0859375" style="83" customWidth="1"/>
  </cols>
  <sheetData>
    <row r="1" spans="1:12" ht="29.25" customHeight="1" thickBot="1">
      <c r="A1" s="210" t="s">
        <v>1</v>
      </c>
      <c r="B1" s="221" t="s">
        <v>53</v>
      </c>
      <c r="C1" s="222"/>
      <c r="D1" s="222"/>
      <c r="E1" s="222"/>
      <c r="F1" s="222"/>
      <c r="G1" s="222"/>
      <c r="H1" s="222"/>
      <c r="I1" s="222"/>
      <c r="J1" s="222"/>
      <c r="K1" s="222"/>
      <c r="L1" s="223"/>
    </row>
    <row r="2" spans="1:12" ht="15" customHeight="1">
      <c r="A2" s="211"/>
      <c r="B2" s="224" t="s">
        <v>79</v>
      </c>
      <c r="C2" s="225"/>
      <c r="D2" s="225"/>
      <c r="E2" s="225"/>
      <c r="F2" s="226"/>
      <c r="G2" s="212" t="s">
        <v>2</v>
      </c>
      <c r="H2" s="213"/>
      <c r="I2" s="214"/>
      <c r="J2" s="212" t="s">
        <v>3</v>
      </c>
      <c r="K2" s="213"/>
      <c r="L2" s="214"/>
    </row>
    <row r="3" spans="1:12" ht="15" customHeight="1">
      <c r="A3" s="211"/>
      <c r="B3" s="84" t="s">
        <v>4</v>
      </c>
      <c r="C3" s="36" t="s">
        <v>5</v>
      </c>
      <c r="D3" s="36" t="s">
        <v>6</v>
      </c>
      <c r="E3" s="36" t="s">
        <v>7</v>
      </c>
      <c r="F3" s="85" t="s">
        <v>8</v>
      </c>
      <c r="G3" s="215"/>
      <c r="H3" s="216"/>
      <c r="I3" s="217"/>
      <c r="J3" s="218" t="s">
        <v>80</v>
      </c>
      <c r="K3" s="219"/>
      <c r="L3" s="220"/>
    </row>
    <row r="4" spans="1:12" ht="15" customHeight="1">
      <c r="A4" s="211"/>
      <c r="B4" s="86">
        <v>6</v>
      </c>
      <c r="C4" s="37">
        <v>7</v>
      </c>
      <c r="D4" s="37">
        <v>8</v>
      </c>
      <c r="E4" s="37">
        <v>9</v>
      </c>
      <c r="F4" s="87">
        <v>10</v>
      </c>
      <c r="G4" s="88" t="s">
        <v>44</v>
      </c>
      <c r="H4" s="89" t="s">
        <v>45</v>
      </c>
      <c r="I4" s="58" t="s">
        <v>9</v>
      </c>
      <c r="J4" s="74">
        <v>2022</v>
      </c>
      <c r="K4" s="1">
        <v>2023</v>
      </c>
      <c r="L4" s="58" t="s">
        <v>9</v>
      </c>
    </row>
    <row r="5" spans="1:12" ht="15" customHeight="1">
      <c r="A5" s="90" t="s">
        <v>10</v>
      </c>
      <c r="B5" s="91"/>
      <c r="C5" s="3"/>
      <c r="D5" s="3"/>
      <c r="E5" s="3"/>
      <c r="F5" s="59"/>
      <c r="G5" s="92"/>
      <c r="H5" s="3"/>
      <c r="I5" s="59"/>
      <c r="J5" s="75"/>
      <c r="K5" s="3"/>
      <c r="L5" s="59"/>
    </row>
    <row r="6" spans="1:12" ht="15" customHeight="1">
      <c r="A6" s="93" t="s">
        <v>11</v>
      </c>
      <c r="B6" s="45">
        <v>370</v>
      </c>
      <c r="C6" s="6">
        <v>368</v>
      </c>
      <c r="D6" s="6">
        <v>368</v>
      </c>
      <c r="E6" s="6">
        <v>369</v>
      </c>
      <c r="F6" s="6">
        <v>365</v>
      </c>
      <c r="G6" s="60">
        <v>375.8</v>
      </c>
      <c r="H6" s="4">
        <f>AVERAGE(B6:F6)</f>
        <v>368</v>
      </c>
      <c r="I6" s="47">
        <f>(H6/G6-1)*100</f>
        <v>-2.075572112825974</v>
      </c>
      <c r="J6" s="70">
        <v>304.14</v>
      </c>
      <c r="K6" s="5">
        <v>375</v>
      </c>
      <c r="L6" s="47">
        <f>(K6/J6-1)*100</f>
        <v>23.298480962714542</v>
      </c>
    </row>
    <row r="7" spans="1:12" ht="15" customHeight="1">
      <c r="A7" s="94" t="s">
        <v>43</v>
      </c>
      <c r="B7" s="43"/>
      <c r="C7" s="8"/>
      <c r="D7" s="8"/>
      <c r="E7" s="8"/>
      <c r="F7" s="44"/>
      <c r="G7" s="43" t="s">
        <v>48</v>
      </c>
      <c r="H7" s="8" t="s">
        <v>48</v>
      </c>
      <c r="I7" s="44" t="s">
        <v>48</v>
      </c>
      <c r="J7" s="43" t="s">
        <v>48</v>
      </c>
      <c r="K7" s="8"/>
      <c r="L7" s="44" t="s">
        <v>48</v>
      </c>
    </row>
    <row r="8" spans="1:12" ht="15" customHeight="1">
      <c r="A8" s="95" t="s">
        <v>12</v>
      </c>
      <c r="B8" s="45"/>
      <c r="C8" s="6"/>
      <c r="D8" s="6"/>
      <c r="E8" s="6"/>
      <c r="F8" s="42"/>
      <c r="G8" s="45"/>
      <c r="H8" s="6"/>
      <c r="I8" s="42"/>
      <c r="J8" s="45"/>
      <c r="K8" s="6"/>
      <c r="L8" s="42"/>
    </row>
    <row r="9" spans="1:12" ht="15" customHeight="1">
      <c r="A9" s="94" t="s">
        <v>54</v>
      </c>
      <c r="B9" s="43"/>
      <c r="C9" s="8"/>
      <c r="D9" s="8"/>
      <c r="E9" s="8"/>
      <c r="F9" s="44"/>
      <c r="G9" s="43" t="s">
        <v>48</v>
      </c>
      <c r="H9" s="8" t="s">
        <v>48</v>
      </c>
      <c r="I9" s="44" t="s">
        <v>48</v>
      </c>
      <c r="J9" s="43" t="s">
        <v>48</v>
      </c>
      <c r="K9" s="8"/>
      <c r="L9" s="44" t="s">
        <v>48</v>
      </c>
    </row>
    <row r="10" spans="1:12" ht="15" customHeight="1">
      <c r="A10" s="96" t="s">
        <v>13</v>
      </c>
      <c r="B10" s="45">
        <v>321.60186</v>
      </c>
      <c r="C10" s="6">
        <v>321.41814</v>
      </c>
      <c r="D10" s="6">
        <v>326.92974</v>
      </c>
      <c r="E10" s="6">
        <v>324.17</v>
      </c>
      <c r="F10" s="42">
        <v>327.57276</v>
      </c>
      <c r="G10" s="61">
        <v>330.03460800000005</v>
      </c>
      <c r="H10" s="4">
        <f>AVERAGE(B10:F10)</f>
        <v>324.3385</v>
      </c>
      <c r="I10" s="47">
        <f aca="true" t="shared" si="0" ref="I10:I15">(H10/G10-1)*100</f>
        <v>-1.7259123322000303</v>
      </c>
      <c r="J10" s="70">
        <v>333.97</v>
      </c>
      <c r="K10" s="5">
        <v>323.8524300000001</v>
      </c>
      <c r="L10" s="47">
        <f>(K10/J10-1)*100</f>
        <v>-3.0294846842530587</v>
      </c>
    </row>
    <row r="11" spans="1:12" ht="15" customHeight="1">
      <c r="A11" s="97" t="s">
        <v>76</v>
      </c>
      <c r="B11" s="176">
        <v>393.52824</v>
      </c>
      <c r="C11" s="40">
        <v>397.11078</v>
      </c>
      <c r="D11" s="40">
        <v>400.87703999999997</v>
      </c>
      <c r="E11" s="40">
        <v>394.63056</v>
      </c>
      <c r="F11" s="177">
        <v>405.65376</v>
      </c>
      <c r="G11" s="48">
        <v>392.278944</v>
      </c>
      <c r="H11" s="10">
        <f>AVERAGE(B11:F11)</f>
        <v>398.360076</v>
      </c>
      <c r="I11" s="49">
        <f t="shared" si="0"/>
        <v>1.5502060696890085</v>
      </c>
      <c r="J11" s="48">
        <v>378.26</v>
      </c>
      <c r="K11" s="10">
        <v>381.17766300000005</v>
      </c>
      <c r="L11" s="49">
        <f>(K11/J11-1)*100</f>
        <v>0.7713379685930555</v>
      </c>
    </row>
    <row r="12" spans="1:12" ht="15" customHeight="1">
      <c r="A12" s="98" t="s">
        <v>47</v>
      </c>
      <c r="B12" s="98"/>
      <c r="C12" s="38"/>
      <c r="D12" s="38"/>
      <c r="E12" s="38"/>
      <c r="F12" s="99"/>
      <c r="G12" s="62" t="s">
        <v>48</v>
      </c>
      <c r="H12" s="11" t="s">
        <v>48</v>
      </c>
      <c r="I12" s="63" t="s">
        <v>48</v>
      </c>
      <c r="J12" s="62" t="s">
        <v>48</v>
      </c>
      <c r="K12" s="11"/>
      <c r="L12" s="63" t="s">
        <v>49</v>
      </c>
    </row>
    <row r="13" spans="1:12" ht="15" customHeight="1">
      <c r="A13" s="100" t="s">
        <v>75</v>
      </c>
      <c r="B13" s="181">
        <v>395.36544</v>
      </c>
      <c r="C13" s="182">
        <v>398.94798</v>
      </c>
      <c r="D13" s="182">
        <v>402.71423999999996</v>
      </c>
      <c r="E13" s="182">
        <v>396.46776</v>
      </c>
      <c r="F13" s="183">
        <v>407.49096</v>
      </c>
      <c r="G13" s="64">
        <v>394.11614399999996</v>
      </c>
      <c r="H13" s="12">
        <f>AVERAGE(B13:F13)</f>
        <v>400.197276</v>
      </c>
      <c r="I13" s="65">
        <f t="shared" si="0"/>
        <v>1.5429796755547232</v>
      </c>
      <c r="J13" s="76" t="s">
        <v>62</v>
      </c>
      <c r="K13" s="12">
        <v>383.014863</v>
      </c>
      <c r="L13" s="77" t="s">
        <v>49</v>
      </c>
    </row>
    <row r="14" spans="1:12" ht="15" customHeight="1">
      <c r="A14" s="101" t="s">
        <v>74</v>
      </c>
      <c r="B14" s="178">
        <v>393.52824</v>
      </c>
      <c r="C14" s="179">
        <v>397.11078</v>
      </c>
      <c r="D14" s="179">
        <v>400.87703999999997</v>
      </c>
      <c r="E14" s="179">
        <v>394.63056</v>
      </c>
      <c r="F14" s="180">
        <v>405.65376</v>
      </c>
      <c r="G14" s="66">
        <v>392.278944</v>
      </c>
      <c r="H14" s="13">
        <f>AVERAGE(B14:F14)</f>
        <v>398.360076</v>
      </c>
      <c r="I14" s="67">
        <f t="shared" si="0"/>
        <v>1.5502060696890085</v>
      </c>
      <c r="J14" s="66">
        <v>378.7242757894736</v>
      </c>
      <c r="K14" s="14">
        <v>381.17766300000005</v>
      </c>
      <c r="L14" s="78">
        <f>(K14/J14-1)*100</f>
        <v>0.6478029974213317</v>
      </c>
    </row>
    <row r="15" spans="1:12" ht="15" customHeight="1">
      <c r="A15" s="102" t="s">
        <v>73</v>
      </c>
      <c r="B15" s="181">
        <v>388.01664</v>
      </c>
      <c r="C15" s="182">
        <v>391.59918</v>
      </c>
      <c r="D15" s="182">
        <v>395.36544</v>
      </c>
      <c r="E15" s="182">
        <v>389.11896</v>
      </c>
      <c r="F15" s="183">
        <v>400.14216</v>
      </c>
      <c r="G15" s="68">
        <v>390.441744</v>
      </c>
      <c r="H15" s="12">
        <f>AVERAGE(B15:F15)</f>
        <v>392.848476</v>
      </c>
      <c r="I15" s="65">
        <f t="shared" si="0"/>
        <v>0.6164125729342995</v>
      </c>
      <c r="J15" s="68">
        <v>374.1796231578948</v>
      </c>
      <c r="K15" s="15">
        <v>376.4928030000001</v>
      </c>
      <c r="L15" s="79">
        <f>(K15/J15-1)*100</f>
        <v>0.6182003772902345</v>
      </c>
    </row>
    <row r="16" spans="1:12" ht="15" customHeight="1">
      <c r="A16" s="103" t="s">
        <v>61</v>
      </c>
      <c r="B16" s="46"/>
      <c r="C16" s="9"/>
      <c r="D16" s="6"/>
      <c r="E16" s="6"/>
      <c r="F16" s="42"/>
      <c r="G16" s="45" t="s">
        <v>48</v>
      </c>
      <c r="H16" s="9" t="s">
        <v>48</v>
      </c>
      <c r="I16" s="69" t="s">
        <v>48</v>
      </c>
      <c r="J16" s="45" t="s">
        <v>49</v>
      </c>
      <c r="K16" s="6"/>
      <c r="L16" s="42" t="s">
        <v>49</v>
      </c>
    </row>
    <row r="17" spans="1:12" ht="15" customHeight="1">
      <c r="A17" s="104" t="s">
        <v>14</v>
      </c>
      <c r="B17" s="43"/>
      <c r="C17" s="8"/>
      <c r="D17" s="8"/>
      <c r="E17" s="8"/>
      <c r="F17" s="44"/>
      <c r="G17" s="43"/>
      <c r="H17" s="8"/>
      <c r="I17" s="44"/>
      <c r="J17" s="80"/>
      <c r="K17" s="16"/>
      <c r="L17" s="49"/>
    </row>
    <row r="18" spans="1:12" ht="15" customHeight="1">
      <c r="A18" s="103" t="s">
        <v>64</v>
      </c>
      <c r="B18" s="45">
        <v>373</v>
      </c>
      <c r="C18" s="6">
        <v>372</v>
      </c>
      <c r="D18" s="6">
        <v>373</v>
      </c>
      <c r="E18" s="6">
        <v>372</v>
      </c>
      <c r="F18" s="42">
        <v>373</v>
      </c>
      <c r="G18" s="41">
        <v>374.2</v>
      </c>
      <c r="H18" s="4">
        <f>AVERAGE(B18:F18)</f>
        <v>372.6</v>
      </c>
      <c r="I18" s="47">
        <f>(H18/G18-1)*100</f>
        <v>-0.4275788348476639</v>
      </c>
      <c r="J18" s="45" t="s">
        <v>49</v>
      </c>
      <c r="K18" s="7">
        <v>370.2125</v>
      </c>
      <c r="L18" s="42" t="s">
        <v>49</v>
      </c>
    </row>
    <row r="19" spans="1:12" ht="15" customHeight="1">
      <c r="A19" s="104" t="s">
        <v>10</v>
      </c>
      <c r="B19" s="48"/>
      <c r="C19" s="8"/>
      <c r="D19" s="8"/>
      <c r="E19" s="10"/>
      <c r="F19" s="44"/>
      <c r="G19" s="43"/>
      <c r="H19" s="8"/>
      <c r="I19" s="44"/>
      <c r="J19" s="43"/>
      <c r="K19" s="8"/>
      <c r="L19" s="49"/>
    </row>
    <row r="20" spans="1:12" ht="15" customHeight="1">
      <c r="A20" s="103" t="s">
        <v>15</v>
      </c>
      <c r="B20" s="45">
        <v>316</v>
      </c>
      <c r="C20" s="6">
        <v>313</v>
      </c>
      <c r="D20" s="6">
        <v>311</v>
      </c>
      <c r="E20" s="6">
        <v>311</v>
      </c>
      <c r="F20" s="6">
        <v>311</v>
      </c>
      <c r="G20" s="60">
        <v>317.4</v>
      </c>
      <c r="H20" s="4">
        <f>AVERAGE(B20:F20)</f>
        <v>312.4</v>
      </c>
      <c r="I20" s="47">
        <f>(H20/G20-1)*100</f>
        <v>-1.5752993068683052</v>
      </c>
      <c r="J20" s="70">
        <v>272.43</v>
      </c>
      <c r="K20" s="7">
        <v>310.72727272727275</v>
      </c>
      <c r="L20" s="47">
        <f>(K20/J20-1)*100</f>
        <v>14.057656178567978</v>
      </c>
    </row>
    <row r="21" spans="1:12" ht="15" customHeight="1">
      <c r="A21" s="104" t="s">
        <v>12</v>
      </c>
      <c r="B21" s="48"/>
      <c r="C21" s="10"/>
      <c r="D21" s="10"/>
      <c r="E21" s="10"/>
      <c r="F21" s="49"/>
      <c r="G21" s="43"/>
      <c r="H21" s="8"/>
      <c r="I21" s="44"/>
      <c r="J21" s="48"/>
      <c r="K21" s="10"/>
      <c r="L21" s="49"/>
    </row>
    <row r="22" spans="1:12" ht="15" customHeight="1">
      <c r="A22" s="105" t="s">
        <v>16</v>
      </c>
      <c r="B22" s="45">
        <v>301.95256</v>
      </c>
      <c r="C22" s="6">
        <v>299.98416</v>
      </c>
      <c r="D22" s="6">
        <v>301.75572</v>
      </c>
      <c r="E22" s="6">
        <v>301.75572</v>
      </c>
      <c r="F22" s="42">
        <v>300.08258</v>
      </c>
      <c r="G22" s="70">
        <v>303.310876</v>
      </c>
      <c r="H22" s="4">
        <f>AVERAGE(B22:F22)</f>
        <v>301.10614799999996</v>
      </c>
      <c r="I22" s="53">
        <f>(H22/G22-1)*100</f>
        <v>-0.726887221808703</v>
      </c>
      <c r="J22" s="70">
        <v>283.91</v>
      </c>
      <c r="K22" s="7">
        <v>303.26646700000003</v>
      </c>
      <c r="L22" s="47">
        <f>(K22/J22-1)*100</f>
        <v>6.817817970483597</v>
      </c>
    </row>
    <row r="23" spans="1:12" ht="15" customHeight="1">
      <c r="A23" s="106" t="s">
        <v>17</v>
      </c>
      <c r="B23" s="43">
        <v>300.95256</v>
      </c>
      <c r="C23" s="10">
        <v>298.98416</v>
      </c>
      <c r="D23" s="10">
        <v>300.75572</v>
      </c>
      <c r="E23" s="10">
        <v>300.75572</v>
      </c>
      <c r="F23" s="49">
        <v>299.08258</v>
      </c>
      <c r="G23" s="71">
        <v>302.310876</v>
      </c>
      <c r="H23" s="10">
        <f>AVERAGE(B23:F23)</f>
        <v>300.10614799999996</v>
      </c>
      <c r="I23" s="54">
        <f>(H23/G23-1)*100</f>
        <v>-0.7292916580348363</v>
      </c>
      <c r="J23" s="71">
        <v>282.91</v>
      </c>
      <c r="K23" s="18">
        <v>302.26646700000003</v>
      </c>
      <c r="L23" s="49">
        <f>(K23/J23-1)*100</f>
        <v>6.841916864020359</v>
      </c>
    </row>
    <row r="24" spans="1:12" ht="15" customHeight="1">
      <c r="A24" s="107" t="s">
        <v>50</v>
      </c>
      <c r="B24" s="45">
        <v>386.9108022172946</v>
      </c>
      <c r="C24" s="6">
        <v>385.36756824833674</v>
      </c>
      <c r="D24" s="6">
        <v>394.6269720620839</v>
      </c>
      <c r="E24" s="6">
        <v>399.477135964523</v>
      </c>
      <c r="F24" s="42">
        <v>398.8157499778267</v>
      </c>
      <c r="G24" s="52">
        <v>393.83330887804846</v>
      </c>
      <c r="H24" s="4">
        <f>AVERAGE(B24:F24)</f>
        <v>393.03964569401296</v>
      </c>
      <c r="I24" s="47">
        <f>(H24/G24-1)*100</f>
        <v>-0.20152261531571902</v>
      </c>
      <c r="J24" s="52">
        <v>321.25438952325345</v>
      </c>
      <c r="K24" s="19">
        <v>394.64901826164083</v>
      </c>
      <c r="L24" s="47">
        <f>(K24/J24-1)*100</f>
        <v>22.84626487043684</v>
      </c>
    </row>
    <row r="25" spans="1:12" ht="15" customHeight="1">
      <c r="A25" s="108" t="s">
        <v>55</v>
      </c>
      <c r="B25" s="51"/>
      <c r="C25" s="10"/>
      <c r="D25" s="10"/>
      <c r="E25" s="10"/>
      <c r="F25" s="44"/>
      <c r="G25" s="51"/>
      <c r="H25" s="21"/>
      <c r="I25" s="72"/>
      <c r="J25" s="48"/>
      <c r="K25" s="10"/>
      <c r="L25" s="49"/>
    </row>
    <row r="26" spans="1:12" ht="15" customHeight="1">
      <c r="A26" s="107" t="s">
        <v>18</v>
      </c>
      <c r="B26" s="45">
        <v>511</v>
      </c>
      <c r="C26" s="6">
        <v>511</v>
      </c>
      <c r="D26" s="6">
        <v>511</v>
      </c>
      <c r="E26" s="6">
        <v>502</v>
      </c>
      <c r="F26" s="42">
        <v>502</v>
      </c>
      <c r="G26" s="52">
        <v>518.2</v>
      </c>
      <c r="H26" s="19">
        <f>AVERAGE(B26:F26)</f>
        <v>507.4</v>
      </c>
      <c r="I26" s="53">
        <f>(H26/G26-1)*100</f>
        <v>-2.08413739868778</v>
      </c>
      <c r="J26" s="52">
        <v>421.19</v>
      </c>
      <c r="K26" s="19">
        <v>503.54545454545456</v>
      </c>
      <c r="L26" s="47">
        <f aca="true" t="shared" si="1" ref="L26:L31">(K26/J26-1)*100</f>
        <v>19.553041274829553</v>
      </c>
    </row>
    <row r="27" spans="1:12" ht="15" customHeight="1">
      <c r="A27" s="109" t="s">
        <v>19</v>
      </c>
      <c r="B27" s="176">
        <v>509</v>
      </c>
      <c r="C27" s="40">
        <v>509</v>
      </c>
      <c r="D27" s="40">
        <v>509</v>
      </c>
      <c r="E27" s="40">
        <v>500</v>
      </c>
      <c r="F27" s="177">
        <v>500</v>
      </c>
      <c r="G27" s="51">
        <v>516.8</v>
      </c>
      <c r="H27" s="20">
        <f>AVERAGE(B27:F27)</f>
        <v>505.4</v>
      </c>
      <c r="I27" s="54">
        <f>(H27/G27-1)*100</f>
        <v>-2.2058823529411686</v>
      </c>
      <c r="J27" s="48">
        <v>418.33</v>
      </c>
      <c r="K27" s="10">
        <v>502.54545454545456</v>
      </c>
      <c r="L27" s="49">
        <f t="shared" si="1"/>
        <v>20.13134476261673</v>
      </c>
    </row>
    <row r="28" spans="1:12" ht="15" customHeight="1">
      <c r="A28" s="107" t="s">
        <v>20</v>
      </c>
      <c r="B28" s="45">
        <v>505</v>
      </c>
      <c r="C28" s="6">
        <v>505</v>
      </c>
      <c r="D28" s="6">
        <v>505</v>
      </c>
      <c r="E28" s="6">
        <v>496</v>
      </c>
      <c r="F28" s="42">
        <v>496</v>
      </c>
      <c r="G28" s="52">
        <v>512.2</v>
      </c>
      <c r="H28" s="19">
        <f>AVERAGE(B28:F28)</f>
        <v>501.4</v>
      </c>
      <c r="I28" s="53">
        <f>(H28/G28-1)*100</f>
        <v>-2.1085513471300388</v>
      </c>
      <c r="J28" s="52">
        <v>417.33</v>
      </c>
      <c r="K28" s="19">
        <v>498</v>
      </c>
      <c r="L28" s="53">
        <f t="shared" si="1"/>
        <v>19.330026597656524</v>
      </c>
    </row>
    <row r="29" spans="1:12" ht="15" customHeight="1">
      <c r="A29" s="108" t="s">
        <v>56</v>
      </c>
      <c r="B29" s="51"/>
      <c r="C29" s="20"/>
      <c r="D29" s="20"/>
      <c r="E29" s="20"/>
      <c r="F29" s="54"/>
      <c r="G29" s="51"/>
      <c r="H29" s="20"/>
      <c r="I29" s="54"/>
      <c r="J29" s="48"/>
      <c r="K29" s="10"/>
      <c r="L29" s="54"/>
    </row>
    <row r="30" spans="1:12" ht="15" customHeight="1">
      <c r="A30" s="107" t="s">
        <v>51</v>
      </c>
      <c r="B30" s="45">
        <v>447.5</v>
      </c>
      <c r="C30" s="6">
        <v>447.5</v>
      </c>
      <c r="D30" s="6">
        <v>447.5</v>
      </c>
      <c r="E30" s="6">
        <v>457.5</v>
      </c>
      <c r="F30" s="42">
        <v>457.5</v>
      </c>
      <c r="G30" s="52">
        <v>447.5</v>
      </c>
      <c r="H30" s="19">
        <f>AVERAGE(B30:F30)</f>
        <v>451.5</v>
      </c>
      <c r="I30" s="53">
        <f>(H30/G30-1)*100</f>
        <v>0.893854748603351</v>
      </c>
      <c r="J30" s="52">
        <v>399</v>
      </c>
      <c r="K30" s="19">
        <v>448.9318181818182</v>
      </c>
      <c r="L30" s="53">
        <f t="shared" si="1"/>
        <v>12.5142401458191</v>
      </c>
    </row>
    <row r="31" spans="1:12" ht="15" customHeight="1" thickBot="1">
      <c r="A31" s="110" t="s">
        <v>52</v>
      </c>
      <c r="B31" s="184">
        <v>442.5</v>
      </c>
      <c r="C31" s="185">
        <v>442.5</v>
      </c>
      <c r="D31" s="185">
        <v>442.5</v>
      </c>
      <c r="E31" s="185">
        <v>452.5</v>
      </c>
      <c r="F31" s="186">
        <v>452.5</v>
      </c>
      <c r="G31" s="55">
        <v>442.5</v>
      </c>
      <c r="H31" s="73">
        <f>AVERAGE(B31:F31)</f>
        <v>446.5</v>
      </c>
      <c r="I31" s="57">
        <f>(H31/G31-1)*100</f>
        <v>0.9039548022598876</v>
      </c>
      <c r="J31" s="55">
        <v>396.125</v>
      </c>
      <c r="K31" s="56">
        <v>445.40909090909093</v>
      </c>
      <c r="L31" s="57">
        <f t="shared" si="1"/>
        <v>12.441550245273824</v>
      </c>
    </row>
    <row r="32" spans="1:12" ht="15.75" customHeight="1">
      <c r="A32" s="39" t="s">
        <v>63</v>
      </c>
      <c r="B32" s="39"/>
      <c r="C32" s="39"/>
      <c r="D32" s="39"/>
      <c r="E32" s="39"/>
      <c r="F32" s="39"/>
      <c r="G32" s="39"/>
      <c r="H32" s="39"/>
      <c r="I32" s="39"/>
      <c r="J32" s="209" t="s">
        <v>0</v>
      </c>
      <c r="K32" s="209"/>
      <c r="L32" s="209"/>
    </row>
    <row r="33" spans="1:12" ht="15">
      <c r="A33" s="112" t="s">
        <v>72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</row>
    <row r="35" spans="1:250" s="111" customFormat="1" ht="1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IP35" s="83"/>
    </row>
  </sheetData>
  <sheetProtection selectLockedCells="1" selectUnlockedCells="1"/>
  <mergeCells count="7">
    <mergeCell ref="J32:L32"/>
    <mergeCell ref="A1:A4"/>
    <mergeCell ref="G2:I3"/>
    <mergeCell ref="J2:L2"/>
    <mergeCell ref="J3:L3"/>
    <mergeCell ref="B1:L1"/>
    <mergeCell ref="B2:F2"/>
  </mergeCells>
  <printOptions horizontalCentered="1"/>
  <pageMargins left="0.25" right="0.25" top="0.75" bottom="0.75" header="0.3" footer="0.3"/>
  <pageSetup fitToHeight="1" fitToWidth="1" horizontalDpi="600" verticalDpi="600" orientation="landscape" scale="79" r:id="rId1"/>
  <ignoredErrors>
    <ignoredError sqref="H29:H31 H18 H22:H24 H6 H20" formulaRange="1" unlockedFormula="1"/>
    <ignoredError sqref="I29:I31 I18 I6 I20 H10:I10 I24 L6:L30" unlockedFormula="1"/>
    <ignoredError sqref="H26:H28 H17 H19 H11:H14 H21 H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="90" zoomScaleNormal="90" zoomScalePageLayoutView="0" workbookViewId="0" topLeftCell="A1">
      <selection activeCell="H35" sqref="H35"/>
    </sheetView>
  </sheetViews>
  <sheetFormatPr defaultColWidth="10.90625" defaultRowHeight="18"/>
  <cols>
    <col min="1" max="1" width="43.2734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2.25" customHeight="1" thickBo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s="83" customFormat="1" ht="23.25" customHeight="1" thickBot="1">
      <c r="A2" s="227" t="s">
        <v>1</v>
      </c>
      <c r="B2" s="222" t="s">
        <v>53</v>
      </c>
      <c r="C2" s="222"/>
      <c r="D2" s="222"/>
      <c r="E2" s="222"/>
      <c r="F2" s="222"/>
      <c r="G2" s="222"/>
      <c r="H2" s="222"/>
      <c r="I2" s="222"/>
      <c r="J2" s="222"/>
      <c r="K2" s="222"/>
      <c r="L2" s="223"/>
    </row>
    <row r="3" spans="1:12" s="83" customFormat="1" ht="15" customHeight="1">
      <c r="A3" s="228"/>
      <c r="B3" s="224" t="s">
        <v>79</v>
      </c>
      <c r="C3" s="225"/>
      <c r="D3" s="225"/>
      <c r="E3" s="225"/>
      <c r="F3" s="226"/>
      <c r="G3" s="212" t="s">
        <v>2</v>
      </c>
      <c r="H3" s="213"/>
      <c r="I3" s="214"/>
      <c r="J3" s="212" t="s">
        <v>3</v>
      </c>
      <c r="K3" s="213"/>
      <c r="L3" s="214"/>
    </row>
    <row r="4" spans="1:12" s="83" customFormat="1" ht="15" customHeight="1">
      <c r="A4" s="228"/>
      <c r="B4" s="84" t="s">
        <v>4</v>
      </c>
      <c r="C4" s="36" t="s">
        <v>5</v>
      </c>
      <c r="D4" s="36" t="s">
        <v>6</v>
      </c>
      <c r="E4" s="36" t="s">
        <v>7</v>
      </c>
      <c r="F4" s="85" t="s">
        <v>8</v>
      </c>
      <c r="G4" s="215"/>
      <c r="H4" s="216"/>
      <c r="I4" s="217"/>
      <c r="J4" s="218" t="s">
        <v>80</v>
      </c>
      <c r="K4" s="219"/>
      <c r="L4" s="220"/>
    </row>
    <row r="5" spans="1:12" s="83" customFormat="1" ht="15" customHeight="1">
      <c r="A5" s="228"/>
      <c r="B5" s="86">
        <v>6</v>
      </c>
      <c r="C5" s="37">
        <v>7</v>
      </c>
      <c r="D5" s="37">
        <v>8</v>
      </c>
      <c r="E5" s="37">
        <v>9</v>
      </c>
      <c r="F5" s="87">
        <v>10</v>
      </c>
      <c r="G5" s="88" t="s">
        <v>44</v>
      </c>
      <c r="H5" s="89" t="s">
        <v>45</v>
      </c>
      <c r="I5" s="58" t="s">
        <v>9</v>
      </c>
      <c r="J5" s="74">
        <v>2022</v>
      </c>
      <c r="K5" s="1">
        <v>2023</v>
      </c>
      <c r="L5" s="58" t="s">
        <v>9</v>
      </c>
    </row>
    <row r="6" spans="1:12" ht="15" customHeight="1">
      <c r="A6" s="114"/>
      <c r="B6" s="187"/>
      <c r="C6" s="188"/>
      <c r="D6" s="188"/>
      <c r="E6" s="188"/>
      <c r="F6" s="189"/>
      <c r="G6" s="122"/>
      <c r="I6" s="123"/>
      <c r="J6" s="122"/>
      <c r="L6" s="123"/>
    </row>
    <row r="7" spans="1:12" ht="15" customHeight="1">
      <c r="A7" s="115" t="s">
        <v>21</v>
      </c>
      <c r="B7" s="124"/>
      <c r="C7" s="31"/>
      <c r="D7" s="31"/>
      <c r="E7" s="31"/>
      <c r="F7" s="125"/>
      <c r="G7" s="45"/>
      <c r="H7" s="6"/>
      <c r="I7" s="42" t="s">
        <v>49</v>
      </c>
      <c r="J7" s="45" t="s">
        <v>48</v>
      </c>
      <c r="K7" s="6"/>
      <c r="L7" s="42" t="s">
        <v>48</v>
      </c>
    </row>
    <row r="8" spans="1:12" ht="15" customHeight="1">
      <c r="A8" s="116" t="s">
        <v>22</v>
      </c>
      <c r="B8" s="126">
        <v>264.38075607287453</v>
      </c>
      <c r="C8" s="33">
        <v>265.0696961538462</v>
      </c>
      <c r="D8" s="127">
        <v>266.2753412955466</v>
      </c>
      <c r="E8" s="33">
        <v>262.4861708502025</v>
      </c>
      <c r="F8" s="128">
        <v>259.2068160647774</v>
      </c>
      <c r="G8" s="48">
        <v>268.9277606072875</v>
      </c>
      <c r="H8" s="20">
        <f>AVERAGE(B8:F8)</f>
        <v>263.4837560874495</v>
      </c>
      <c r="I8" s="54">
        <f>(H8/G8-1)*100</f>
        <v>-2.024337133341858</v>
      </c>
      <c r="J8" s="82">
        <v>452.21</v>
      </c>
      <c r="K8" s="17">
        <v>252.52237492914983</v>
      </c>
      <c r="L8" s="49">
        <f>(K8/J8-1)*100</f>
        <v>-44.158162152727755</v>
      </c>
    </row>
    <row r="9" spans="1:12" ht="15" customHeight="1">
      <c r="A9" s="115" t="s">
        <v>23</v>
      </c>
      <c r="B9" s="124">
        <v>620</v>
      </c>
      <c r="C9" s="34">
        <v>617</v>
      </c>
      <c r="D9" s="34">
        <v>619</v>
      </c>
      <c r="E9" s="34">
        <v>619</v>
      </c>
      <c r="F9" s="34">
        <v>627</v>
      </c>
      <c r="G9" s="60">
        <v>623.6</v>
      </c>
      <c r="H9" s="5">
        <f>AVERAGE(B9:F9)</f>
        <v>620.4</v>
      </c>
      <c r="I9" s="50">
        <f>(H9/G9-1)*100</f>
        <v>-0.5131494547787163</v>
      </c>
      <c r="J9" s="81">
        <v>602.29</v>
      </c>
      <c r="K9" s="22">
        <v>616.3636363636364</v>
      </c>
      <c r="L9" s="50">
        <f>(K9/J9-1)*100</f>
        <v>2.3366877025413624</v>
      </c>
    </row>
    <row r="10" spans="1:12" ht="15" customHeight="1">
      <c r="A10" s="116" t="s">
        <v>24</v>
      </c>
      <c r="B10" s="126">
        <v>558.968058947546</v>
      </c>
      <c r="C10" s="33">
        <v>556.763419109462</v>
      </c>
      <c r="D10" s="127">
        <v>558.416898988025</v>
      </c>
      <c r="E10" s="33">
        <v>558.233179001518</v>
      </c>
      <c r="F10" s="128">
        <v>566.7761583740935</v>
      </c>
      <c r="G10" s="48">
        <v>562.6057146803846</v>
      </c>
      <c r="H10" s="20">
        <f>AVERAGE(B10:F10)</f>
        <v>559.8315428841289</v>
      </c>
      <c r="I10" s="54">
        <f>(H10/G10-1)*100</f>
        <v>-0.4930934265094833</v>
      </c>
      <c r="J10" s="82">
        <v>514.69</v>
      </c>
      <c r="K10" s="17">
        <v>554.8894752470904</v>
      </c>
      <c r="L10" s="49">
        <f>(K10/J10-1)*100</f>
        <v>7.810424769684743</v>
      </c>
    </row>
    <row r="11" spans="1:12" ht="15" customHeight="1">
      <c r="A11" s="115" t="s">
        <v>42</v>
      </c>
      <c r="B11" s="124">
        <v>622.895655866545</v>
      </c>
      <c r="C11" s="129">
        <v>619.2312901502255</v>
      </c>
      <c r="D11" s="129">
        <v>616.3069371825983</v>
      </c>
      <c r="E11" s="129">
        <v>616.3479179011333</v>
      </c>
      <c r="F11" s="130">
        <v>619.4234317505368</v>
      </c>
      <c r="G11" s="60">
        <v>620.823572092245</v>
      </c>
      <c r="H11" s="5">
        <f>AVERAGE(B11:F11)</f>
        <v>618.8410465702078</v>
      </c>
      <c r="I11" s="50">
        <f>(H11/G11-1)*100</f>
        <v>-0.31933799088134096</v>
      </c>
      <c r="J11" s="81">
        <v>807.3529651685145</v>
      </c>
      <c r="K11" s="22">
        <v>620.5214461086105</v>
      </c>
      <c r="L11" s="50">
        <f>(K11/J11-1)*100</f>
        <v>-23.14124393175514</v>
      </c>
    </row>
    <row r="12" spans="1:12" ht="15" customHeight="1">
      <c r="A12" s="116" t="s">
        <v>46</v>
      </c>
      <c r="B12" s="196"/>
      <c r="C12" s="197"/>
      <c r="D12" s="197"/>
      <c r="E12" s="197"/>
      <c r="F12" s="198"/>
      <c r="G12" s="176" t="s">
        <v>49</v>
      </c>
      <c r="H12" s="40" t="s">
        <v>49</v>
      </c>
      <c r="I12" s="177" t="s">
        <v>49</v>
      </c>
      <c r="J12" s="176" t="s">
        <v>49</v>
      </c>
      <c r="K12" s="40"/>
      <c r="L12" s="177" t="s">
        <v>49</v>
      </c>
    </row>
    <row r="13" spans="1:12" ht="15" customHeight="1">
      <c r="A13" s="115" t="s">
        <v>25</v>
      </c>
      <c r="B13" s="124">
        <v>325</v>
      </c>
      <c r="C13" s="34">
        <v>325</v>
      </c>
      <c r="D13" s="34">
        <v>325</v>
      </c>
      <c r="E13" s="34">
        <v>325</v>
      </c>
      <c r="F13" s="34">
        <v>325</v>
      </c>
      <c r="G13" s="60">
        <v>315</v>
      </c>
      <c r="H13" s="5">
        <f aca="true" t="shared" si="0" ref="H13:H19">AVERAGE(B13:F13)</f>
        <v>325</v>
      </c>
      <c r="I13" s="50">
        <f aca="true" t="shared" si="1" ref="I13:I19">(H13/G13-1)*100</f>
        <v>3.1746031746031855</v>
      </c>
      <c r="J13" s="81">
        <v>254.86</v>
      </c>
      <c r="K13" s="22">
        <v>296.3181818181818</v>
      </c>
      <c r="L13" s="50">
        <f aca="true" t="shared" si="2" ref="L13:L22">(K13/J13-1)*100</f>
        <v>16.267041441647102</v>
      </c>
    </row>
    <row r="14" spans="1:12" ht="15" customHeight="1">
      <c r="A14" s="117" t="s">
        <v>26</v>
      </c>
      <c r="B14" s="126">
        <v>1395.7448939246108</v>
      </c>
      <c r="C14" s="33">
        <v>1467.72</v>
      </c>
      <c r="D14" s="127">
        <v>1423.743567361418</v>
      </c>
      <c r="E14" s="33">
        <v>1389.7924200443447</v>
      </c>
      <c r="F14" s="128">
        <v>1422.8617193791563</v>
      </c>
      <c r="G14" s="48">
        <v>1434.9198434412406</v>
      </c>
      <c r="H14" s="20">
        <f t="shared" si="0"/>
        <v>1419.972520141906</v>
      </c>
      <c r="I14" s="54">
        <f t="shared" si="1"/>
        <v>-1.0416835036225924</v>
      </c>
      <c r="J14" s="145">
        <v>1418.03</v>
      </c>
      <c r="K14" s="24">
        <v>1464.368914820399</v>
      </c>
      <c r="L14" s="49">
        <f t="shared" si="2"/>
        <v>3.2678374096739127</v>
      </c>
    </row>
    <row r="15" spans="1:12" ht="15" customHeight="1">
      <c r="A15" s="118" t="s">
        <v>27</v>
      </c>
      <c r="B15" s="124">
        <v>1307.5600956984467</v>
      </c>
      <c r="C15" s="129">
        <v>1342.3930909977817</v>
      </c>
      <c r="D15" s="129">
        <v>1335.558769135254</v>
      </c>
      <c r="E15" s="129">
        <v>1301.6076218181806</v>
      </c>
      <c r="F15" s="130">
        <v>1334.6769211529922</v>
      </c>
      <c r="G15" s="60">
        <v>1344.6858957516629</v>
      </c>
      <c r="H15" s="5">
        <f t="shared" si="0"/>
        <v>1324.3592997605308</v>
      </c>
      <c r="I15" s="50">
        <f t="shared" si="1"/>
        <v>-1.5116240941732917</v>
      </c>
      <c r="J15" s="144">
        <v>1336.37</v>
      </c>
      <c r="K15" s="23">
        <v>1377.8213336851434</v>
      </c>
      <c r="L15" s="50">
        <f t="shared" si="2"/>
        <v>3.1017857094325363</v>
      </c>
    </row>
    <row r="16" spans="1:12" ht="15" customHeight="1">
      <c r="A16" s="117" t="s">
        <v>28</v>
      </c>
      <c r="B16" s="126">
        <v>1261.5073902241152</v>
      </c>
      <c r="C16" s="33">
        <v>1259.2424731917642</v>
      </c>
      <c r="D16" s="127">
        <v>1272.9990243414306</v>
      </c>
      <c r="E16" s="33">
        <v>1272.1431182944816</v>
      </c>
      <c r="F16" s="128">
        <v>1269.4925088223843</v>
      </c>
      <c r="G16" s="48">
        <v>1213</v>
      </c>
      <c r="H16" s="20">
        <f t="shared" si="0"/>
        <v>1267.076902974835</v>
      </c>
      <c r="I16" s="54">
        <f t="shared" si="1"/>
        <v>4.458112363960032</v>
      </c>
      <c r="J16" s="145">
        <v>1509.67</v>
      </c>
      <c r="K16" s="24">
        <v>1329.348688491216</v>
      </c>
      <c r="L16" s="49">
        <f t="shared" si="2"/>
        <v>-11.944419078923474</v>
      </c>
    </row>
    <row r="17" spans="1:12" ht="15" customHeight="1">
      <c r="A17" s="118" t="s">
        <v>29</v>
      </c>
      <c r="B17" s="124">
        <v>1190</v>
      </c>
      <c r="C17" s="34">
        <v>1215</v>
      </c>
      <c r="D17" s="34">
        <v>1222</v>
      </c>
      <c r="E17" s="34">
        <v>1169</v>
      </c>
      <c r="F17" s="34">
        <v>1191</v>
      </c>
      <c r="G17" s="60">
        <v>1183.8</v>
      </c>
      <c r="H17" s="5">
        <f t="shared" si="0"/>
        <v>1197.4</v>
      </c>
      <c r="I17" s="50">
        <f t="shared" si="1"/>
        <v>1.1488427099172194</v>
      </c>
      <c r="J17" s="144">
        <v>1372.43</v>
      </c>
      <c r="K17" s="23">
        <v>1184.590909090909</v>
      </c>
      <c r="L17" s="50">
        <f t="shared" si="2"/>
        <v>-13.686606304809068</v>
      </c>
    </row>
    <row r="18" spans="1:12" ht="15" customHeight="1">
      <c r="A18" s="117" t="s">
        <v>30</v>
      </c>
      <c r="B18" s="126">
        <v>1299.406753878917</v>
      </c>
      <c r="C18" s="33">
        <v>1339.6196523316642</v>
      </c>
      <c r="D18" s="127">
        <v>1299.7427013233935</v>
      </c>
      <c r="E18" s="33">
        <v>1277.5108107767367</v>
      </c>
      <c r="F18" s="128">
        <v>1280.2509199140993</v>
      </c>
      <c r="G18" s="48">
        <v>1214</v>
      </c>
      <c r="H18" s="20">
        <f t="shared" si="0"/>
        <v>1299.306167644962</v>
      </c>
      <c r="I18" s="54">
        <f t="shared" si="1"/>
        <v>7.026867186570174</v>
      </c>
      <c r="J18" s="145">
        <v>1425.71</v>
      </c>
      <c r="K18" s="24">
        <v>1280.561356272917</v>
      </c>
      <c r="L18" s="49">
        <f t="shared" si="2"/>
        <v>-10.180797197682768</v>
      </c>
    </row>
    <row r="19" spans="1:12" ht="15" customHeight="1">
      <c r="A19" s="118" t="s">
        <v>31</v>
      </c>
      <c r="B19" s="124">
        <v>1125</v>
      </c>
      <c r="C19" s="34">
        <v>1125</v>
      </c>
      <c r="D19" s="34">
        <v>1130</v>
      </c>
      <c r="E19" s="34">
        <v>1210</v>
      </c>
      <c r="F19" s="34">
        <v>1130</v>
      </c>
      <c r="G19" s="60">
        <v>1150</v>
      </c>
      <c r="H19" s="5">
        <f t="shared" si="0"/>
        <v>1144</v>
      </c>
      <c r="I19" s="50">
        <f t="shared" si="1"/>
        <v>-0.521739130434784</v>
      </c>
      <c r="J19" s="144">
        <v>1358.57</v>
      </c>
      <c r="K19" s="23">
        <v>1203.6363636363637</v>
      </c>
      <c r="L19" s="50">
        <f t="shared" si="2"/>
        <v>-11.404170294032411</v>
      </c>
    </row>
    <row r="20" spans="1:12" ht="15" customHeight="1">
      <c r="A20" s="117" t="s">
        <v>32</v>
      </c>
      <c r="B20" s="126">
        <v>1164.0518836831964</v>
      </c>
      <c r="C20" s="33">
        <v>1168.1483368332113</v>
      </c>
      <c r="D20" s="127">
        <v>1166.0243164135793</v>
      </c>
      <c r="E20" s="33">
        <v>1159.4215761671223</v>
      </c>
      <c r="F20" s="128">
        <v>1172.6668089969482</v>
      </c>
      <c r="G20" s="48">
        <v>1071</v>
      </c>
      <c r="H20" s="16">
        <f>AVERAGE(B20:F20)</f>
        <v>1166.0625844188114</v>
      </c>
      <c r="I20" s="133">
        <f>(H20/G20-1)*100</f>
        <v>8.876058302410028</v>
      </c>
      <c r="J20" s="145">
        <v>1824.5</v>
      </c>
      <c r="K20" s="24">
        <v>1143.7974985555204</v>
      </c>
      <c r="L20" s="49">
        <f t="shared" si="2"/>
        <v>-37.308988843216206</v>
      </c>
    </row>
    <row r="21" spans="1:12" ht="15" customHeight="1">
      <c r="A21" s="118" t="s">
        <v>33</v>
      </c>
      <c r="B21" s="124">
        <v>2160.527556541018</v>
      </c>
      <c r="C21" s="34">
        <v>2160.527556541018</v>
      </c>
      <c r="D21" s="34">
        <v>2160.527556541018</v>
      </c>
      <c r="E21" s="34">
        <v>2160.527556541018</v>
      </c>
      <c r="F21" s="34">
        <v>2160.527556541018</v>
      </c>
      <c r="G21" s="60">
        <v>2447.1282</v>
      </c>
      <c r="H21" s="5">
        <f>AVERAGE(B21:F21)</f>
        <v>2160.527556541018</v>
      </c>
      <c r="I21" s="50">
        <f>(H21/G21-1)*100</f>
        <v>-11.711713487629382</v>
      </c>
      <c r="J21" s="144">
        <v>1940.07</v>
      </c>
      <c r="K21" s="23">
        <v>2482.4020872949004</v>
      </c>
      <c r="L21" s="50">
        <f t="shared" si="2"/>
        <v>27.954253573061827</v>
      </c>
    </row>
    <row r="22" spans="1:12" ht="15" customHeight="1">
      <c r="A22" s="117" t="s">
        <v>34</v>
      </c>
      <c r="B22" s="126">
        <v>2358.943352549887</v>
      </c>
      <c r="C22" s="33">
        <v>2358.943352549887</v>
      </c>
      <c r="D22" s="127">
        <v>2358.943352549887</v>
      </c>
      <c r="E22" s="33">
        <v>2358.943352549887</v>
      </c>
      <c r="F22" s="128">
        <v>2358.943352549887</v>
      </c>
      <c r="G22" s="48">
        <v>2645.54394678492</v>
      </c>
      <c r="H22" s="10">
        <f>AVERAGE(B22:F22)</f>
        <v>2358.943352549887</v>
      </c>
      <c r="I22" s="49">
        <f>(H22/G22-1)*100</f>
        <v>-10.833333333333329</v>
      </c>
      <c r="J22" s="145">
        <v>2116.44</v>
      </c>
      <c r="K22" s="24">
        <v>2680.817879379157</v>
      </c>
      <c r="L22" s="49">
        <f t="shared" si="2"/>
        <v>26.66637747250842</v>
      </c>
    </row>
    <row r="23" spans="1:12" s="191" customFormat="1" ht="15" customHeight="1">
      <c r="A23" s="190" t="s">
        <v>35</v>
      </c>
      <c r="B23" s="124"/>
      <c r="C23" s="34"/>
      <c r="D23" s="34"/>
      <c r="E23" s="34"/>
      <c r="F23" s="130"/>
      <c r="G23" s="45"/>
      <c r="H23" s="6"/>
      <c r="I23" s="42"/>
      <c r="J23" s="52"/>
      <c r="K23" s="19"/>
      <c r="L23" s="53"/>
    </row>
    <row r="24" spans="1:12" ht="15" customHeight="1">
      <c r="A24" s="117" t="s">
        <v>36</v>
      </c>
      <c r="B24" s="126">
        <v>444.671845055432</v>
      </c>
      <c r="C24" s="33">
        <v>433.8692072727269</v>
      </c>
      <c r="D24" s="127">
        <v>437.83752319290426</v>
      </c>
      <c r="E24" s="33">
        <v>442.6876870953433</v>
      </c>
      <c r="F24" s="128">
        <v>446.4355410199553</v>
      </c>
      <c r="G24" s="48">
        <v>446.7000954146338</v>
      </c>
      <c r="H24" s="10">
        <f>AVERAGE(B24:F24)</f>
        <v>441.10036072727235</v>
      </c>
      <c r="I24" s="44">
        <f>(H24/G24-1)*100</f>
        <v>-1.2535781265422985</v>
      </c>
      <c r="J24" s="48">
        <v>402.47</v>
      </c>
      <c r="K24" s="10">
        <v>394.5429865399639</v>
      </c>
      <c r="L24" s="133">
        <f>(K24/J24-1)*100</f>
        <v>-1.9695911397212496</v>
      </c>
    </row>
    <row r="25" spans="1:12" ht="15" customHeight="1">
      <c r="A25" s="118" t="s">
        <v>37</v>
      </c>
      <c r="B25" s="124">
        <v>549.6</v>
      </c>
      <c r="C25" s="129">
        <v>558.4</v>
      </c>
      <c r="D25" s="129">
        <v>568.9</v>
      </c>
      <c r="E25" s="129">
        <v>572.3</v>
      </c>
      <c r="F25" s="130">
        <v>570.8</v>
      </c>
      <c r="G25" s="60">
        <v>566.5200000000001</v>
      </c>
      <c r="H25" s="6">
        <f>AVERAGE(B25:F25)</f>
        <v>564</v>
      </c>
      <c r="I25" s="42">
        <f>(H25/G25-1)*100</f>
        <v>-0.44482101249736505</v>
      </c>
      <c r="J25" s="52">
        <v>498.22</v>
      </c>
      <c r="K25" s="19">
        <v>549.1476190476191</v>
      </c>
      <c r="L25" s="50">
        <f>(K25/J25-1)*100</f>
        <v>10.221913822732741</v>
      </c>
    </row>
    <row r="26" spans="1:12" ht="15" customHeight="1">
      <c r="A26" s="117" t="s">
        <v>38</v>
      </c>
      <c r="B26" s="126">
        <v>455.4744828381371</v>
      </c>
      <c r="C26" s="33">
        <v>459.44279875831444</v>
      </c>
      <c r="D26" s="127">
        <v>467.3794305986692</v>
      </c>
      <c r="E26" s="33">
        <v>472.8909804878045</v>
      </c>
      <c r="F26" s="128">
        <v>475.75698643015477</v>
      </c>
      <c r="G26" s="48">
        <v>472.97916528603065</v>
      </c>
      <c r="H26" s="10">
        <f>AVERAGE(B26:F26)</f>
        <v>466.188935822616</v>
      </c>
      <c r="I26" s="49">
        <f>(H26/G26-1)*100</f>
        <v>-1.435629719399656</v>
      </c>
      <c r="J26" s="71">
        <v>406.84</v>
      </c>
      <c r="K26" s="18">
        <v>439.79963495343674</v>
      </c>
      <c r="L26" s="133">
        <f>(K26/J26-1)*100</f>
        <v>8.101375222061936</v>
      </c>
    </row>
    <row r="27" spans="1:12" ht="15" customHeight="1">
      <c r="A27" s="119" t="s">
        <v>39</v>
      </c>
      <c r="B27" s="131"/>
      <c r="C27" s="31"/>
      <c r="D27" s="35"/>
      <c r="E27" s="35"/>
      <c r="F27" s="132"/>
      <c r="G27" s="134" t="s">
        <v>49</v>
      </c>
      <c r="H27" s="25" t="s">
        <v>49</v>
      </c>
      <c r="I27" s="135" t="s">
        <v>49</v>
      </c>
      <c r="J27" s="134" t="s">
        <v>48</v>
      </c>
      <c r="K27" s="25"/>
      <c r="L27" s="135" t="s">
        <v>48</v>
      </c>
    </row>
    <row r="28" spans="1:12" s="191" customFormat="1" ht="15" customHeight="1">
      <c r="A28" s="192" t="s">
        <v>57</v>
      </c>
      <c r="B28" s="126"/>
      <c r="C28" s="33"/>
      <c r="D28" s="33"/>
      <c r="E28" s="32"/>
      <c r="F28" s="128"/>
      <c r="G28" s="136"/>
      <c r="H28" s="27"/>
      <c r="I28" s="137"/>
      <c r="J28" s="193"/>
      <c r="K28" s="194"/>
      <c r="L28" s="195"/>
    </row>
    <row r="29" spans="1:12" ht="15" customHeight="1">
      <c r="A29" s="119" t="s">
        <v>58</v>
      </c>
      <c r="B29" s="124">
        <v>3545.6902746784895</v>
      </c>
      <c r="C29" s="129">
        <v>3540.1787247893544</v>
      </c>
      <c r="D29" s="129">
        <v>3545.0288886917933</v>
      </c>
      <c r="E29" s="129">
        <v>3545.6902746784895</v>
      </c>
      <c r="F29" s="130">
        <v>3553.847368514409</v>
      </c>
      <c r="G29" s="138">
        <v>3507.329887450108</v>
      </c>
      <c r="H29" s="28">
        <f>AVERAGE(B29:F29)</f>
        <v>3546.0871062705073</v>
      </c>
      <c r="I29" s="139">
        <f>(H29/G29-1)*100</f>
        <v>1.1050348859136472</v>
      </c>
      <c r="J29" s="146">
        <v>3033.7906710526313</v>
      </c>
      <c r="K29" s="29">
        <v>3469.1072889689576</v>
      </c>
      <c r="L29" s="147">
        <f>(K29/J29-1)*100</f>
        <v>14.348933895471605</v>
      </c>
    </row>
    <row r="30" spans="1:12" ht="15" customHeight="1">
      <c r="A30" s="120" t="s">
        <v>59</v>
      </c>
      <c r="B30" s="126">
        <v>4138.071656762746</v>
      </c>
      <c r="C30" s="33">
        <v>4127.048556984475</v>
      </c>
      <c r="D30" s="33">
        <v>4110.513907317069</v>
      </c>
      <c r="E30" s="32">
        <v>4118.891463148556</v>
      </c>
      <c r="F30" s="128">
        <v>4109.411597339243</v>
      </c>
      <c r="G30" s="136">
        <v>4078.7673799556505</v>
      </c>
      <c r="H30" s="26">
        <f>AVERAGE(B30:F30)</f>
        <v>4120.787436310418</v>
      </c>
      <c r="I30" s="140">
        <f>(H30/G30-1)*100</f>
        <v>1.0302145829955256</v>
      </c>
      <c r="J30" s="148">
        <v>3556.164839473684</v>
      </c>
      <c r="K30" s="30">
        <v>4002.2339981951213</v>
      </c>
      <c r="L30" s="149">
        <f>(K30/J30-1)*100</f>
        <v>12.543545613241491</v>
      </c>
    </row>
    <row r="31" spans="1:12" ht="15" customHeight="1" thickBot="1">
      <c r="A31" s="121" t="s">
        <v>60</v>
      </c>
      <c r="B31" s="199">
        <v>1654.5672767184021</v>
      </c>
      <c r="C31" s="200">
        <v>1661.8425225720605</v>
      </c>
      <c r="D31" s="200">
        <v>1673.9679323281584</v>
      </c>
      <c r="E31" s="200">
        <v>1671.763312372504</v>
      </c>
      <c r="F31" s="201">
        <v>1672.865622350331</v>
      </c>
      <c r="G31" s="141">
        <v>1652.2524257649652</v>
      </c>
      <c r="H31" s="142">
        <f>AVERAGE(B31:F31)</f>
        <v>1667.0013332682913</v>
      </c>
      <c r="I31" s="143">
        <f>(H31/G31-1)*100</f>
        <v>0.8926546133831481</v>
      </c>
      <c r="J31" s="150">
        <v>1823.726342105263</v>
      </c>
      <c r="K31" s="151">
        <v>1734.9256741019951</v>
      </c>
      <c r="L31" s="152">
        <f>(K31/J31-1)*100</f>
        <v>-4.869188208399655</v>
      </c>
    </row>
    <row r="32" ht="18">
      <c r="A32" s="2" t="s">
        <v>63</v>
      </c>
    </row>
  </sheetData>
  <sheetProtection selectLockedCells="1" selectUnlockedCells="1"/>
  <mergeCells count="6">
    <mergeCell ref="J3:L3"/>
    <mergeCell ref="J4:L4"/>
    <mergeCell ref="A2:A5"/>
    <mergeCell ref="B2:L2"/>
    <mergeCell ref="G3:I4"/>
    <mergeCell ref="B3:F3"/>
  </mergeCells>
  <printOptions horizontalCentered="1"/>
  <pageMargins left="0.25" right="0.25" top="0.75" bottom="0.75" header="0.3" footer="0.3"/>
  <pageSetup fitToHeight="1" fitToWidth="1" horizontalDpi="600" verticalDpi="600" orientation="landscape" scale="75" r:id="rId1"/>
  <ignoredErrors>
    <ignoredError sqref="H23 H31 H9:H10 H11 H12:H14 H15 H21 H27:H29 H30 H16 H17:H18 H19:H20 H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Jaime Ovalle Reyes</cp:lastModifiedBy>
  <cp:lastPrinted>2023-02-13T19:15:38Z</cp:lastPrinted>
  <dcterms:created xsi:type="dcterms:W3CDTF">2010-11-09T14:07:20Z</dcterms:created>
  <dcterms:modified xsi:type="dcterms:W3CDTF">2023-02-13T19:21:23Z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