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r\excel\Precios Internacionales\"/>
    </mc:Choice>
  </mc:AlternateContent>
  <xr:revisionPtr revIDLastSave="0" documentId="13_ncr:1_{0F291BDD-6128-44A4-A0BE-6A6DA5C08629}" xr6:coauthVersionLast="47" xr6:coauthVersionMax="47" xr10:uidLastSave="{00000000-0000-0000-0000-000000000000}"/>
  <bookViews>
    <workbookView xWindow="-108" yWindow="-108" windowWidth="23256" windowHeight="12576" tabRatio="312" xr2:uid="{00000000-000D-0000-FFFF-FFFF00000000}"/>
  </bookViews>
  <sheets>
    <sheet name="Portada" sheetId="5" r:id="rId1"/>
    <sheet name="1" sheetId="2" r:id="rId2"/>
    <sheet name="2" sheetId="3" r:id="rId3"/>
  </sheets>
  <definedNames>
    <definedName name="_xlnm.Print_Area" localSheetId="1">'1'!$A$1:$L$34</definedName>
    <definedName name="_xlnm.Print_Area" localSheetId="2">'2'!$A$1:$L$32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2" l="1"/>
  <c r="H10" i="2" l="1"/>
  <c r="I10" i="2" s="1"/>
  <c r="H15" i="3" l="1"/>
  <c r="I15" i="3" s="1"/>
  <c r="L15" i="3"/>
  <c r="H23" i="2"/>
  <c r="I23" i="2" s="1"/>
  <c r="H20" i="2"/>
  <c r="I20" i="2" s="1"/>
  <c r="H6" i="2"/>
  <c r="I6" i="2" s="1"/>
  <c r="H19" i="3"/>
  <c r="I19" i="3" s="1"/>
  <c r="H18" i="3"/>
  <c r="I18" i="3" s="1"/>
  <c r="H17" i="3"/>
  <c r="I17" i="3" s="1"/>
  <c r="H16" i="3"/>
  <c r="I16" i="3" s="1"/>
  <c r="H14" i="3"/>
  <c r="I14" i="3" s="1"/>
  <c r="H13" i="3"/>
  <c r="I13" i="3" s="1"/>
  <c r="H10" i="3"/>
  <c r="I10" i="3" s="1"/>
  <c r="H9" i="3"/>
  <c r="I9" i="3" s="1"/>
  <c r="H8" i="3"/>
  <c r="I8" i="3" s="1"/>
  <c r="H13" i="2"/>
  <c r="I13" i="2" s="1"/>
  <c r="H31" i="3"/>
  <c r="I31" i="3" s="1"/>
  <c r="H30" i="3"/>
  <c r="I30" i="3" s="1"/>
  <c r="H29" i="3"/>
  <c r="I29" i="3" s="1"/>
  <c r="H26" i="3"/>
  <c r="I26" i="3" s="1"/>
  <c r="H22" i="3"/>
  <c r="I22" i="3" s="1"/>
  <c r="H21" i="3"/>
  <c r="I21" i="3" s="1"/>
  <c r="H11" i="3"/>
  <c r="I11" i="3" s="1"/>
  <c r="H24" i="2"/>
  <c r="I24" i="2" s="1"/>
  <c r="H22" i="2"/>
  <c r="I22" i="2" s="1"/>
  <c r="H18" i="2"/>
  <c r="I18" i="2" s="1"/>
  <c r="H15" i="2"/>
  <c r="I15" i="2" s="1"/>
  <c r="H14" i="2"/>
  <c r="I14" i="2" s="1"/>
  <c r="H11" i="2"/>
  <c r="I11" i="2" s="1"/>
  <c r="H20" i="3"/>
  <c r="I20" i="3" s="1"/>
  <c r="H28" i="2"/>
  <c r="I28" i="2" s="1"/>
  <c r="H27" i="2"/>
  <c r="I27" i="2" s="1"/>
  <c r="H26" i="2"/>
  <c r="I26" i="2" s="1"/>
  <c r="L31" i="3"/>
  <c r="L30" i="3"/>
  <c r="L29" i="3"/>
  <c r="L26" i="3"/>
  <c r="L25" i="3"/>
  <c r="L24" i="3"/>
  <c r="L22" i="3"/>
  <c r="L21" i="3"/>
  <c r="L20" i="3"/>
  <c r="L19" i="3"/>
  <c r="L18" i="3"/>
  <c r="L17" i="3"/>
  <c r="L16" i="3"/>
  <c r="L14" i="3"/>
  <c r="L13" i="3"/>
  <c r="L11" i="3"/>
  <c r="L10" i="3"/>
  <c r="L9" i="3"/>
  <c r="L8" i="3"/>
  <c r="L6" i="2"/>
  <c r="L11" i="2"/>
  <c r="L14" i="2"/>
  <c r="L15" i="2"/>
  <c r="L20" i="2"/>
  <c r="L22" i="2"/>
  <c r="L23" i="2"/>
  <c r="L24" i="2"/>
  <c r="L26" i="2"/>
  <c r="L27" i="2"/>
  <c r="L28" i="2"/>
  <c r="H30" i="2"/>
  <c r="I30" i="2" s="1"/>
  <c r="L30" i="2"/>
  <c r="H31" i="2"/>
  <c r="I31" i="2" s="1"/>
  <c r="L31" i="2"/>
</calcChain>
</file>

<file path=xl/sharedStrings.xml><?xml version="1.0" encoding="utf-8"?>
<sst xmlns="http://schemas.openxmlformats.org/spreadsheetml/2006/main" count="141" uniqueCount="87">
  <si>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</si>
  <si>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</si>
  <si>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</si>
  <si>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</si>
  <si>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</si>
  <si>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</si>
  <si>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</si>
  <si>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</si>
  <si>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</si>
  <si>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</si>
  <si>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</si>
  <si>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</si>
  <si>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</si>
  <si>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</si>
  <si>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</si>
  <si>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</si>
  <si>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</si>
  <si>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</si>
  <si>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</si>
  <si>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</si>
  <si>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</si>
  <si>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</si>
  <si>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</si>
  <si>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</si>
  <si>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</si>
  <si>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</si>
  <si>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</si>
  <si>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</si>
  <si>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</si>
  <si>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</si>
  <si>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</si>
  <si>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</si>
  <si>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</si>
  <si>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</si>
  <si>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</si>
  <si>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</si>
  <si>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</si>
  <si>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</si>
  <si>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</si>
  <si>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</si>
  <si>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</si>
  <si>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</si>
  <si>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</si>
  <si>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del Ministerio de Agricultura, Gobierno de Chile</t>
  </si>
  <si>
    <t>Se puede reproducir total o parcialmente citando la fuente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</si>
  <si>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</si>
  <si>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</si>
  <si>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</si>
  <si>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</si>
  <si>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</si>
  <si>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</si>
  <si>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</si>
  <si>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</si>
  <si>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</si>
  <si>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</si>
  <si>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</si>
  <si>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</si>
  <si>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</si>
  <si>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</si>
  <si>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</si>
  <si>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</si>
  <si>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</si>
  <si>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</si>
  <si>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</si>
  <si>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</si>
  <si>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</si>
  <si>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</si>
  <si>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</si>
  <si>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</si>
  <si>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</si>
  <si>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</si>
  <si>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</si>
  <si>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</si>
  <si>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Enero 2023</t>
  </si>
  <si>
    <t>Diciembre</t>
  </si>
  <si>
    <t xml:space="preserve">       Boletín diario de precios internacionales </t>
  </si>
  <si>
    <t xml:space="preserve">       de productos básicos</t>
  </si>
  <si>
    <t xml:space="preserve">          Enero 2023</t>
  </si>
  <si>
    <t>Boletín diario de precios internacionales de productos básicos</t>
  </si>
  <si>
    <t>Javier Contreras Cerpa</t>
  </si>
  <si>
    <t>Cristopher González Corrales</t>
  </si>
  <si>
    <t>Publicación  de la Oficina de Estudios y Políticas Agrarias (Odepa)</t>
  </si>
  <si>
    <t>Andrea Gracía Lizama</t>
  </si>
  <si>
    <t>Teatinos 40, piso 7. Santiago, Chile</t>
  </si>
  <si>
    <t>Teléfono : 800360990</t>
  </si>
  <si>
    <t xml:space="preserve">www.odepa.gob.cl  </t>
  </si>
  <si>
    <t>Periodo del 9 al 13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</si>
</sst>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0.00_)"/>
    <numFmt numFmtId="165" formatCode="0.00\ "/>
    <numFmt numFmtId="166" formatCode="0\ "/>
    <numFmt numFmtId="168" formatCode="[$-C0A]d\-mmm;@"/>
    <numFmt numFmtId="169" formatCode="[$-F800]dddd\,\ mmmm\ dd\,\ yyyy"/>
    <numFmt numFmtId="171" formatCode="_ * #,##0.00_ ;_ * \-#,##0.00_ ;_ * &quot;-&quot;_ ;_ @_ "/>
  </numFmts>
  <fonts count="48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09">
    <xf numFmtId="164" fontId="0" fillId="0" borderId="0"/>
    <xf numFmtId="165" fontId="3" fillId="2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3" fillId="2" borderId="0" applyBorder="0" applyAlignment="0" applyProtection="0"/>
    <xf numFmtId="165" fontId="3" fillId="3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3" fillId="3" borderId="0" applyBorder="0" applyAlignment="0" applyProtection="0"/>
    <xf numFmtId="164" fontId="3" fillId="4" borderId="0" applyBorder="0" applyAlignment="0" applyProtection="0"/>
    <xf numFmtId="164" fontId="2" fillId="4" borderId="0" applyBorder="0" applyAlignment="0" applyProtection="0"/>
    <xf numFmtId="164" fontId="33" fillId="4" borderId="0" applyBorder="0" applyAlignment="0" applyProtection="0"/>
    <xf numFmtId="164" fontId="33" fillId="4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3" fillId="5" borderId="0" applyBorder="0" applyAlignment="0" applyProtection="0"/>
    <xf numFmtId="164" fontId="3" fillId="6" borderId="0" applyBorder="0" applyAlignment="0" applyProtection="0"/>
    <xf numFmtId="164" fontId="2" fillId="6" borderId="0" applyBorder="0" applyAlignment="0" applyProtection="0"/>
    <xf numFmtId="164" fontId="33" fillId="6" borderId="0" applyBorder="0" applyAlignment="0" applyProtection="0"/>
    <xf numFmtId="164" fontId="33" fillId="6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" fillId="7" borderId="0" applyBorder="0" applyAlignment="0" applyProtection="0"/>
    <xf numFmtId="165" fontId="2" fillId="7" borderId="0" applyBorder="0" applyAlignment="0" applyProtection="0"/>
    <xf numFmtId="165" fontId="33" fillId="7" borderId="0" applyBorder="0" applyAlignment="0" applyProtection="0"/>
    <xf numFmtId="165" fontId="33" fillId="7" borderId="0" applyBorder="0" applyAlignment="0" applyProtection="0"/>
    <xf numFmtId="165" fontId="3" fillId="2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3" fillId="2" borderId="0" applyBorder="0" applyAlignment="0" applyProtection="0"/>
    <xf numFmtId="164" fontId="3" fillId="8" borderId="0" applyBorder="0" applyAlignment="0" applyProtection="0"/>
    <xf numFmtId="164" fontId="2" fillId="8" borderId="0" applyBorder="0" applyAlignment="0" applyProtection="0"/>
    <xf numFmtId="164" fontId="33" fillId="8" borderId="0" applyBorder="0" applyAlignment="0" applyProtection="0"/>
    <xf numFmtId="164" fontId="33" fillId="8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" fillId="2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3" fillId="2" borderId="0" applyBorder="0" applyAlignment="0" applyProtection="0"/>
    <xf numFmtId="165" fontId="3" fillId="3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3" fillId="3" borderId="0" applyBorder="0" applyAlignment="0" applyProtection="0"/>
    <xf numFmtId="164" fontId="3" fillId="9" borderId="0" applyBorder="0" applyAlignment="0" applyProtection="0"/>
    <xf numFmtId="164" fontId="2" fillId="9" borderId="0" applyBorder="0" applyAlignment="0" applyProtection="0"/>
    <xf numFmtId="164" fontId="33" fillId="9" borderId="0" applyBorder="0" applyAlignment="0" applyProtection="0"/>
    <xf numFmtId="164" fontId="33" fillId="9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" fillId="10" borderId="0" applyBorder="0" applyAlignment="0" applyProtection="0"/>
    <xf numFmtId="165" fontId="2" fillId="10" borderId="0" applyBorder="0" applyAlignment="0" applyProtection="0"/>
    <xf numFmtId="165" fontId="33" fillId="10" borderId="0" applyBorder="0" applyAlignment="0" applyProtection="0"/>
    <xf numFmtId="165" fontId="33" fillId="10" borderId="0" applyBorder="0" applyAlignment="0" applyProtection="0"/>
    <xf numFmtId="164" fontId="3" fillId="10" borderId="0" applyBorder="0" applyAlignment="0" applyProtection="0"/>
    <xf numFmtId="164" fontId="2" fillId="10" borderId="0" applyBorder="0" applyAlignment="0" applyProtection="0"/>
    <xf numFmtId="164" fontId="33" fillId="10" borderId="0" applyBorder="0" applyAlignment="0" applyProtection="0"/>
    <xf numFmtId="164" fontId="33" fillId="10" borderId="0" applyBorder="0" applyAlignment="0" applyProtection="0"/>
    <xf numFmtId="165" fontId="2" fillId="10" borderId="0" applyBorder="0" applyAlignment="0" applyProtection="0"/>
    <xf numFmtId="165" fontId="33" fillId="10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3" fillId="5" borderId="0" applyBorder="0" applyAlignment="0" applyProtection="0"/>
    <xf numFmtId="164" fontId="3" fillId="5" borderId="0" applyBorder="0" applyAlignment="0" applyProtection="0"/>
    <xf numFmtId="164" fontId="2" fillId="5" borderId="0" applyBorder="0" applyAlignment="0" applyProtection="0"/>
    <xf numFmtId="164" fontId="33" fillId="5" borderId="0" applyBorder="0" applyAlignment="0" applyProtection="0"/>
    <xf numFmtId="164" fontId="3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" fillId="11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3" fillId="11" borderId="0" applyBorder="0" applyAlignment="0" applyProtection="0"/>
    <xf numFmtId="164" fontId="3" fillId="12" borderId="0" applyBorder="0" applyAlignment="0" applyProtection="0"/>
    <xf numFmtId="164" fontId="2" fillId="12" borderId="0" applyBorder="0" applyAlignment="0" applyProtection="0"/>
    <xf numFmtId="164" fontId="33" fillId="12" borderId="0" applyBorder="0" applyAlignment="0" applyProtection="0"/>
    <xf numFmtId="164" fontId="33" fillId="12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" fillId="13" borderId="0" applyBorder="0" applyAlignment="0" applyProtection="0"/>
    <xf numFmtId="165" fontId="2" fillId="13" borderId="0" applyBorder="0" applyAlignment="0" applyProtection="0"/>
    <xf numFmtId="165" fontId="33" fillId="13" borderId="0" applyBorder="0" applyAlignment="0" applyProtection="0"/>
    <xf numFmtId="165" fontId="33" fillId="13" borderId="0" applyBorder="0" applyAlignment="0" applyProtection="0"/>
    <xf numFmtId="164" fontId="3" fillId="13" borderId="0" applyBorder="0" applyAlignment="0" applyProtection="0"/>
    <xf numFmtId="164" fontId="2" fillId="13" borderId="0" applyBorder="0" applyAlignment="0" applyProtection="0"/>
    <xf numFmtId="164" fontId="33" fillId="13" borderId="0" applyBorder="0" applyAlignment="0" applyProtection="0"/>
    <xf numFmtId="164" fontId="33" fillId="13" borderId="0" applyBorder="0" applyAlignment="0" applyProtection="0"/>
    <xf numFmtId="165" fontId="2" fillId="13" borderId="0" applyBorder="0" applyAlignment="0" applyProtection="0"/>
    <xf numFmtId="165" fontId="33" fillId="13" borderId="0" applyBorder="0" applyAlignment="0" applyProtection="0"/>
    <xf numFmtId="165" fontId="3" fillId="7" borderId="0" applyBorder="0" applyAlignment="0" applyProtection="0"/>
    <xf numFmtId="165" fontId="2" fillId="7" borderId="0" applyBorder="0" applyAlignment="0" applyProtection="0"/>
    <xf numFmtId="165" fontId="33" fillId="7" borderId="0" applyBorder="0" applyAlignment="0" applyProtection="0"/>
    <xf numFmtId="165" fontId="33" fillId="7" borderId="0" applyBorder="0" applyAlignment="0" applyProtection="0"/>
    <xf numFmtId="164" fontId="3" fillId="14" borderId="0" applyBorder="0" applyAlignment="0" applyProtection="0"/>
    <xf numFmtId="164" fontId="2" fillId="14" borderId="0" applyBorder="0" applyAlignment="0" applyProtection="0"/>
    <xf numFmtId="164" fontId="33" fillId="14" borderId="0" applyBorder="0" applyAlignment="0" applyProtection="0"/>
    <xf numFmtId="164" fontId="33" fillId="14" borderId="0" applyBorder="0" applyAlignment="0" applyProtection="0"/>
    <xf numFmtId="165" fontId="2" fillId="7" borderId="0" applyBorder="0" applyAlignment="0" applyProtection="0"/>
    <xf numFmtId="165" fontId="33" fillId="7" borderId="0" applyBorder="0" applyAlignment="0" applyProtection="0"/>
    <xf numFmtId="165" fontId="3" fillId="11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3" fillId="11" borderId="0" applyBorder="0" applyAlignment="0" applyProtection="0"/>
    <xf numFmtId="164" fontId="3" fillId="9" borderId="0" applyBorder="0" applyAlignment="0" applyProtection="0"/>
    <xf numFmtId="164" fontId="2" fillId="9" borderId="0" applyBorder="0" applyAlignment="0" applyProtection="0"/>
    <xf numFmtId="164" fontId="33" fillId="9" borderId="0" applyBorder="0" applyAlignment="0" applyProtection="0"/>
    <xf numFmtId="164" fontId="33" fillId="9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" fillId="12" borderId="0" applyBorder="0" applyAlignment="0" applyProtection="0"/>
    <xf numFmtId="165" fontId="2" fillId="12" borderId="0" applyBorder="0" applyAlignment="0" applyProtection="0"/>
    <xf numFmtId="165" fontId="33" fillId="12" borderId="0" applyBorder="0" applyAlignment="0" applyProtection="0"/>
    <xf numFmtId="165" fontId="33" fillId="12" borderId="0" applyBorder="0" applyAlignment="0" applyProtection="0"/>
    <xf numFmtId="164" fontId="3" fillId="12" borderId="0" applyBorder="0" applyAlignment="0" applyProtection="0"/>
    <xf numFmtId="164" fontId="2" fillId="12" borderId="0" applyBorder="0" applyAlignment="0" applyProtection="0"/>
    <xf numFmtId="164" fontId="33" fillId="12" borderId="0" applyBorder="0" applyAlignment="0" applyProtection="0"/>
    <xf numFmtId="164" fontId="33" fillId="12" borderId="0" applyBorder="0" applyAlignment="0" applyProtection="0"/>
    <xf numFmtId="165" fontId="2" fillId="12" borderId="0" applyBorder="0" applyAlignment="0" applyProtection="0"/>
    <xf numFmtId="165" fontId="33" fillId="12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3" fillId="5" borderId="0" applyBorder="0" applyAlignment="0" applyProtection="0"/>
    <xf numFmtId="164" fontId="3" fillId="15" borderId="0" applyBorder="0" applyAlignment="0" applyProtection="0"/>
    <xf numFmtId="164" fontId="2" fillId="15" borderId="0" applyBorder="0" applyAlignment="0" applyProtection="0"/>
    <xf numFmtId="164" fontId="33" fillId="15" borderId="0" applyBorder="0" applyAlignment="0" applyProtection="0"/>
    <xf numFmtId="164" fontId="33" fillId="1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4" fillId="16" borderId="0" applyBorder="0" applyAlignment="0" applyProtection="0"/>
    <xf numFmtId="164" fontId="4" fillId="17" borderId="0" applyBorder="0" applyAlignment="0" applyProtection="0"/>
    <xf numFmtId="165" fontId="4" fillId="13" borderId="0" applyBorder="0" applyAlignment="0" applyProtection="0"/>
    <xf numFmtId="164" fontId="4" fillId="13" borderId="0" applyBorder="0" applyAlignment="0" applyProtection="0"/>
    <xf numFmtId="165" fontId="4" fillId="7" borderId="0" applyBorder="0" applyAlignment="0" applyProtection="0"/>
    <xf numFmtId="164" fontId="4" fillId="14" borderId="0" applyBorder="0" applyAlignment="0" applyProtection="0"/>
    <xf numFmtId="165" fontId="4" fillId="11" borderId="0" applyBorder="0" applyAlignment="0" applyProtection="0"/>
    <xf numFmtId="164" fontId="4" fillId="18" borderId="0" applyBorder="0" applyAlignment="0" applyProtection="0"/>
    <xf numFmtId="165" fontId="4" fillId="16" borderId="0" applyBorder="0" applyAlignment="0" applyProtection="0"/>
    <xf numFmtId="164" fontId="4" fillId="16" borderId="0" applyBorder="0" applyAlignment="0" applyProtection="0"/>
    <xf numFmtId="165" fontId="4" fillId="5" borderId="0" applyBorder="0" applyAlignment="0" applyProtection="0"/>
    <xf numFmtId="164" fontId="4" fillId="19" borderId="0" applyBorder="0" applyAlignment="0" applyProtection="0"/>
    <xf numFmtId="165" fontId="5" fillId="8" borderId="0" applyBorder="0" applyAlignment="0" applyProtection="0"/>
    <xf numFmtId="164" fontId="5" fillId="8" borderId="0" applyBorder="0" applyAlignment="0" applyProtection="0"/>
    <xf numFmtId="165" fontId="8" fillId="2" borderId="1" applyAlignment="0" applyProtection="0"/>
    <xf numFmtId="165" fontId="8" fillId="3" borderId="1" applyAlignment="0" applyProtection="0"/>
    <xf numFmtId="164" fontId="8" fillId="11" borderId="1" applyAlignment="0" applyProtection="0"/>
    <xf numFmtId="165" fontId="6" fillId="20" borderId="2" applyAlignment="0" applyProtection="0"/>
    <xf numFmtId="165" fontId="34" fillId="20" borderId="2" applyAlignment="0" applyProtection="0"/>
    <xf numFmtId="164" fontId="6" fillId="20" borderId="2" applyAlignment="0" applyProtection="0"/>
    <xf numFmtId="164" fontId="34" fillId="20" borderId="2" applyAlignment="0" applyProtection="0"/>
    <xf numFmtId="165" fontId="7" fillId="0" borderId="3" applyFill="0" applyAlignment="0" applyProtection="0"/>
    <xf numFmtId="164" fontId="7" fillId="0" borderId="3" applyFill="0" applyAlignment="0" applyProtection="0"/>
    <xf numFmtId="165" fontId="9" fillId="0" borderId="0" applyFill="0" applyBorder="0" applyAlignment="0" applyProtection="0"/>
    <xf numFmtId="164" fontId="10" fillId="0" borderId="0" applyFill="0" applyBorder="0" applyAlignment="0" applyProtection="0"/>
    <xf numFmtId="165" fontId="4" fillId="16" borderId="0" applyBorder="0" applyAlignment="0" applyProtection="0"/>
    <xf numFmtId="164" fontId="4" fillId="21" borderId="0" applyBorder="0" applyAlignment="0" applyProtection="0"/>
    <xf numFmtId="165" fontId="4" fillId="22" borderId="0" applyBorder="0" applyAlignment="0" applyProtection="0"/>
    <xf numFmtId="164" fontId="4" fillId="22" borderId="0" applyBorder="0" applyAlignment="0" applyProtection="0"/>
    <xf numFmtId="165" fontId="4" fillId="23" borderId="0" applyBorder="0" applyAlignment="0" applyProtection="0"/>
    <xf numFmtId="164" fontId="4" fillId="23" borderId="0" applyBorder="0" applyAlignment="0" applyProtection="0"/>
    <xf numFmtId="165" fontId="4" fillId="24" borderId="0" applyBorder="0" applyAlignment="0" applyProtection="0"/>
    <xf numFmtId="164" fontId="4" fillId="18" borderId="0" applyBorder="0" applyAlignment="0" applyProtection="0"/>
    <xf numFmtId="165" fontId="4" fillId="16" borderId="0" applyBorder="0" applyAlignment="0" applyProtection="0"/>
    <xf numFmtId="164" fontId="4" fillId="16" borderId="0" applyBorder="0" applyAlignment="0" applyProtection="0"/>
    <xf numFmtId="165" fontId="4" fillId="25" borderId="0" applyBorder="0" applyAlignment="0" applyProtection="0"/>
    <xf numFmtId="164" fontId="4" fillId="25" borderId="0" applyBorder="0" applyAlignment="0" applyProtection="0"/>
    <xf numFmtId="165" fontId="11" fillId="5" borderId="1" applyAlignment="0" applyProtection="0"/>
    <xf numFmtId="164" fontId="11" fillId="5" borderId="1" applyAlignment="0" applyProtection="0"/>
    <xf numFmtId="164" fontId="25" fillId="0" borderId="0" applyFill="0" applyBorder="0" applyAlignment="0" applyProtection="0"/>
    <xf numFmtId="165" fontId="12" fillId="6" borderId="0" applyBorder="0" applyAlignment="0" applyProtection="0"/>
    <xf numFmtId="164" fontId="12" fillId="6" borderId="0" applyBorder="0" applyAlignment="0" applyProtection="0"/>
    <xf numFmtId="165" fontId="13" fillId="7" borderId="0" applyBorder="0" applyAlignment="0" applyProtection="0"/>
    <xf numFmtId="164" fontId="13" fillId="7" borderId="0" applyBorder="0" applyAlignment="0" applyProtection="0"/>
    <xf numFmtId="0" fontId="14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5" fillId="2" borderId="6" applyAlignment="0" applyProtection="0"/>
    <xf numFmtId="165" fontId="15" fillId="3" borderId="6" applyAlignment="0" applyProtection="0"/>
    <xf numFmtId="164" fontId="15" fillId="11" borderId="6" applyAlignment="0" applyProtection="0"/>
    <xf numFmtId="165" fontId="16" fillId="0" borderId="0" applyFill="0" applyBorder="0" applyAlignment="0" applyProtection="0"/>
    <xf numFmtId="164" fontId="16" fillId="0" borderId="0" applyFill="0" applyBorder="0" applyAlignment="0" applyProtection="0"/>
    <xf numFmtId="165" fontId="17" fillId="0" borderId="0" applyFill="0" applyBorder="0" applyAlignment="0" applyProtection="0"/>
    <xf numFmtId="164" fontId="17" fillId="0" borderId="0" applyFill="0" applyBorder="0" applyAlignment="0" applyProtection="0"/>
    <xf numFmtId="165" fontId="19" fillId="0" borderId="4" applyFill="0" applyAlignment="0" applyProtection="0"/>
    <xf numFmtId="164" fontId="20" fillId="0" borderId="7" applyFill="0" applyAlignment="0" applyProtection="0"/>
    <xf numFmtId="165" fontId="21" fillId="0" borderId="8" applyFill="0" applyAlignment="0" applyProtection="0"/>
    <xf numFmtId="164" fontId="22" fillId="0" borderId="8" applyFill="0" applyAlignment="0" applyProtection="0"/>
    <xf numFmtId="165" fontId="9" fillId="0" borderId="9" applyFill="0" applyAlignment="0" applyProtection="0"/>
    <xf numFmtId="164" fontId="10" fillId="0" borderId="10" applyFill="0" applyAlignment="0" applyProtection="0"/>
    <xf numFmtId="165" fontId="23" fillId="0" borderId="0" applyFill="0" applyBorder="0" applyAlignment="0" applyProtection="0"/>
    <xf numFmtId="164" fontId="24" fillId="0" borderId="0" applyFill="0" applyBorder="0" applyAlignment="0" applyProtection="0"/>
    <xf numFmtId="165" fontId="18" fillId="0" borderId="11" applyFill="0" applyAlignment="0" applyProtection="0"/>
    <xf numFmtId="165" fontId="35" fillId="0" borderId="11" applyFill="0" applyAlignment="0" applyProtection="0"/>
    <xf numFmtId="164" fontId="18" fillId="0" borderId="12" applyFill="0" applyAlignment="0" applyProtection="0"/>
    <xf numFmtId="164" fontId="35" fillId="0" borderId="12" applyFill="0" applyAlignment="0" applyProtection="0"/>
    <xf numFmtId="41" fontId="28" fillId="0" borderId="0" applyFont="0" applyFill="0" applyBorder="0" applyAlignment="0" applyProtection="0"/>
    <xf numFmtId="0" fontId="1" fillId="0" borderId="0"/>
    <xf numFmtId="0" fontId="1" fillId="0" borderId="0"/>
  </cellStyleXfs>
  <cellXfs count="146">
    <xf numFmtId="164" fontId="0" fillId="0" borderId="0" xfId="0"/>
    <xf numFmtId="164" fontId="26" fillId="0" borderId="0" xfId="0" applyFont="1"/>
    <xf numFmtId="164" fontId="27" fillId="0" borderId="0" xfId="0" applyFont="1"/>
    <xf numFmtId="164" fontId="26" fillId="0" borderId="0" xfId="0" applyFont="1" applyAlignment="1">
      <alignment horizontal="center"/>
    </xf>
    <xf numFmtId="164" fontId="0" fillId="26" borderId="0" xfId="0" applyFill="1"/>
    <xf numFmtId="164" fontId="26" fillId="2" borderId="13" xfId="0" applyFont="1" applyFill="1" applyBorder="1"/>
    <xf numFmtId="164" fontId="30" fillId="2" borderId="14" xfId="0" applyFont="1" applyFill="1" applyBorder="1"/>
    <xf numFmtId="164" fontId="26" fillId="2" borderId="14" xfId="0" applyFont="1" applyFill="1" applyBorder="1"/>
    <xf numFmtId="164" fontId="26" fillId="2" borderId="15" xfId="0" applyFont="1" applyFill="1" applyBorder="1"/>
    <xf numFmtId="164" fontId="26" fillId="2" borderId="16" xfId="0" applyFont="1" applyFill="1" applyBorder="1"/>
    <xf numFmtId="164" fontId="26" fillId="3" borderId="17" xfId="0" applyFont="1" applyFill="1" applyBorder="1"/>
    <xf numFmtId="164" fontId="26" fillId="3" borderId="18" xfId="0" applyFont="1" applyFill="1" applyBorder="1"/>
    <xf numFmtId="164" fontId="26" fillId="3" borderId="15" xfId="0" applyFont="1" applyFill="1" applyBorder="1"/>
    <xf numFmtId="164" fontId="31" fillId="3" borderId="16" xfId="0" applyFont="1" applyFill="1" applyBorder="1" applyAlignment="1">
      <alignment horizontal="center" vertical="center" wrapText="1"/>
    </xf>
    <xf numFmtId="164" fontId="30" fillId="0" borderId="19" xfId="0" applyFont="1" applyBorder="1" applyAlignment="1">
      <alignment horizontal="center" vertical="center"/>
    </xf>
    <xf numFmtId="0" fontId="30" fillId="0" borderId="19" xfId="0" applyNumberFormat="1" applyFont="1" applyBorder="1" applyAlignment="1">
      <alignment horizontal="center" vertical="center"/>
    </xf>
    <xf numFmtId="164" fontId="26" fillId="2" borderId="22" xfId="0" applyFont="1" applyFill="1" applyBorder="1"/>
    <xf numFmtId="164" fontId="30" fillId="0" borderId="20" xfId="0" applyFont="1" applyBorder="1" applyAlignment="1">
      <alignment horizontal="center"/>
    </xf>
    <xf numFmtId="164" fontId="26" fillId="12" borderId="17" xfId="0" applyFont="1" applyFill="1" applyBorder="1"/>
    <xf numFmtId="165" fontId="26" fillId="0" borderId="17" xfId="0" applyNumberFormat="1" applyFont="1" applyBorder="1"/>
    <xf numFmtId="165" fontId="32" fillId="12" borderId="17" xfId="0" applyNumberFormat="1" applyFont="1" applyFill="1" applyBorder="1"/>
    <xf numFmtId="165" fontId="32" fillId="0" borderId="17" xfId="0" applyNumberFormat="1" applyFont="1" applyBorder="1"/>
    <xf numFmtId="165" fontId="26" fillId="12" borderId="17" xfId="0" applyNumberFormat="1" applyFont="1" applyFill="1" applyBorder="1"/>
    <xf numFmtId="165" fontId="30" fillId="0" borderId="17" xfId="0" applyNumberFormat="1" applyFont="1" applyBorder="1"/>
    <xf numFmtId="164" fontId="30" fillId="0" borderId="17" xfId="0" applyFont="1" applyBorder="1"/>
    <xf numFmtId="164" fontId="26" fillId="0" borderId="17" xfId="0" applyFont="1" applyBorder="1"/>
    <xf numFmtId="164" fontId="30" fillId="12" borderId="17" xfId="0" applyFont="1" applyFill="1" applyBorder="1"/>
    <xf numFmtId="164" fontId="30" fillId="0" borderId="19" xfId="0" applyFont="1" applyBorder="1" applyAlignment="1">
      <alignment horizontal="center" vertical="center" wrapText="1"/>
    </xf>
    <xf numFmtId="0" fontId="30" fillId="3" borderId="23" xfId="0" applyNumberFormat="1" applyFont="1" applyFill="1" applyBorder="1" applyAlignment="1">
      <alignment horizontal="center"/>
    </xf>
    <xf numFmtId="165" fontId="36" fillId="29" borderId="17" xfId="0" applyNumberFormat="1" applyFont="1" applyFill="1" applyBorder="1"/>
    <xf numFmtId="164" fontId="26" fillId="30" borderId="17" xfId="0" applyFont="1" applyFill="1" applyBorder="1"/>
    <xf numFmtId="165" fontId="36" fillId="0" borderId="17" xfId="0" applyNumberFormat="1" applyFont="1" applyBorder="1"/>
    <xf numFmtId="164" fontId="26" fillId="27" borderId="17" xfId="0" applyFont="1" applyFill="1" applyBorder="1"/>
    <xf numFmtId="165" fontId="30" fillId="0" borderId="14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/>
    </xf>
    <xf numFmtId="165" fontId="30" fillId="0" borderId="24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165" fontId="26" fillId="29" borderId="17" xfId="0" applyNumberFormat="1" applyFont="1" applyFill="1" applyBorder="1"/>
    <xf numFmtId="165" fontId="26" fillId="30" borderId="17" xfId="0" applyNumberFormat="1" applyFont="1" applyFill="1" applyBorder="1"/>
    <xf numFmtId="165" fontId="26" fillId="31" borderId="17" xfId="0" applyNumberFormat="1" applyFont="1" applyFill="1" applyBorder="1"/>
    <xf numFmtId="165" fontId="26" fillId="32" borderId="17" xfId="0" applyNumberFormat="1" applyFont="1" applyFill="1" applyBorder="1"/>
    <xf numFmtId="165" fontId="30" fillId="31" borderId="17" xfId="0" applyNumberFormat="1" applyFont="1" applyFill="1" applyBorder="1"/>
    <xf numFmtId="165" fontId="29" fillId="0" borderId="0" xfId="0" applyNumberFormat="1" applyFont="1"/>
    <xf numFmtId="164" fontId="29" fillId="0" borderId="0" xfId="0" applyFont="1"/>
    <xf numFmtId="165" fontId="26" fillId="32" borderId="26" xfId="0" applyNumberFormat="1" applyFont="1" applyFill="1" applyBorder="1"/>
    <xf numFmtId="164" fontId="30" fillId="3" borderId="20" xfId="0" applyFont="1" applyFill="1" applyBorder="1" applyAlignment="1">
      <alignment horizontal="center"/>
    </xf>
    <xf numFmtId="166" fontId="30" fillId="3" borderId="23" xfId="0" applyNumberFormat="1" applyFont="1" applyFill="1" applyBorder="1" applyAlignment="1">
      <alignment horizontal="center"/>
    </xf>
    <xf numFmtId="164" fontId="26" fillId="28" borderId="17" xfId="0" applyFont="1" applyFill="1" applyBorder="1"/>
    <xf numFmtId="164" fontId="30" fillId="27" borderId="17" xfId="0" applyFont="1" applyFill="1" applyBorder="1"/>
    <xf numFmtId="164" fontId="26" fillId="0" borderId="27" xfId="0" applyFont="1" applyBorder="1" applyAlignment="1">
      <alignment horizontal="left"/>
    </xf>
    <xf numFmtId="164" fontId="30" fillId="0" borderId="27" xfId="0" applyFont="1" applyBorder="1"/>
    <xf numFmtId="164" fontId="26" fillId="29" borderId="17" xfId="0" applyFont="1" applyFill="1" applyBorder="1"/>
    <xf numFmtId="164" fontId="26" fillId="29" borderId="27" xfId="0" applyFont="1" applyFill="1" applyBorder="1"/>
    <xf numFmtId="164" fontId="26" fillId="29" borderId="28" xfId="0" applyFont="1" applyFill="1" applyBorder="1"/>
    <xf numFmtId="164" fontId="37" fillId="0" borderId="0" xfId="0" applyFont="1"/>
    <xf numFmtId="164" fontId="37" fillId="0" borderId="0" xfId="0" applyFont="1" applyAlignment="1">
      <alignment horizontal="left" wrapText="1"/>
    </xf>
    <xf numFmtId="164" fontId="30" fillId="3" borderId="19" xfId="0" applyFont="1" applyFill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164" fontId="30" fillId="3" borderId="20" xfId="0" applyFont="1" applyFill="1" applyBorder="1" applyAlignment="1">
      <alignment horizontal="center" vertical="center"/>
    </xf>
    <xf numFmtId="164" fontId="30" fillId="3" borderId="16" xfId="0" applyFont="1" applyFill="1" applyBorder="1" applyAlignment="1">
      <alignment horizontal="center" vertical="center"/>
    </xf>
    <xf numFmtId="164" fontId="30" fillId="3" borderId="21" xfId="0" applyFont="1" applyFill="1" applyBorder="1" applyAlignment="1">
      <alignment horizontal="center" vertical="center"/>
    </xf>
    <xf numFmtId="164" fontId="37" fillId="0" borderId="0" xfId="0" applyFont="1" applyAlignment="1">
      <alignment horizontal="left"/>
    </xf>
    <xf numFmtId="165" fontId="29" fillId="0" borderId="0" xfId="0" applyNumberFormat="1" applyFont="1" applyAlignment="1">
      <alignment horizontal="left" vertical="center"/>
    </xf>
    <xf numFmtId="165" fontId="29" fillId="0" borderId="0" xfId="0" applyNumberFormat="1" applyFont="1" applyAlignment="1">
      <alignment horizontal="center"/>
    </xf>
    <xf numFmtId="164" fontId="29" fillId="3" borderId="31" xfId="0" applyFont="1" applyFill="1" applyBorder="1" applyAlignment="1">
      <alignment horizontal="left" vertical="center"/>
    </xf>
    <xf numFmtId="164" fontId="29" fillId="0" borderId="31" xfId="0" applyFont="1" applyBorder="1" applyAlignment="1">
      <alignment horizontal="left" vertical="center"/>
    </xf>
    <xf numFmtId="164" fontId="29" fillId="0" borderId="0" xfId="0" applyFont="1" applyAlignment="1">
      <alignment horizontal="left" vertical="center"/>
    </xf>
    <xf numFmtId="164" fontId="30" fillId="0" borderId="19" xfId="0" applyFont="1" applyBorder="1" applyAlignment="1">
      <alignment horizontal="center" vertical="center" wrapText="1"/>
    </xf>
    <xf numFmtId="164" fontId="30" fillId="0" borderId="14" xfId="0" applyFont="1" applyBorder="1" applyAlignment="1">
      <alignment horizontal="center" vertical="center" wrapText="1"/>
    </xf>
    <xf numFmtId="164" fontId="30" fillId="0" borderId="24" xfId="0" applyFont="1" applyBorder="1" applyAlignment="1">
      <alignment horizontal="center" vertical="center" wrapText="1"/>
    </xf>
    <xf numFmtId="164" fontId="30" fillId="0" borderId="19" xfId="0" applyFont="1" applyBorder="1" applyAlignment="1">
      <alignment horizontal="center" vertical="center"/>
    </xf>
    <xf numFmtId="164" fontId="30" fillId="3" borderId="26" xfId="0" applyFont="1" applyFill="1" applyBorder="1" applyAlignment="1">
      <alignment horizontal="center" vertical="center"/>
    </xf>
    <xf numFmtId="164" fontId="30" fillId="3" borderId="29" xfId="0" applyFont="1" applyFill="1" applyBorder="1" applyAlignment="1">
      <alignment horizontal="center" vertical="center"/>
    </xf>
    <xf numFmtId="164" fontId="30" fillId="3" borderId="30" xfId="0" applyFont="1" applyFill="1" applyBorder="1" applyAlignment="1">
      <alignment horizontal="center" vertical="center"/>
    </xf>
    <xf numFmtId="0" fontId="38" fillId="0" borderId="0" xfId="207" applyFont="1"/>
    <xf numFmtId="0" fontId="39" fillId="0" borderId="0" xfId="207" applyFont="1"/>
    <xf numFmtId="0" fontId="1" fillId="0" borderId="0" xfId="207"/>
    <xf numFmtId="0" fontId="40" fillId="0" borderId="0" xfId="207" applyFont="1" applyAlignment="1">
      <alignment horizontal="center"/>
    </xf>
    <xf numFmtId="17" fontId="40" fillId="0" borderId="0" xfId="207" quotePrefix="1" applyNumberFormat="1" applyFont="1" applyAlignment="1">
      <alignment horizontal="center"/>
    </xf>
    <xf numFmtId="0" fontId="41" fillId="0" borderId="0" xfId="207" applyFont="1" applyAlignment="1">
      <alignment horizontal="left" indent="15"/>
    </xf>
    <xf numFmtId="0" fontId="42" fillId="0" borderId="0" xfId="207" applyFont="1"/>
    <xf numFmtId="0" fontId="43" fillId="0" borderId="0" xfId="207" applyFont="1" applyAlignment="1">
      <alignment horizontal="center"/>
    </xf>
    <xf numFmtId="14" fontId="1" fillId="0" borderId="0" xfId="207" quotePrefix="1" applyNumberFormat="1"/>
    <xf numFmtId="14" fontId="1" fillId="0" borderId="0" xfId="207" applyNumberFormat="1"/>
    <xf numFmtId="168" fontId="1" fillId="0" borderId="0" xfId="207" applyNumberFormat="1"/>
    <xf numFmtId="169" fontId="1" fillId="0" borderId="0" xfId="207" applyNumberFormat="1"/>
    <xf numFmtId="0" fontId="44" fillId="0" borderId="0" xfId="207" applyFont="1"/>
    <xf numFmtId="0" fontId="38" fillId="0" borderId="0" xfId="207" quotePrefix="1" applyFont="1"/>
    <xf numFmtId="0" fontId="40" fillId="0" borderId="0" xfId="207" applyFont="1" applyAlignment="1">
      <alignment horizontal="center" wrapText="1"/>
    </xf>
    <xf numFmtId="17" fontId="40" fillId="0" borderId="0" xfId="207" applyNumberFormat="1" applyFont="1" applyAlignment="1">
      <alignment horizontal="center"/>
    </xf>
    <xf numFmtId="0" fontId="40" fillId="0" borderId="0" xfId="208" applyFont="1" applyAlignment="1">
      <alignment horizontal="center"/>
    </xf>
    <xf numFmtId="0" fontId="43" fillId="0" borderId="0" xfId="207" applyFont="1" applyAlignment="1">
      <alignment horizontal="center"/>
    </xf>
    <xf numFmtId="0" fontId="40" fillId="0" borderId="0" xfId="207" applyFont="1" applyAlignment="1">
      <alignment horizontal="center"/>
    </xf>
    <xf numFmtId="0" fontId="45" fillId="0" borderId="0" xfId="207" applyFont="1"/>
    <xf numFmtId="0" fontId="44" fillId="0" borderId="0" xfId="180" applyFont="1"/>
    <xf numFmtId="0" fontId="46" fillId="0" borderId="0" xfId="180" applyFont="1"/>
    <xf numFmtId="0" fontId="47" fillId="0" borderId="0" xfId="207" applyFont="1"/>
    <xf numFmtId="0" fontId="39" fillId="0" borderId="0" xfId="180" applyFont="1"/>
    <xf numFmtId="171" fontId="26" fillId="0" borderId="20" xfId="206" applyNumberFormat="1" applyFont="1" applyBorder="1" applyAlignment="1">
      <alignment horizontal="right"/>
    </xf>
    <xf numFmtId="171" fontId="26" fillId="0" borderId="20" xfId="206" applyNumberFormat="1" applyFont="1" applyBorder="1"/>
    <xf numFmtId="171" fontId="26" fillId="0" borderId="20" xfId="206" applyNumberFormat="1" applyFont="1" applyBorder="1" applyAlignment="1">
      <alignment vertical="center"/>
    </xf>
    <xf numFmtId="171" fontId="26" fillId="0" borderId="15" xfId="206" applyNumberFormat="1" applyFont="1" applyBorder="1" applyAlignment="1">
      <alignment vertical="center"/>
    </xf>
    <xf numFmtId="171" fontId="26" fillId="30" borderId="21" xfId="206" applyNumberFormat="1" applyFont="1" applyFill="1" applyBorder="1" applyAlignment="1" applyProtection="1">
      <alignment horizontal="right" vertical="center"/>
      <protection locked="0"/>
    </xf>
    <xf numFmtId="171" fontId="26" fillId="12" borderId="21" xfId="206" applyNumberFormat="1" applyFont="1" applyFill="1" applyBorder="1" applyAlignment="1">
      <alignment horizontal="right" vertical="center"/>
    </xf>
    <xf numFmtId="171" fontId="26" fillId="12" borderId="21" xfId="206" applyNumberFormat="1" applyFont="1" applyFill="1" applyBorder="1" applyAlignment="1">
      <alignment horizontal="center" vertical="center"/>
    </xf>
    <xf numFmtId="171" fontId="26" fillId="30" borderId="21" xfId="206" applyNumberFormat="1" applyFont="1" applyFill="1" applyBorder="1" applyAlignment="1">
      <alignment horizontal="right" vertical="center"/>
    </xf>
    <xf numFmtId="171" fontId="26" fillId="0" borderId="21" xfId="206" applyNumberFormat="1" applyFont="1" applyBorder="1" applyAlignment="1">
      <alignment horizontal="center" vertical="center"/>
    </xf>
    <xf numFmtId="171" fontId="26" fillId="30" borderId="21" xfId="206" applyNumberFormat="1" applyFont="1" applyFill="1" applyBorder="1" applyAlignment="1" applyProtection="1">
      <alignment horizontal="center" vertical="center"/>
      <protection locked="0"/>
    </xf>
    <xf numFmtId="171" fontId="26" fillId="12" borderId="21" xfId="206" applyNumberFormat="1" applyFont="1" applyFill="1" applyBorder="1" applyAlignment="1">
      <alignment vertical="center"/>
    </xf>
    <xf numFmtId="171" fontId="26" fillId="0" borderId="21" xfId="206" applyNumberFormat="1" applyFont="1" applyBorder="1" applyAlignment="1">
      <alignment horizontal="right" vertical="center"/>
    </xf>
    <xf numFmtId="171" fontId="36" fillId="29" borderId="21" xfId="206" applyNumberFormat="1" applyFont="1" applyFill="1" applyBorder="1" applyAlignment="1">
      <alignment horizontal="center" vertical="center"/>
    </xf>
    <xf numFmtId="171" fontId="36" fillId="0" borderId="21" xfId="206" applyNumberFormat="1" applyFont="1" applyBorder="1" applyAlignment="1">
      <alignment horizontal="center" vertical="center"/>
    </xf>
    <xf numFmtId="171" fontId="36" fillId="32" borderId="21" xfId="206" applyNumberFormat="1" applyFont="1" applyFill="1" applyBorder="1" applyAlignment="1">
      <alignment horizontal="right" vertical="center"/>
    </xf>
    <xf numFmtId="171" fontId="36" fillId="32" borderId="21" xfId="206" applyNumberFormat="1" applyFont="1" applyFill="1" applyBorder="1" applyAlignment="1">
      <alignment horizontal="center" vertical="center"/>
    </xf>
    <xf numFmtId="171" fontId="36" fillId="29" borderId="21" xfId="206" applyNumberFormat="1" applyFont="1" applyFill="1" applyBorder="1" applyAlignment="1">
      <alignment horizontal="right" vertical="center"/>
    </xf>
    <xf numFmtId="171" fontId="36" fillId="12" borderId="21" xfId="206" applyNumberFormat="1" applyFont="1" applyFill="1" applyBorder="1" applyAlignment="1">
      <alignment horizontal="right" vertical="center"/>
    </xf>
    <xf numFmtId="171" fontId="36" fillId="0" borderId="21" xfId="206" applyNumberFormat="1" applyFont="1" applyBorder="1" applyAlignment="1">
      <alignment horizontal="right" vertical="center"/>
    </xf>
    <xf numFmtId="171" fontId="26" fillId="0" borderId="21" xfId="206" applyNumberFormat="1" applyFont="1" applyBorder="1" applyAlignment="1">
      <alignment vertical="center"/>
    </xf>
    <xf numFmtId="171" fontId="26" fillId="0" borderId="21" xfId="206" applyNumberFormat="1" applyFont="1" applyBorder="1" applyAlignment="1">
      <alignment horizontal="right"/>
    </xf>
    <xf numFmtId="171" fontId="26" fillId="32" borderId="21" xfId="206" applyNumberFormat="1" applyFont="1" applyFill="1" applyBorder="1" applyAlignment="1">
      <alignment horizontal="right" vertical="center"/>
    </xf>
    <xf numFmtId="171" fontId="26" fillId="29" borderId="21" xfId="206" applyNumberFormat="1" applyFont="1" applyFill="1" applyBorder="1" applyAlignment="1">
      <alignment horizontal="right" vertical="center"/>
    </xf>
    <xf numFmtId="171" fontId="26" fillId="31" borderId="21" xfId="206" applyNumberFormat="1" applyFont="1" applyFill="1" applyBorder="1" applyAlignment="1">
      <alignment horizontal="right" vertical="center"/>
    </xf>
    <xf numFmtId="171" fontId="26" fillId="31" borderId="21" xfId="206" applyNumberFormat="1" applyFont="1" applyFill="1" applyBorder="1" applyAlignment="1">
      <alignment horizontal="center" vertical="center"/>
    </xf>
    <xf numFmtId="171" fontId="26" fillId="32" borderId="23" xfId="206" applyNumberFormat="1" applyFont="1" applyFill="1" applyBorder="1" applyAlignment="1">
      <alignment horizontal="right" vertical="center"/>
    </xf>
    <xf numFmtId="171" fontId="26" fillId="31" borderId="23" xfId="206" applyNumberFormat="1" applyFont="1" applyFill="1" applyBorder="1" applyAlignment="1">
      <alignment horizontal="right" vertical="center"/>
    </xf>
    <xf numFmtId="171" fontId="26" fillId="0" borderId="20" xfId="206" applyNumberFormat="1" applyFont="1" applyBorder="1" applyAlignment="1">
      <alignment horizontal="center"/>
    </xf>
    <xf numFmtId="171" fontId="30" fillId="0" borderId="20" xfId="206" applyNumberFormat="1" applyFont="1" applyBorder="1" applyAlignment="1">
      <alignment horizontal="right"/>
    </xf>
    <xf numFmtId="171" fontId="26" fillId="0" borderId="15" xfId="206" applyNumberFormat="1" applyFont="1" applyBorder="1" applyAlignment="1">
      <alignment horizontal="right"/>
    </xf>
    <xf numFmtId="171" fontId="26" fillId="0" borderId="25" xfId="206" applyNumberFormat="1" applyFont="1" applyBorder="1" applyAlignment="1">
      <alignment horizontal="right"/>
    </xf>
    <xf numFmtId="171" fontId="26" fillId="0" borderId="16" xfId="206" applyNumberFormat="1" applyFont="1" applyBorder="1"/>
    <xf numFmtId="171" fontId="26" fillId="0" borderId="0" xfId="206" applyNumberFormat="1" applyFont="1"/>
    <xf numFmtId="171" fontId="26" fillId="12" borderId="21" xfId="206" applyNumberFormat="1" applyFont="1" applyFill="1" applyBorder="1" applyAlignment="1">
      <alignment horizontal="right"/>
    </xf>
    <xf numFmtId="171" fontId="26" fillId="27" borderId="21" xfId="206" applyNumberFormat="1" applyFont="1" applyFill="1" applyBorder="1" applyAlignment="1">
      <alignment horizontal="right"/>
    </xf>
    <xf numFmtId="171" fontId="26" fillId="28" borderId="21" xfId="206" applyNumberFormat="1" applyFont="1" applyFill="1" applyBorder="1" applyAlignment="1">
      <alignment horizontal="right"/>
    </xf>
    <xf numFmtId="171" fontId="26" fillId="27" borderId="21" xfId="206" applyNumberFormat="1" applyFont="1" applyFill="1" applyBorder="1" applyAlignment="1">
      <alignment horizontal="center" vertical="center"/>
    </xf>
    <xf numFmtId="171" fontId="26" fillId="0" borderId="27" xfId="206" applyNumberFormat="1" applyFont="1" applyBorder="1" applyAlignment="1">
      <alignment horizontal="center" vertical="center"/>
    </xf>
    <xf numFmtId="171" fontId="26" fillId="0" borderId="27" xfId="206" applyNumberFormat="1" applyFont="1" applyBorder="1" applyAlignment="1">
      <alignment horizontal="right" vertical="center"/>
    </xf>
    <xf numFmtId="171" fontId="26" fillId="0" borderId="27" xfId="206" applyNumberFormat="1" applyFont="1" applyBorder="1" applyAlignment="1">
      <alignment vertical="center"/>
    </xf>
    <xf numFmtId="171" fontId="0" fillId="0" borderId="27" xfId="206" applyNumberFormat="1" applyFont="1" applyBorder="1"/>
    <xf numFmtId="171" fontId="26" fillId="29" borderId="27" xfId="206" applyNumberFormat="1" applyFont="1" applyFill="1" applyBorder="1" applyAlignment="1">
      <alignment horizontal="center" vertical="center"/>
    </xf>
    <xf numFmtId="171" fontId="26" fillId="29" borderId="27" xfId="206" applyNumberFormat="1" applyFont="1" applyFill="1" applyBorder="1" applyAlignment="1">
      <alignment horizontal="right" vertical="center"/>
    </xf>
    <xf numFmtId="171" fontId="26" fillId="29" borderId="27" xfId="206" applyNumberFormat="1" applyFont="1" applyFill="1" applyBorder="1" applyAlignment="1">
      <alignment horizontal="right"/>
    </xf>
    <xf numFmtId="171" fontId="26" fillId="0" borderId="27" xfId="206" applyNumberFormat="1" applyFont="1" applyBorder="1" applyAlignment="1">
      <alignment horizontal="right"/>
    </xf>
    <xf numFmtId="171" fontId="26" fillId="29" borderId="28" xfId="206" applyNumberFormat="1" applyFont="1" applyFill="1" applyBorder="1" applyAlignment="1">
      <alignment horizontal="center" vertical="center"/>
    </xf>
    <xf numFmtId="171" fontId="26" fillId="29" borderId="28" xfId="206" applyNumberFormat="1" applyFont="1" applyFill="1" applyBorder="1" applyAlignment="1">
      <alignment horizontal="right" vertical="center"/>
    </xf>
    <xf numFmtId="171" fontId="26" fillId="29" borderId="28" xfId="206" applyNumberFormat="1" applyFont="1" applyFill="1" applyBorder="1" applyAlignment="1">
      <alignment horizontal="right"/>
    </xf>
  </cellXfs>
  <cellStyles count="209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2" xfId="178" xr:uid="{00000000-0005-0000-0000-0000B3000000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66675</xdr:rowOff>
    </xdr:from>
    <xdr:to>
      <xdr:col>2</xdr:col>
      <xdr:colOff>419100</xdr:colOff>
      <xdr:row>40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307D1FE9-A977-4FA4-9C36-A675F616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8181975"/>
          <a:ext cx="18897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750116</xdr:colOff>
      <xdr:row>78</xdr:row>
      <xdr:rowOff>11925</xdr:rowOff>
    </xdr:from>
    <xdr:to>
      <xdr:col>4</xdr:col>
      <xdr:colOff>56726</xdr:colOff>
      <xdr:row>80</xdr:row>
      <xdr:rowOff>135718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FB82C6-AE45-4E76-B815-E5B0C0D7C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916" y="15541485"/>
          <a:ext cx="2240310" cy="6495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198120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B811CF23-6CB7-4F3D-A5C0-B0376828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476250</xdr:colOff>
      <xdr:row>84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8EEC1F6-08D8-48A1-A3FA-ECE3C557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6820"/>
          <a:ext cx="11620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E15F-9FD5-415F-B05D-651DFD5772DC}">
  <dimension ref="A1:L85"/>
  <sheetViews>
    <sheetView tabSelected="1" workbookViewId="0">
      <selection activeCell="A7" sqref="A7"/>
    </sheetView>
  </sheetViews>
  <sheetFormatPr baseColWidth="10" defaultColWidth="7.921875" defaultRowHeight="14.4" x14ac:dyDescent="0.3"/>
  <cols>
    <col min="1" max="1" width="6.921875" style="76" customWidth="1"/>
    <col min="2" max="2" width="7.921875" style="76"/>
    <col min="3" max="3" width="7.3828125" style="76" customWidth="1"/>
    <col min="4" max="5" width="7.921875" style="76"/>
    <col min="6" max="6" width="11.15234375" style="76" customWidth="1"/>
    <col min="7" max="7" width="10.69140625" style="76" customWidth="1"/>
    <col min="8" max="8" width="3.07421875" style="76" customWidth="1"/>
    <col min="9" max="16384" width="7.921875" style="76"/>
  </cols>
  <sheetData>
    <row r="1" spans="1:8" ht="16.2" x14ac:dyDescent="0.3">
      <c r="A1" s="74"/>
      <c r="B1" s="75"/>
      <c r="C1" s="75"/>
      <c r="D1" s="75"/>
      <c r="E1" s="75"/>
      <c r="F1" s="75"/>
      <c r="G1" s="75"/>
    </row>
    <row r="2" spans="1:8" x14ac:dyDescent="0.3">
      <c r="A2" s="75"/>
      <c r="B2" s="75"/>
      <c r="C2" s="75"/>
      <c r="D2" s="75"/>
      <c r="E2" s="75"/>
      <c r="F2" s="75"/>
      <c r="G2" s="75"/>
    </row>
    <row r="3" spans="1:8" ht="16.2" x14ac:dyDescent="0.3">
      <c r="A3" s="74"/>
      <c r="B3" s="75"/>
      <c r="C3" s="75"/>
      <c r="D3" s="75"/>
      <c r="E3" s="75"/>
      <c r="F3" s="75"/>
      <c r="G3" s="75"/>
    </row>
    <row r="4" spans="1:8" x14ac:dyDescent="0.3">
      <c r="A4" s="75"/>
      <c r="B4" s="75"/>
      <c r="C4" s="75"/>
      <c r="D4" s="77"/>
      <c r="E4" s="75"/>
      <c r="F4" s="75"/>
      <c r="G4" s="75"/>
    </row>
    <row r="5" spans="1:8" ht="16.2" x14ac:dyDescent="0.3">
      <c r="A5" s="74"/>
      <c r="B5" s="75"/>
      <c r="C5" s="75"/>
      <c r="D5" s="78"/>
      <c r="E5" s="75"/>
      <c r="F5" s="75"/>
      <c r="G5" s="75"/>
    </row>
    <row r="6" spans="1:8" ht="16.2" x14ac:dyDescent="0.3">
      <c r="A6" s="74"/>
      <c r="B6" s="75"/>
      <c r="C6" s="75"/>
      <c r="D6" s="75"/>
      <c r="E6" s="75"/>
      <c r="F6" s="75"/>
      <c r="G6" s="75"/>
    </row>
    <row r="7" spans="1:8" ht="16.2" x14ac:dyDescent="0.3">
      <c r="A7" s="74"/>
      <c r="B7" s="75"/>
      <c r="C7" s="75"/>
      <c r="D7" s="75"/>
      <c r="E7" s="75"/>
      <c r="F7" s="75"/>
      <c r="G7" s="75"/>
    </row>
    <row r="8" spans="1:8" x14ac:dyDescent="0.3">
      <c r="A8" s="75"/>
      <c r="B8" s="75"/>
      <c r="C8" s="75"/>
      <c r="D8" s="77"/>
      <c r="E8" s="75"/>
      <c r="F8" s="75"/>
      <c r="G8" s="75"/>
    </row>
    <row r="9" spans="1:8" ht="16.2" x14ac:dyDescent="0.3">
      <c r="A9" s="79"/>
      <c r="B9" s="75"/>
      <c r="C9" s="75"/>
      <c r="D9" s="75"/>
      <c r="E9" s="75"/>
      <c r="F9" s="75"/>
      <c r="G9" s="75"/>
    </row>
    <row r="10" spans="1:8" ht="16.2" x14ac:dyDescent="0.3">
      <c r="A10" s="74"/>
      <c r="B10" s="75"/>
      <c r="C10" s="75"/>
      <c r="D10" s="75"/>
      <c r="E10" s="75"/>
      <c r="F10" s="75"/>
      <c r="G10" s="75"/>
    </row>
    <row r="11" spans="1:8" ht="16.2" x14ac:dyDescent="0.3">
      <c r="A11" s="74"/>
      <c r="B11" s="75"/>
      <c r="C11" s="75"/>
      <c r="D11" s="75"/>
      <c r="E11" s="75"/>
      <c r="F11" s="75"/>
      <c r="G11" s="75"/>
    </row>
    <row r="12" spans="1:8" ht="16.2" x14ac:dyDescent="0.3">
      <c r="A12" s="74"/>
      <c r="B12" s="75"/>
      <c r="C12" s="75"/>
      <c r="D12" s="75"/>
      <c r="E12" s="75"/>
      <c r="F12" s="75"/>
      <c r="G12" s="75"/>
    </row>
    <row r="13" spans="1:8" ht="19.8" x14ac:dyDescent="0.3">
      <c r="A13" s="75"/>
      <c r="B13" s="80" t="s">
        <v>75</v>
      </c>
      <c r="D13" s="80"/>
      <c r="E13" s="80"/>
      <c r="F13" s="80"/>
      <c r="G13" s="80"/>
      <c r="H13" s="80"/>
    </row>
    <row r="14" spans="1:8" ht="19.8" x14ac:dyDescent="0.3">
      <c r="B14" s="80" t="s">
        <v>76</v>
      </c>
    </row>
    <row r="15" spans="1:8" x14ac:dyDescent="0.3">
      <c r="A15" s="75"/>
      <c r="B15" s="75"/>
      <c r="C15" s="75"/>
      <c r="D15" s="75"/>
      <c r="E15" s="75"/>
      <c r="F15" s="75"/>
      <c r="G15" s="75"/>
    </row>
    <row r="17" spans="1:8" ht="19.8" x14ac:dyDescent="0.3">
      <c r="A17" s="75"/>
      <c r="B17" s="75"/>
      <c r="C17" s="80" t="s">
        <v>86</v>
      </c>
      <c r="D17" s="80"/>
      <c r="E17" s="80"/>
      <c r="F17" s="80"/>
      <c r="G17" s="80"/>
      <c r="H17" s="80"/>
    </row>
    <row r="18" spans="1:8" x14ac:dyDescent="0.3">
      <c r="A18" s="75"/>
      <c r="B18" s="75"/>
      <c r="C18" s="75"/>
      <c r="D18" s="75"/>
      <c r="E18" s="75"/>
      <c r="F18" s="75"/>
      <c r="G18" s="75"/>
    </row>
    <row r="19" spans="1:8" x14ac:dyDescent="0.3">
      <c r="A19" s="75"/>
      <c r="B19" s="75"/>
      <c r="C19" s="75"/>
      <c r="D19" s="75"/>
      <c r="E19" s="75"/>
      <c r="F19" s="75"/>
      <c r="G19" s="75"/>
    </row>
    <row r="20" spans="1:8" x14ac:dyDescent="0.3">
      <c r="A20" s="75"/>
      <c r="B20" s="75"/>
      <c r="C20" s="75"/>
      <c r="D20" s="75"/>
      <c r="E20" s="75"/>
      <c r="F20" s="75"/>
      <c r="G20" s="75"/>
    </row>
    <row r="21" spans="1:8" ht="16.2" x14ac:dyDescent="0.3">
      <c r="A21" s="74"/>
      <c r="B21" s="75"/>
      <c r="C21" s="75"/>
      <c r="D21" s="75"/>
      <c r="E21" s="75"/>
      <c r="F21" s="75"/>
      <c r="G21" s="75"/>
    </row>
    <row r="22" spans="1:8" ht="16.2" x14ac:dyDescent="0.3">
      <c r="A22" s="74"/>
      <c r="B22" s="75"/>
      <c r="C22" s="75"/>
      <c r="D22" s="77"/>
      <c r="E22" s="75"/>
      <c r="F22" s="75"/>
      <c r="G22" s="75"/>
    </row>
    <row r="23" spans="1:8" ht="16.2" x14ac:dyDescent="0.3">
      <c r="A23" s="74"/>
      <c r="B23" s="75"/>
      <c r="C23" s="75"/>
      <c r="D23" s="81"/>
      <c r="E23" s="75"/>
      <c r="F23" s="75"/>
      <c r="G23" s="75"/>
    </row>
    <row r="25" spans="1:8" ht="16.2" x14ac:dyDescent="0.3">
      <c r="A25" s="74"/>
      <c r="B25" s="75"/>
      <c r="C25" s="75"/>
      <c r="D25" s="75"/>
      <c r="E25" s="75"/>
      <c r="F25" s="75"/>
      <c r="G25" s="75"/>
    </row>
    <row r="26" spans="1:8" ht="16.2" x14ac:dyDescent="0.3">
      <c r="A26" s="74"/>
      <c r="B26" s="75"/>
      <c r="C26" s="75"/>
      <c r="D26" s="75"/>
      <c r="E26" s="75"/>
      <c r="F26" s="75"/>
      <c r="G26" s="75"/>
    </row>
    <row r="27" spans="1:8" ht="16.2" x14ac:dyDescent="0.3">
      <c r="A27" s="74"/>
      <c r="B27" s="75"/>
      <c r="C27" s="75"/>
      <c r="D27" s="77"/>
      <c r="E27" s="75"/>
      <c r="F27" s="75"/>
      <c r="G27" s="75"/>
    </row>
    <row r="28" spans="1:8" ht="16.2" x14ac:dyDescent="0.3">
      <c r="A28" s="74"/>
      <c r="B28" s="75"/>
      <c r="C28" s="75"/>
      <c r="D28" s="75"/>
      <c r="E28" s="75"/>
      <c r="F28" s="75"/>
      <c r="G28" s="75"/>
    </row>
    <row r="29" spans="1:8" ht="16.2" x14ac:dyDescent="0.3">
      <c r="A29" s="74"/>
      <c r="B29" s="75"/>
      <c r="C29" s="75"/>
      <c r="D29" s="75"/>
      <c r="E29" s="75"/>
      <c r="F29" s="75"/>
      <c r="G29" s="75"/>
    </row>
    <row r="30" spans="1:8" ht="16.2" x14ac:dyDescent="0.3">
      <c r="A30" s="74"/>
      <c r="B30" s="75"/>
      <c r="C30" s="75"/>
      <c r="D30" s="75"/>
      <c r="E30" s="75"/>
      <c r="F30" s="75"/>
      <c r="G30" s="75"/>
    </row>
    <row r="31" spans="1:8" ht="16.2" x14ac:dyDescent="0.3">
      <c r="A31" s="74"/>
      <c r="B31" s="75"/>
      <c r="C31" s="75"/>
      <c r="D31" s="75"/>
      <c r="E31" s="75"/>
      <c r="F31" s="75"/>
      <c r="G31" s="75"/>
    </row>
    <row r="32" spans="1:8" x14ac:dyDescent="0.3">
      <c r="F32" s="75"/>
      <c r="G32" s="75"/>
    </row>
    <row r="33" spans="1:12" x14ac:dyDescent="0.3">
      <c r="F33" s="75"/>
      <c r="G33" s="75"/>
    </row>
    <row r="34" spans="1:12" ht="16.2" x14ac:dyDescent="0.3">
      <c r="A34" s="74"/>
      <c r="B34" s="75"/>
      <c r="C34" s="75"/>
      <c r="D34" s="75"/>
      <c r="E34" s="75"/>
      <c r="F34" s="75"/>
      <c r="G34" s="75"/>
    </row>
    <row r="35" spans="1:12" ht="16.2" x14ac:dyDescent="0.3">
      <c r="A35" s="74"/>
      <c r="B35" s="75"/>
      <c r="C35" s="75"/>
      <c r="D35" s="75"/>
      <c r="E35" s="75"/>
      <c r="F35" s="75"/>
      <c r="G35" s="75"/>
      <c r="I35" s="82"/>
      <c r="K35" s="83"/>
    </row>
    <row r="36" spans="1:12" ht="16.2" x14ac:dyDescent="0.3">
      <c r="A36" s="74"/>
      <c r="B36" s="75"/>
      <c r="C36" s="75"/>
      <c r="D36" s="75"/>
      <c r="E36" s="75"/>
      <c r="F36" s="75"/>
      <c r="G36" s="75"/>
      <c r="I36" s="84"/>
      <c r="L36" s="85"/>
    </row>
    <row r="37" spans="1:12" ht="16.2" x14ac:dyDescent="0.3">
      <c r="A37" s="74"/>
      <c r="B37" s="75"/>
      <c r="C37" s="75"/>
      <c r="D37" s="75"/>
      <c r="E37" s="75"/>
      <c r="F37" s="75"/>
      <c r="G37" s="75"/>
    </row>
    <row r="38" spans="1:12" ht="16.2" x14ac:dyDescent="0.3">
      <c r="A38" s="74"/>
      <c r="B38" s="75"/>
      <c r="C38" s="75"/>
      <c r="D38" s="75"/>
      <c r="E38" s="75"/>
      <c r="F38" s="75"/>
      <c r="G38" s="75"/>
    </row>
    <row r="39" spans="1:12" ht="16.2" x14ac:dyDescent="0.3">
      <c r="A39" s="86"/>
      <c r="B39" s="75"/>
      <c r="C39" s="86"/>
      <c r="D39" s="87"/>
      <c r="E39" s="75"/>
      <c r="F39" s="75"/>
      <c r="G39" s="75"/>
    </row>
    <row r="40" spans="1:12" ht="16.2" x14ac:dyDescent="0.3">
      <c r="A40" s="74"/>
      <c r="E40" s="75"/>
      <c r="F40" s="75"/>
      <c r="G40" s="75"/>
    </row>
    <row r="41" spans="1:12" ht="16.2" x14ac:dyDescent="0.3">
      <c r="C41" s="74" t="s">
        <v>77</v>
      </c>
      <c r="D41" s="87"/>
      <c r="E41" s="75"/>
      <c r="F41" s="75"/>
      <c r="G41" s="75"/>
    </row>
    <row r="46" spans="1:12" ht="15" customHeight="1" x14ac:dyDescent="0.3">
      <c r="A46" s="88" t="s">
        <v>78</v>
      </c>
      <c r="B46" s="88"/>
      <c r="C46" s="88"/>
      <c r="D46" s="88"/>
      <c r="E46" s="88"/>
      <c r="F46" s="88"/>
      <c r="G46" s="88"/>
    </row>
    <row r="47" spans="1:12" x14ac:dyDescent="0.3">
      <c r="A47" s="89"/>
      <c r="B47" s="89"/>
      <c r="C47" s="89"/>
      <c r="D47" s="89"/>
      <c r="E47" s="89"/>
      <c r="F47" s="89"/>
      <c r="G47" s="89"/>
    </row>
    <row r="48" spans="1:12" ht="16.2" x14ac:dyDescent="0.3">
      <c r="A48" s="74"/>
      <c r="B48" s="75"/>
      <c r="C48" s="75"/>
      <c r="D48" s="75"/>
      <c r="E48" s="75"/>
      <c r="F48" s="75"/>
      <c r="G48" s="75"/>
    </row>
    <row r="49" spans="1:7" ht="16.2" x14ac:dyDescent="0.3">
      <c r="A49" s="74"/>
      <c r="B49" s="75"/>
      <c r="C49" s="75"/>
      <c r="D49" s="75"/>
      <c r="E49" s="75"/>
      <c r="F49" s="75"/>
      <c r="G49" s="75"/>
    </row>
    <row r="50" spans="1:7" x14ac:dyDescent="0.3">
      <c r="A50" s="90" t="s">
        <v>79</v>
      </c>
      <c r="B50" s="90"/>
      <c r="C50" s="90"/>
      <c r="D50" s="90"/>
      <c r="E50" s="90"/>
      <c r="F50" s="90"/>
      <c r="G50" s="90"/>
    </row>
    <row r="51" spans="1:7" x14ac:dyDescent="0.3">
      <c r="A51" s="90" t="s">
        <v>80</v>
      </c>
      <c r="B51" s="90"/>
      <c r="C51" s="90"/>
      <c r="D51" s="90"/>
      <c r="E51" s="90"/>
      <c r="F51" s="90"/>
      <c r="G51" s="90"/>
    </row>
    <row r="52" spans="1:7" ht="16.2" x14ac:dyDescent="0.3">
      <c r="A52" s="74"/>
      <c r="B52" s="75"/>
      <c r="C52" s="75"/>
      <c r="D52" s="75"/>
      <c r="E52" s="75"/>
      <c r="F52" s="75"/>
      <c r="G52" s="75"/>
    </row>
    <row r="53" spans="1:7" ht="16.2" x14ac:dyDescent="0.3">
      <c r="A53" s="74"/>
      <c r="B53" s="75"/>
      <c r="C53" s="75"/>
      <c r="D53" s="75"/>
      <c r="E53" s="75"/>
      <c r="F53" s="75"/>
      <c r="G53" s="75"/>
    </row>
    <row r="54" spans="1:7" ht="16.2" x14ac:dyDescent="0.3">
      <c r="A54" s="74"/>
      <c r="B54" s="75"/>
      <c r="C54" s="75"/>
      <c r="D54" s="75"/>
      <c r="E54" s="75"/>
      <c r="F54" s="75"/>
      <c r="G54" s="75"/>
    </row>
    <row r="55" spans="1:7" x14ac:dyDescent="0.3">
      <c r="A55" s="75"/>
      <c r="B55" s="75"/>
      <c r="C55" s="75"/>
      <c r="D55" s="75"/>
      <c r="E55" s="75"/>
      <c r="F55" s="75"/>
      <c r="G55" s="75"/>
    </row>
    <row r="56" spans="1:7" x14ac:dyDescent="0.3">
      <c r="A56" s="75"/>
      <c r="B56" s="75"/>
      <c r="C56" s="75"/>
      <c r="D56" s="75"/>
      <c r="E56" s="75"/>
      <c r="F56" s="75"/>
      <c r="G56" s="75"/>
    </row>
    <row r="57" spans="1:7" x14ac:dyDescent="0.3">
      <c r="A57" s="91" t="s">
        <v>81</v>
      </c>
      <c r="B57" s="91"/>
      <c r="C57" s="91"/>
      <c r="D57" s="91"/>
      <c r="E57" s="91"/>
      <c r="F57" s="91"/>
      <c r="G57" s="91"/>
    </row>
    <row r="58" spans="1:7" x14ac:dyDescent="0.3">
      <c r="A58" s="91" t="s">
        <v>43</v>
      </c>
      <c r="B58" s="91"/>
      <c r="C58" s="91"/>
      <c r="D58" s="91"/>
      <c r="E58" s="91"/>
      <c r="F58" s="91"/>
      <c r="G58" s="91"/>
    </row>
    <row r="59" spans="1:7" x14ac:dyDescent="0.3">
      <c r="A59" s="75"/>
      <c r="B59" s="75"/>
      <c r="C59" s="75"/>
      <c r="D59" s="75"/>
      <c r="E59" s="75"/>
      <c r="F59" s="75"/>
      <c r="G59" s="75"/>
    </row>
    <row r="60" spans="1:7" x14ac:dyDescent="0.3">
      <c r="A60" s="75"/>
      <c r="B60" s="75"/>
      <c r="C60" s="75"/>
      <c r="D60" s="75"/>
      <c r="E60" s="75"/>
      <c r="F60" s="75"/>
      <c r="G60" s="75"/>
    </row>
    <row r="61" spans="1:7" x14ac:dyDescent="0.3">
      <c r="A61" s="75"/>
      <c r="B61" s="75"/>
      <c r="C61" s="75"/>
      <c r="D61" s="75"/>
      <c r="E61" s="75"/>
      <c r="F61" s="75"/>
      <c r="G61" s="75"/>
    </row>
    <row r="62" spans="1:7" x14ac:dyDescent="0.3">
      <c r="A62" s="75"/>
      <c r="B62" s="75"/>
      <c r="C62" s="75"/>
      <c r="D62" s="75"/>
      <c r="E62" s="75"/>
      <c r="F62" s="75"/>
      <c r="G62" s="75"/>
    </row>
    <row r="63" spans="1:7" ht="16.2" x14ac:dyDescent="0.3">
      <c r="A63" s="74"/>
      <c r="B63" s="75"/>
      <c r="C63" s="75"/>
      <c r="D63" s="75"/>
      <c r="E63" s="75"/>
      <c r="F63" s="75"/>
      <c r="G63" s="75"/>
    </row>
    <row r="64" spans="1:7" x14ac:dyDescent="0.3">
      <c r="A64" s="92" t="s">
        <v>72</v>
      </c>
      <c r="B64" s="92"/>
      <c r="C64" s="92"/>
      <c r="D64" s="92"/>
      <c r="E64" s="92"/>
      <c r="F64" s="92"/>
      <c r="G64" s="92"/>
    </row>
    <row r="65" spans="1:7" x14ac:dyDescent="0.3">
      <c r="A65" s="91" t="s">
        <v>82</v>
      </c>
      <c r="B65" s="91"/>
      <c r="C65" s="91"/>
      <c r="D65" s="91"/>
      <c r="E65" s="91"/>
      <c r="F65" s="91"/>
      <c r="G65" s="91"/>
    </row>
    <row r="66" spans="1:7" ht="16.2" x14ac:dyDescent="0.3">
      <c r="A66" s="74"/>
      <c r="B66" s="75"/>
      <c r="C66" s="75"/>
      <c r="D66" s="75"/>
      <c r="E66" s="75"/>
      <c r="F66" s="75"/>
      <c r="G66" s="75"/>
    </row>
    <row r="67" spans="1:7" ht="16.2" x14ac:dyDescent="0.3">
      <c r="A67" s="74"/>
      <c r="B67" s="75"/>
      <c r="C67" s="75"/>
      <c r="D67" s="75"/>
      <c r="E67" s="75"/>
      <c r="F67" s="75"/>
      <c r="G67" s="75"/>
    </row>
    <row r="68" spans="1:7" ht="16.2" x14ac:dyDescent="0.3">
      <c r="A68" s="74"/>
      <c r="B68" s="75"/>
      <c r="C68" s="75"/>
      <c r="D68" s="75"/>
      <c r="E68" s="75"/>
      <c r="F68" s="75"/>
      <c r="G68" s="75"/>
    </row>
    <row r="69" spans="1:7" ht="16.2" x14ac:dyDescent="0.3">
      <c r="A69" s="74"/>
      <c r="B69" s="75"/>
      <c r="C69" s="75"/>
      <c r="D69" s="77" t="s">
        <v>44</v>
      </c>
      <c r="E69" s="75"/>
      <c r="F69" s="75"/>
      <c r="G69" s="75"/>
    </row>
    <row r="70" spans="1:7" ht="16.2" x14ac:dyDescent="0.3">
      <c r="A70" s="74"/>
      <c r="B70" s="75"/>
      <c r="C70" s="75"/>
      <c r="D70" s="75"/>
      <c r="E70" s="75"/>
      <c r="F70" s="75"/>
      <c r="G70" s="75"/>
    </row>
    <row r="71" spans="1:7" ht="16.2" x14ac:dyDescent="0.3">
      <c r="A71" s="74"/>
      <c r="B71" s="75"/>
      <c r="C71" s="75"/>
      <c r="D71" s="75"/>
      <c r="E71" s="75"/>
      <c r="F71" s="75"/>
      <c r="G71" s="75"/>
    </row>
    <row r="72" spans="1:7" ht="16.2" x14ac:dyDescent="0.3">
      <c r="A72" s="74"/>
      <c r="B72" s="75"/>
      <c r="C72" s="75"/>
      <c r="D72" s="75"/>
      <c r="E72" s="75"/>
      <c r="F72" s="75"/>
      <c r="G72" s="75"/>
    </row>
    <row r="73" spans="1:7" ht="16.2" x14ac:dyDescent="0.3">
      <c r="A73" s="74"/>
      <c r="B73" s="75"/>
      <c r="C73" s="75"/>
      <c r="D73" s="75"/>
      <c r="E73" s="75"/>
      <c r="F73" s="75"/>
      <c r="G73" s="75"/>
    </row>
    <row r="74" spans="1:7" ht="16.2" x14ac:dyDescent="0.3">
      <c r="A74" s="74"/>
      <c r="B74" s="75"/>
      <c r="C74" s="75"/>
      <c r="D74" s="75"/>
      <c r="E74" s="75"/>
      <c r="F74" s="75"/>
      <c r="G74" s="75"/>
    </row>
    <row r="75" spans="1:7" ht="16.2" x14ac:dyDescent="0.3">
      <c r="A75" s="74"/>
      <c r="B75" s="75"/>
      <c r="C75" s="75"/>
      <c r="D75" s="75"/>
      <c r="E75" s="75"/>
      <c r="F75" s="75"/>
      <c r="G75" s="75"/>
    </row>
    <row r="76" spans="1:7" ht="16.2" x14ac:dyDescent="0.3">
      <c r="A76" s="74"/>
      <c r="B76" s="75"/>
      <c r="C76" s="75"/>
      <c r="D76" s="75"/>
      <c r="E76" s="75"/>
      <c r="F76" s="75"/>
      <c r="G76" s="75"/>
    </row>
    <row r="77" spans="1:7" ht="16.2" x14ac:dyDescent="0.3">
      <c r="A77" s="74"/>
      <c r="B77" s="75"/>
      <c r="C77" s="75"/>
      <c r="D77" s="75"/>
      <c r="E77" s="75"/>
      <c r="F77" s="75"/>
      <c r="G77" s="75"/>
    </row>
    <row r="78" spans="1:7" ht="16.2" x14ac:dyDescent="0.3">
      <c r="A78" s="74"/>
      <c r="B78" s="75"/>
      <c r="C78" s="75"/>
      <c r="D78" s="75"/>
      <c r="E78" s="75"/>
      <c r="F78" s="75"/>
      <c r="G78" s="75"/>
    </row>
    <row r="79" spans="1:7" ht="16.2" x14ac:dyDescent="0.3">
      <c r="A79" s="74"/>
      <c r="B79" s="75"/>
      <c r="C79" s="75"/>
      <c r="D79" s="75"/>
      <c r="E79" s="75"/>
      <c r="F79" s="75"/>
      <c r="G79" s="75"/>
    </row>
    <row r="80" spans="1:7" x14ac:dyDescent="0.3">
      <c r="A80" s="93"/>
      <c r="B80" s="93"/>
      <c r="C80" s="75"/>
      <c r="D80" s="75"/>
      <c r="E80" s="75"/>
      <c r="F80" s="75"/>
      <c r="G80" s="75"/>
    </row>
    <row r="81" spans="1:7" ht="11.1" customHeight="1" x14ac:dyDescent="0.3">
      <c r="A81" s="94" t="s">
        <v>83</v>
      </c>
      <c r="C81" s="75"/>
      <c r="D81" s="75"/>
      <c r="E81" s="75"/>
      <c r="F81" s="75"/>
      <c r="G81" s="75"/>
    </row>
    <row r="82" spans="1:7" ht="11.1" customHeight="1" x14ac:dyDescent="0.3">
      <c r="A82" s="94" t="s">
        <v>84</v>
      </c>
      <c r="C82" s="75"/>
      <c r="D82" s="75"/>
      <c r="E82" s="75"/>
      <c r="F82" s="75"/>
      <c r="G82" s="75"/>
    </row>
    <row r="83" spans="1:7" ht="11.1" customHeight="1" x14ac:dyDescent="0.3">
      <c r="A83" s="94"/>
      <c r="C83" s="86"/>
      <c r="D83" s="87"/>
      <c r="E83" s="75"/>
      <c r="F83" s="75"/>
      <c r="G83" s="75"/>
    </row>
    <row r="84" spans="1:7" ht="11.1" customHeight="1" x14ac:dyDescent="0.3">
      <c r="A84" s="95" t="s">
        <v>85</v>
      </c>
      <c r="B84" s="96"/>
      <c r="C84" s="75"/>
      <c r="D84" s="75"/>
      <c r="E84" s="75"/>
      <c r="F84" s="75"/>
      <c r="G84" s="75"/>
    </row>
    <row r="85" spans="1:7" x14ac:dyDescent="0.3">
      <c r="A85" s="97"/>
      <c r="C85" s="75"/>
      <c r="D85" s="75"/>
      <c r="E85" s="75"/>
      <c r="F85" s="75"/>
      <c r="G85" s="75"/>
    </row>
  </sheetData>
  <mergeCells count="8">
    <mergeCell ref="A64:G64"/>
    <mergeCell ref="A65:G65"/>
    <mergeCell ref="A46:G46"/>
    <mergeCell ref="A47:G47"/>
    <mergeCell ref="A50:G50"/>
    <mergeCell ref="A51:G51"/>
    <mergeCell ref="A57:G57"/>
    <mergeCell ref="A58:G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7"/>
  <sheetViews>
    <sheetView zoomScale="80" zoomScaleNormal="80" workbookViewId="0">
      <selection activeCell="A18" sqref="A18"/>
    </sheetView>
  </sheetViews>
  <sheetFormatPr baseColWidth="10" defaultColWidth="11.07421875" defaultRowHeight="15" x14ac:dyDescent="0.25"/>
  <cols>
    <col min="1" max="1" width="43.23046875" style="1" customWidth="1"/>
    <col min="2" max="3" width="7.61328125" style="1" customWidth="1"/>
    <col min="4" max="4" width="8" style="1" customWidth="1"/>
    <col min="5" max="6" width="7.61328125" style="1" customWidth="1"/>
    <col min="7" max="7" width="7.921875" style="1" customWidth="1"/>
    <col min="8" max="8" width="7.61328125" style="1" customWidth="1"/>
    <col min="9" max="9" width="7.4609375" style="1" customWidth="1"/>
    <col min="10" max="10" width="6.4609375" style="1" customWidth="1"/>
    <col min="11" max="11" width="6.23046875" style="1" customWidth="1"/>
    <col min="12" max="12" width="6.4609375" style="1" customWidth="1"/>
    <col min="13" max="13" width="9.61328125" style="1" customWidth="1"/>
    <col min="14" max="15" width="8.61328125" style="1" customWidth="1"/>
    <col min="16" max="36" width="11.61328125" style="1" customWidth="1"/>
    <col min="37" max="16384" width="11.07421875" style="1"/>
  </cols>
  <sheetData>
    <row r="1" spans="1:12" ht="18" customHeight="1" x14ac:dyDescent="0.3">
      <c r="A1" s="56" t="s">
        <v>1</v>
      </c>
      <c r="B1" s="6" t="s">
        <v>58</v>
      </c>
      <c r="C1" s="7"/>
      <c r="D1" s="7"/>
      <c r="E1" s="7"/>
      <c r="F1" s="7"/>
      <c r="G1" s="7"/>
      <c r="H1" s="7"/>
      <c r="I1" s="7"/>
      <c r="J1" s="7"/>
      <c r="K1" s="7"/>
      <c r="L1" s="16"/>
    </row>
    <row r="2" spans="1:12" ht="15.75" customHeight="1" x14ac:dyDescent="0.25">
      <c r="A2" s="56"/>
      <c r="B2" s="57" t="s">
        <v>73</v>
      </c>
      <c r="C2" s="57"/>
      <c r="D2" s="57"/>
      <c r="E2" s="57"/>
      <c r="F2" s="57"/>
      <c r="G2" s="58" t="s">
        <v>2</v>
      </c>
      <c r="H2" s="58"/>
      <c r="I2" s="58"/>
      <c r="J2" s="58" t="s">
        <v>3</v>
      </c>
      <c r="K2" s="58"/>
      <c r="L2" s="58"/>
    </row>
    <row r="3" spans="1:12" ht="15.6" x14ac:dyDescent="0.3">
      <c r="A3" s="56"/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59"/>
      <c r="H3" s="58"/>
      <c r="I3" s="58"/>
      <c r="J3" s="60" t="s">
        <v>74</v>
      </c>
      <c r="K3" s="60"/>
      <c r="L3" s="60"/>
    </row>
    <row r="4" spans="1:12" ht="15.6" x14ac:dyDescent="0.3">
      <c r="A4" s="56"/>
      <c r="B4" s="28">
        <v>9</v>
      </c>
      <c r="C4" s="28">
        <v>10</v>
      </c>
      <c r="D4" s="28">
        <v>11</v>
      </c>
      <c r="E4" s="28">
        <v>12</v>
      </c>
      <c r="F4" s="28">
        <v>13</v>
      </c>
      <c r="G4" s="36" t="s">
        <v>47</v>
      </c>
      <c r="H4" s="34" t="s">
        <v>48</v>
      </c>
      <c r="I4" s="14" t="s">
        <v>9</v>
      </c>
      <c r="J4" s="15">
        <v>2021</v>
      </c>
      <c r="K4" s="15">
        <v>2022</v>
      </c>
      <c r="L4" s="14" t="s">
        <v>9</v>
      </c>
    </row>
    <row r="5" spans="1:12" ht="15" customHeight="1" x14ac:dyDescent="0.3">
      <c r="A5" s="24" t="s">
        <v>10</v>
      </c>
      <c r="B5" s="98"/>
      <c r="C5" s="99"/>
      <c r="D5" s="99"/>
      <c r="E5" s="99"/>
      <c r="F5" s="99"/>
      <c r="G5" s="99"/>
      <c r="H5" s="99"/>
      <c r="I5" s="100"/>
      <c r="J5" s="101"/>
      <c r="K5" s="100"/>
      <c r="L5" s="100"/>
    </row>
    <row r="6" spans="1:12" x14ac:dyDescent="0.25">
      <c r="A6" s="18" t="s">
        <v>11</v>
      </c>
      <c r="B6" s="102">
        <v>376</v>
      </c>
      <c r="C6" s="102">
        <v>373</v>
      </c>
      <c r="D6" s="103">
        <v>370</v>
      </c>
      <c r="E6" s="103">
        <v>365</v>
      </c>
      <c r="F6" s="104">
        <v>370</v>
      </c>
      <c r="G6" s="103">
        <v>377.25</v>
      </c>
      <c r="H6" s="102">
        <f>AVERAGE(B6:F6)</f>
        <v>370.8</v>
      </c>
      <c r="I6" s="102">
        <f>(H6/G6-1)*100</f>
        <v>-1.7097415506958202</v>
      </c>
      <c r="J6" s="105">
        <v>317.10000000000002</v>
      </c>
      <c r="K6" s="103">
        <v>395</v>
      </c>
      <c r="L6" s="102">
        <f>(K6/J6-1)*100</f>
        <v>24.566382844528523</v>
      </c>
    </row>
    <row r="7" spans="1:12" x14ac:dyDescent="0.25">
      <c r="A7" s="25" t="s">
        <v>46</v>
      </c>
      <c r="B7" s="106"/>
      <c r="C7" s="106"/>
      <c r="D7" s="106"/>
      <c r="E7" s="106"/>
      <c r="F7" s="106"/>
      <c r="G7" s="106" t="s">
        <v>53</v>
      </c>
      <c r="H7" s="106" t="s">
        <v>53</v>
      </c>
      <c r="I7" s="106" t="s">
        <v>53</v>
      </c>
      <c r="J7" s="106" t="s">
        <v>53</v>
      </c>
      <c r="K7" s="106"/>
      <c r="L7" s="106" t="s">
        <v>53</v>
      </c>
    </row>
    <row r="8" spans="1:12" ht="15.6" x14ac:dyDescent="0.3">
      <c r="A8" s="26" t="s">
        <v>12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x14ac:dyDescent="0.25">
      <c r="A9" s="25" t="s">
        <v>60</v>
      </c>
      <c r="B9" s="106"/>
      <c r="C9" s="106"/>
      <c r="D9" s="106"/>
      <c r="E9" s="106"/>
      <c r="F9" s="106"/>
      <c r="G9" s="106" t="s">
        <v>53</v>
      </c>
      <c r="H9" s="106" t="s">
        <v>53</v>
      </c>
      <c r="I9" s="106" t="s">
        <v>53</v>
      </c>
      <c r="J9" s="106" t="s">
        <v>53</v>
      </c>
      <c r="K9" s="106"/>
      <c r="L9" s="106" t="s">
        <v>53</v>
      </c>
    </row>
    <row r="10" spans="1:12" x14ac:dyDescent="0.25">
      <c r="A10" s="30" t="s">
        <v>13</v>
      </c>
      <c r="B10" s="107">
        <v>322.06115999999997</v>
      </c>
      <c r="C10" s="102">
        <v>318.20303999999999</v>
      </c>
      <c r="D10" s="102">
        <v>321.51</v>
      </c>
      <c r="E10" s="102">
        <v>322.52046000000001</v>
      </c>
      <c r="F10" s="103">
        <v>322.8879</v>
      </c>
      <c r="G10" s="108">
        <v>328.055025</v>
      </c>
      <c r="H10" s="102">
        <f t="shared" ref="H10:H15" si="0">AVERAGE(B10:F10)</f>
        <v>321.43651199999999</v>
      </c>
      <c r="I10" s="102">
        <f t="shared" ref="I10:I15" si="1">(H10/G10-1)*100</f>
        <v>-2.017500875043754</v>
      </c>
      <c r="J10" s="105">
        <v>339.32</v>
      </c>
      <c r="K10" s="103">
        <v>334.74761904761897</v>
      </c>
      <c r="L10" s="102">
        <f>(K10/J10-1)*100</f>
        <v>-1.3475129530770458</v>
      </c>
    </row>
    <row r="11" spans="1:12" x14ac:dyDescent="0.25">
      <c r="A11" s="19" t="s">
        <v>14</v>
      </c>
      <c r="B11" s="106">
        <v>376.07483999999999</v>
      </c>
      <c r="C11" s="109">
        <v>369.92021999999997</v>
      </c>
      <c r="D11" s="109">
        <v>373.77834000000001</v>
      </c>
      <c r="E11" s="109">
        <v>378.46319999999997</v>
      </c>
      <c r="F11" s="109">
        <v>381.67829999999998</v>
      </c>
      <c r="G11" s="109">
        <v>382.29835499999996</v>
      </c>
      <c r="H11" s="109">
        <f t="shared" si="0"/>
        <v>375.98298</v>
      </c>
      <c r="I11" s="109">
        <f t="shared" si="1"/>
        <v>-1.6519493001741936</v>
      </c>
      <c r="J11" s="109">
        <v>382.08</v>
      </c>
      <c r="K11" s="109">
        <v>385.17619047619047</v>
      </c>
      <c r="L11" s="109">
        <f>(K11/J11-1)*100</f>
        <v>0.8103513599744705</v>
      </c>
    </row>
    <row r="12" spans="1:12" x14ac:dyDescent="0.25">
      <c r="A12" s="29" t="s">
        <v>51</v>
      </c>
      <c r="B12" s="110"/>
      <c r="C12" s="110"/>
      <c r="D12" s="110"/>
      <c r="E12" s="110"/>
      <c r="F12" s="104"/>
      <c r="G12" s="110" t="s">
        <v>53</v>
      </c>
      <c r="H12" s="110" t="s">
        <v>53</v>
      </c>
      <c r="I12" s="110" t="s">
        <v>53</v>
      </c>
      <c r="J12" s="110" t="s">
        <v>53</v>
      </c>
      <c r="K12" s="110"/>
      <c r="L12" s="110" t="s">
        <v>54</v>
      </c>
    </row>
    <row r="13" spans="1:12" x14ac:dyDescent="0.25">
      <c r="A13" s="31" t="s">
        <v>52</v>
      </c>
      <c r="B13" s="111">
        <v>377.91203999999999</v>
      </c>
      <c r="C13" s="112">
        <v>371.75741999999997</v>
      </c>
      <c r="D13" s="112">
        <v>375.61554000000001</v>
      </c>
      <c r="E13" s="112">
        <v>380.30039999999997</v>
      </c>
      <c r="F13" s="112">
        <v>383.51549999999997</v>
      </c>
      <c r="G13" s="112">
        <v>392.88522</v>
      </c>
      <c r="H13" s="112">
        <f t="shared" si="0"/>
        <v>377.82017999999999</v>
      </c>
      <c r="I13" s="112">
        <f t="shared" si="1"/>
        <v>-3.8344634089314988</v>
      </c>
      <c r="J13" s="113" t="s">
        <v>69</v>
      </c>
      <c r="K13" s="112">
        <v>390.82930571428568</v>
      </c>
      <c r="L13" s="111" t="s">
        <v>54</v>
      </c>
    </row>
    <row r="14" spans="1:12" x14ac:dyDescent="0.25">
      <c r="A14" s="20" t="s">
        <v>15</v>
      </c>
      <c r="B14" s="110">
        <v>376.07483999999999</v>
      </c>
      <c r="C14" s="114">
        <v>369.92021999999997</v>
      </c>
      <c r="D14" s="114">
        <v>373.77834000000001</v>
      </c>
      <c r="E14" s="114">
        <v>378.46319999999997</v>
      </c>
      <c r="F14" s="115">
        <v>381.67829999999998</v>
      </c>
      <c r="G14" s="115">
        <v>382.29835499999996</v>
      </c>
      <c r="H14" s="114">
        <f t="shared" si="0"/>
        <v>375.98298</v>
      </c>
      <c r="I14" s="114">
        <f t="shared" si="1"/>
        <v>-1.6519493001741936</v>
      </c>
      <c r="J14" s="115">
        <v>381.56556272727272</v>
      </c>
      <c r="K14" s="115">
        <v>388.99210571428569</v>
      </c>
      <c r="L14" s="115">
        <f>(K14/J14-1)*100</f>
        <v>1.9463347095401096</v>
      </c>
    </row>
    <row r="15" spans="1:12" x14ac:dyDescent="0.25">
      <c r="A15" s="21" t="s">
        <v>42</v>
      </c>
      <c r="B15" s="113">
        <v>368.72604000000001</v>
      </c>
      <c r="C15" s="112">
        <v>362.57141999999999</v>
      </c>
      <c r="D15" s="112">
        <v>366.42953999999997</v>
      </c>
      <c r="E15" s="112">
        <v>371.11439999999999</v>
      </c>
      <c r="F15" s="116">
        <v>374.3295</v>
      </c>
      <c r="G15" s="116">
        <v>380.46115499999996</v>
      </c>
      <c r="H15" s="112">
        <f t="shared" si="0"/>
        <v>368.63417999999996</v>
      </c>
      <c r="I15" s="112">
        <f t="shared" si="1"/>
        <v>-3.1085893643991058</v>
      </c>
      <c r="J15" s="116">
        <v>372.37956272727263</v>
      </c>
      <c r="K15" s="116">
        <v>386.80496285714287</v>
      </c>
      <c r="L15" s="116">
        <f>(K15/J15-1)*100</f>
        <v>3.8738431358101399</v>
      </c>
    </row>
    <row r="16" spans="1:12" x14ac:dyDescent="0.25">
      <c r="A16" s="22" t="s">
        <v>67</v>
      </c>
      <c r="B16" s="107"/>
      <c r="C16" s="107"/>
      <c r="D16" s="104"/>
      <c r="E16" s="104"/>
      <c r="F16" s="104"/>
      <c r="G16" s="104" t="s">
        <v>53</v>
      </c>
      <c r="H16" s="107" t="s">
        <v>53</v>
      </c>
      <c r="I16" s="107" t="s">
        <v>53</v>
      </c>
      <c r="J16" s="104" t="s">
        <v>54</v>
      </c>
      <c r="K16" s="104"/>
      <c r="L16" s="104" t="s">
        <v>54</v>
      </c>
    </row>
    <row r="17" spans="1:12" ht="15.6" x14ac:dyDescent="0.3">
      <c r="A17" s="23" t="s">
        <v>16</v>
      </c>
      <c r="B17" s="106"/>
      <c r="C17" s="106"/>
      <c r="D17" s="106"/>
      <c r="E17" s="106"/>
      <c r="F17" s="106"/>
      <c r="G17" s="106"/>
      <c r="H17" s="106"/>
      <c r="I17" s="106"/>
      <c r="J17" s="117"/>
      <c r="K17" s="117"/>
      <c r="L17" s="118"/>
    </row>
    <row r="18" spans="1:12" x14ac:dyDescent="0.25">
      <c r="A18" s="22" t="s">
        <v>71</v>
      </c>
      <c r="B18" s="107">
        <v>368</v>
      </c>
      <c r="C18" s="102">
        <v>365.5</v>
      </c>
      <c r="D18" s="102">
        <v>367.25</v>
      </c>
      <c r="E18" s="102">
        <v>370.75</v>
      </c>
      <c r="F18" s="102">
        <v>373</v>
      </c>
      <c r="G18" s="102">
        <v>369.9375</v>
      </c>
      <c r="H18" s="102">
        <f>AVERAGE(B18:F18)</f>
        <v>368.9</v>
      </c>
      <c r="I18" s="102">
        <f>(H18/G18-1)*100</f>
        <v>-0.28045277918568035</v>
      </c>
      <c r="J18" s="104" t="s">
        <v>54</v>
      </c>
      <c r="K18" s="105">
        <v>380.21428571428572</v>
      </c>
      <c r="L18" s="104" t="s">
        <v>54</v>
      </c>
    </row>
    <row r="19" spans="1:12" ht="15.6" x14ac:dyDescent="0.3">
      <c r="A19" s="23" t="s">
        <v>10</v>
      </c>
      <c r="B19" s="109"/>
      <c r="C19" s="106"/>
      <c r="D19" s="106"/>
      <c r="E19" s="109"/>
      <c r="F19" s="106"/>
      <c r="G19" s="106"/>
      <c r="H19" s="106"/>
      <c r="I19" s="106"/>
      <c r="J19" s="106"/>
      <c r="K19" s="106"/>
      <c r="L19" s="118"/>
    </row>
    <row r="20" spans="1:12" x14ac:dyDescent="0.25">
      <c r="A20" s="22" t="s">
        <v>17</v>
      </c>
      <c r="B20" s="102">
        <v>308</v>
      </c>
      <c r="C20" s="102">
        <v>305</v>
      </c>
      <c r="D20" s="102">
        <v>305</v>
      </c>
      <c r="E20" s="103">
        <v>308</v>
      </c>
      <c r="F20" s="104">
        <v>314</v>
      </c>
      <c r="G20" s="103">
        <v>308.5</v>
      </c>
      <c r="H20" s="102">
        <f>AVERAGE(B20:F20)</f>
        <v>308</v>
      </c>
      <c r="I20" s="102">
        <f>(H20/G20-1)*100</f>
        <v>-0.16207455429497752</v>
      </c>
      <c r="J20" s="105">
        <v>259.8</v>
      </c>
      <c r="K20" s="105">
        <v>311.1764705882353</v>
      </c>
      <c r="L20" s="102">
        <f>(K20/J20-1)*100</f>
        <v>19.775392836118289</v>
      </c>
    </row>
    <row r="21" spans="1:12" ht="15.6" x14ac:dyDescent="0.3">
      <c r="A21" s="23" t="s">
        <v>12</v>
      </c>
      <c r="B21" s="109"/>
      <c r="C21" s="109"/>
      <c r="D21" s="109"/>
      <c r="E21" s="109"/>
      <c r="F21" s="109"/>
      <c r="G21" s="106"/>
      <c r="H21" s="106"/>
      <c r="I21" s="106"/>
      <c r="J21" s="109"/>
      <c r="K21" s="109"/>
      <c r="L21" s="109"/>
    </row>
    <row r="22" spans="1:12" x14ac:dyDescent="0.25">
      <c r="A22" s="38" t="s">
        <v>18</v>
      </c>
      <c r="B22" s="107">
        <v>295.55525999999998</v>
      </c>
      <c r="C22" s="102">
        <v>296.44103999999999</v>
      </c>
      <c r="D22" s="102">
        <v>296.83472</v>
      </c>
      <c r="E22" s="102">
        <v>302.73991999999998</v>
      </c>
      <c r="F22" s="103">
        <v>304.31464</v>
      </c>
      <c r="G22" s="105">
        <v>308.25144</v>
      </c>
      <c r="H22" s="102">
        <f>AVERAGE(B22:F22)</f>
        <v>299.17711600000001</v>
      </c>
      <c r="I22" s="102">
        <f>(H22/G22-1)*100</f>
        <v>-2.9438058748403551</v>
      </c>
      <c r="J22" s="105">
        <v>273.77</v>
      </c>
      <c r="K22" s="105">
        <v>311.83904761904762</v>
      </c>
      <c r="L22" s="102">
        <f>(K22/J22-1)*100</f>
        <v>13.90548548747037</v>
      </c>
    </row>
    <row r="23" spans="1:12" x14ac:dyDescent="0.25">
      <c r="A23" s="40" t="s">
        <v>19</v>
      </c>
      <c r="B23" s="106">
        <v>294.55525999999998</v>
      </c>
      <c r="C23" s="109">
        <v>295.44103999999999</v>
      </c>
      <c r="D23" s="109">
        <v>295.83472</v>
      </c>
      <c r="E23" s="109">
        <v>301.73991999999998</v>
      </c>
      <c r="F23" s="109">
        <v>303.31464</v>
      </c>
      <c r="G23" s="119">
        <v>307.15301999999997</v>
      </c>
      <c r="H23" s="109">
        <f>AVERAGE(B23:F23)</f>
        <v>298.17711600000001</v>
      </c>
      <c r="I23" s="109">
        <f>(H23/G23-1)*100</f>
        <v>-2.9222906549966399</v>
      </c>
      <c r="J23" s="119">
        <v>272.77</v>
      </c>
      <c r="K23" s="119">
        <v>310.83904761904762</v>
      </c>
      <c r="L23" s="109">
        <f>(K23/J23-1)*100</f>
        <v>13.956464280913462</v>
      </c>
    </row>
    <row r="24" spans="1:12" x14ac:dyDescent="0.25">
      <c r="A24" s="37" t="s">
        <v>55</v>
      </c>
      <c r="B24" s="107">
        <v>388.89496017738361</v>
      </c>
      <c r="C24" s="102">
        <v>390.43819414634146</v>
      </c>
      <c r="D24" s="102">
        <v>385.14710625277161</v>
      </c>
      <c r="E24" s="103">
        <v>391.98142811529937</v>
      </c>
      <c r="F24" s="103">
        <v>393.96558607538805</v>
      </c>
      <c r="G24" s="120">
        <v>388.26113194013305</v>
      </c>
      <c r="H24" s="102">
        <f>AVERAGE(B24:F24)</f>
        <v>390.08545495343685</v>
      </c>
      <c r="I24" s="102">
        <f>(H24/G24-1)*100</f>
        <v>0.46987011143446722</v>
      </c>
      <c r="J24" s="120">
        <v>308.48708250426091</v>
      </c>
      <c r="K24" s="120">
        <v>381.45776485517928</v>
      </c>
      <c r="L24" s="102">
        <f>(K24/J24-1)*100</f>
        <v>23.654372091872112</v>
      </c>
    </row>
    <row r="25" spans="1:12" ht="15.6" x14ac:dyDescent="0.3">
      <c r="A25" s="41" t="s">
        <v>61</v>
      </c>
      <c r="B25" s="121"/>
      <c r="C25" s="109"/>
      <c r="D25" s="109"/>
      <c r="E25" s="109"/>
      <c r="F25" s="106"/>
      <c r="G25" s="121"/>
      <c r="H25" s="122"/>
      <c r="I25" s="122"/>
      <c r="J25" s="109"/>
      <c r="K25" s="109"/>
      <c r="L25" s="109"/>
    </row>
    <row r="26" spans="1:12" x14ac:dyDescent="0.25">
      <c r="A26" s="37" t="s">
        <v>20</v>
      </c>
      <c r="B26" s="120">
        <v>477</v>
      </c>
      <c r="C26" s="120">
        <v>477</v>
      </c>
      <c r="D26" s="120">
        <v>477</v>
      </c>
      <c r="E26" s="120">
        <v>511</v>
      </c>
      <c r="F26" s="120">
        <v>511</v>
      </c>
      <c r="G26" s="120">
        <v>477</v>
      </c>
      <c r="H26" s="120">
        <f>AVERAGE(B26:F26)</f>
        <v>490.6</v>
      </c>
      <c r="I26" s="120">
        <f>(H26/G26-1)*100</f>
        <v>2.8511530398322993</v>
      </c>
      <c r="J26" s="120">
        <v>399.55</v>
      </c>
      <c r="K26" s="120">
        <v>465.63636363636363</v>
      </c>
      <c r="L26" s="102">
        <f t="shared" ref="L26:L31" si="2">(K26/J26-1)*100</f>
        <v>16.540198632552517</v>
      </c>
    </row>
    <row r="27" spans="1:12" x14ac:dyDescent="0.25">
      <c r="A27" s="39" t="s">
        <v>21</v>
      </c>
      <c r="B27" s="121">
        <v>476</v>
      </c>
      <c r="C27" s="121">
        <v>476</v>
      </c>
      <c r="D27" s="121">
        <v>476</v>
      </c>
      <c r="E27" s="121">
        <v>510</v>
      </c>
      <c r="F27" s="121">
        <v>510</v>
      </c>
      <c r="G27" s="121">
        <v>476</v>
      </c>
      <c r="H27" s="121">
        <f>AVERAGE(B27:F27)</f>
        <v>489.6</v>
      </c>
      <c r="I27" s="121">
        <f>(H27/G27-1)*100</f>
        <v>2.8571428571428692</v>
      </c>
      <c r="J27" s="109">
        <v>396.82</v>
      </c>
      <c r="K27" s="109">
        <v>463.95454545454544</v>
      </c>
      <c r="L27" s="109">
        <f t="shared" si="2"/>
        <v>16.918135541188818</v>
      </c>
    </row>
    <row r="28" spans="1:12" x14ac:dyDescent="0.25">
      <c r="A28" s="37" t="s">
        <v>22</v>
      </c>
      <c r="B28" s="120">
        <v>471</v>
      </c>
      <c r="C28" s="120">
        <v>471</v>
      </c>
      <c r="D28" s="120">
        <v>471</v>
      </c>
      <c r="E28" s="120">
        <v>507</v>
      </c>
      <c r="F28" s="120">
        <v>507</v>
      </c>
      <c r="G28" s="120">
        <v>471</v>
      </c>
      <c r="H28" s="120">
        <f>AVERAGE(B28:F28)</f>
        <v>485.4</v>
      </c>
      <c r="I28" s="120">
        <f>(H28/G28-1)*100</f>
        <v>3.0573248407643305</v>
      </c>
      <c r="J28" s="120">
        <v>396.05</v>
      </c>
      <c r="K28" s="120">
        <v>459.63636363636363</v>
      </c>
      <c r="L28" s="120">
        <f t="shared" si="2"/>
        <v>16.055135370878325</v>
      </c>
    </row>
    <row r="29" spans="1:12" ht="15.6" x14ac:dyDescent="0.3">
      <c r="A29" s="41" t="s">
        <v>62</v>
      </c>
      <c r="B29" s="121"/>
      <c r="C29" s="121"/>
      <c r="D29" s="121"/>
      <c r="E29" s="121"/>
      <c r="F29" s="121"/>
      <c r="G29" s="121"/>
      <c r="H29" s="121"/>
      <c r="I29" s="121"/>
      <c r="J29" s="109"/>
      <c r="K29" s="109"/>
      <c r="L29" s="121"/>
    </row>
    <row r="30" spans="1:12" x14ac:dyDescent="0.25">
      <c r="A30" s="37" t="s">
        <v>56</v>
      </c>
      <c r="B30" s="120">
        <v>458</v>
      </c>
      <c r="C30" s="120">
        <v>458</v>
      </c>
      <c r="D30" s="120">
        <v>458</v>
      </c>
      <c r="E30" s="120">
        <v>447.5</v>
      </c>
      <c r="F30" s="120">
        <v>447.5</v>
      </c>
      <c r="G30" s="120">
        <v>447.5</v>
      </c>
      <c r="H30" s="120">
        <f>AVERAGE(B30:F30)</f>
        <v>453.8</v>
      </c>
      <c r="I30" s="120">
        <f>(H30/G30-1)*100</f>
        <v>1.4078212290502767</v>
      </c>
      <c r="J30" s="120">
        <v>381.56556272727272</v>
      </c>
      <c r="K30" s="120">
        <v>448.68181818181819</v>
      </c>
      <c r="L30" s="120">
        <f t="shared" si="2"/>
        <v>17.589704630267544</v>
      </c>
    </row>
    <row r="31" spans="1:12" x14ac:dyDescent="0.25">
      <c r="A31" s="44" t="s">
        <v>57</v>
      </c>
      <c r="B31" s="123">
        <v>453</v>
      </c>
      <c r="C31" s="123">
        <v>453</v>
      </c>
      <c r="D31" s="123">
        <v>453</v>
      </c>
      <c r="E31" s="123">
        <v>442.5</v>
      </c>
      <c r="F31" s="123">
        <v>442.5</v>
      </c>
      <c r="G31" s="123">
        <v>449</v>
      </c>
      <c r="H31" s="124">
        <f>AVERAGE(B31:F31)</f>
        <v>448.8</v>
      </c>
      <c r="I31" s="123">
        <f>(H31/G31-1)*100</f>
        <v>-4.4543429844090543E-2</v>
      </c>
      <c r="J31" s="123">
        <v>372.37956272727263</v>
      </c>
      <c r="K31" s="123">
        <v>442.65909090909093</v>
      </c>
      <c r="L31" s="123">
        <f t="shared" si="2"/>
        <v>18.873089507678053</v>
      </c>
    </row>
    <row r="32" spans="1:12" ht="15.75" customHeight="1" x14ac:dyDescent="0.25">
      <c r="A32" s="62" t="s">
        <v>70</v>
      </c>
      <c r="B32" s="62"/>
      <c r="C32" s="62"/>
      <c r="D32" s="62"/>
      <c r="E32" s="42"/>
      <c r="F32" s="42"/>
      <c r="G32" s="63" t="s">
        <v>0</v>
      </c>
      <c r="H32" s="63"/>
      <c r="I32" s="63"/>
      <c r="J32" s="43"/>
      <c r="K32" s="43"/>
      <c r="L32" s="43"/>
    </row>
    <row r="33" spans="1:256" x14ac:dyDescent="0.25">
      <c r="A33" s="61" t="s">
        <v>68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256" ht="16.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256" ht="15.6" x14ac:dyDescent="0.3">
      <c r="A35" s="54"/>
      <c r="C35" s="2"/>
    </row>
    <row r="37" spans="1:256" s="3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IV37" s="1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honeticPr fontId="0" type="noConversion"/>
  <printOptions horizontalCentered="1"/>
  <pageMargins left="0.25" right="0.25" top="0.75" bottom="0.75" header="0.3" footer="0.3"/>
  <pageSetup scale="78" firstPageNumber="0" orientation="landscape" r:id="rId1"/>
  <headerFooter alignWithMargins="0"/>
  <ignoredErrors>
    <ignoredError sqref="H29:H31 H18 H22:H24 H6 H20" formulaRange="1" unlockedFormula="1"/>
    <ignoredError sqref="L25:L26 L6:L9 I29:I31 I22:I24 I18 I6 I20 L20:L24" unlockedFormula="1"/>
    <ignoredError sqref="H26:H28 H17 H19 H11:H16 H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topLeftCell="A18" zoomScaleNormal="100" workbookViewId="0">
      <selection activeCell="E9" sqref="E9"/>
    </sheetView>
  </sheetViews>
  <sheetFormatPr baseColWidth="10" defaultRowHeight="17.399999999999999" x14ac:dyDescent="0.3"/>
  <cols>
    <col min="1" max="1" width="40" customWidth="1"/>
    <col min="2" max="4" width="7.4609375" customWidth="1"/>
    <col min="5" max="5" width="7.61328125" customWidth="1"/>
    <col min="6" max="6" width="7.921875" customWidth="1"/>
    <col min="7" max="7" width="7.4609375" customWidth="1"/>
    <col min="8" max="8" width="7.61328125" customWidth="1"/>
    <col min="9" max="9" width="7.921875" customWidth="1"/>
    <col min="10" max="11" width="7.61328125" customWidth="1"/>
    <col min="12" max="12" width="8.23046875" customWidth="1"/>
  </cols>
  <sheetData>
    <row r="1" spans="1:12" x14ac:dyDescent="0.3">
      <c r="A1" s="5"/>
      <c r="B1" s="6" t="s">
        <v>59</v>
      </c>
      <c r="C1" s="7"/>
      <c r="D1" s="7"/>
      <c r="E1" s="7"/>
      <c r="F1" s="7"/>
      <c r="G1" s="7"/>
      <c r="H1" s="7"/>
      <c r="I1" s="7"/>
      <c r="J1" s="8"/>
      <c r="K1" s="8"/>
      <c r="L1" s="9"/>
    </row>
    <row r="2" spans="1:12" ht="15" customHeight="1" x14ac:dyDescent="0.3">
      <c r="A2" s="10"/>
      <c r="B2" s="57" t="s">
        <v>73</v>
      </c>
      <c r="C2" s="57"/>
      <c r="D2" s="57"/>
      <c r="E2" s="57"/>
      <c r="F2" s="57"/>
      <c r="G2" s="67" t="s">
        <v>2</v>
      </c>
      <c r="H2" s="67"/>
      <c r="I2" s="67"/>
      <c r="J2" s="11"/>
      <c r="K2" s="12"/>
      <c r="L2" s="13"/>
    </row>
    <row r="3" spans="1:12" ht="15" customHeight="1" x14ac:dyDescent="0.3">
      <c r="A3" s="10"/>
      <c r="B3" s="57"/>
      <c r="C3" s="57"/>
      <c r="D3" s="57"/>
      <c r="E3" s="57"/>
      <c r="F3" s="57"/>
      <c r="G3" s="67"/>
      <c r="H3" s="67"/>
      <c r="I3" s="67"/>
      <c r="J3" s="60" t="s">
        <v>3</v>
      </c>
      <c r="K3" s="60"/>
      <c r="L3" s="60"/>
    </row>
    <row r="4" spans="1:12" ht="15" customHeight="1" x14ac:dyDescent="0.3">
      <c r="A4" s="70" t="s">
        <v>1</v>
      </c>
      <c r="B4" s="45" t="s">
        <v>4</v>
      </c>
      <c r="C4" s="45" t="s">
        <v>5</v>
      </c>
      <c r="D4" s="45" t="s">
        <v>6</v>
      </c>
      <c r="E4" s="45" t="s">
        <v>7</v>
      </c>
      <c r="F4" s="45" t="s">
        <v>8</v>
      </c>
      <c r="G4" s="68"/>
      <c r="H4" s="69"/>
      <c r="I4" s="67"/>
      <c r="J4" s="71" t="s">
        <v>74</v>
      </c>
      <c r="K4" s="72"/>
      <c r="L4" s="73"/>
    </row>
    <row r="5" spans="1:12" ht="15" customHeight="1" x14ac:dyDescent="0.3">
      <c r="A5" s="70"/>
      <c r="B5" s="46">
        <v>9</v>
      </c>
      <c r="C5" s="46">
        <v>10</v>
      </c>
      <c r="D5" s="46">
        <v>11</v>
      </c>
      <c r="E5" s="46">
        <v>12</v>
      </c>
      <c r="F5" s="46">
        <v>13</v>
      </c>
      <c r="G5" s="33" t="s">
        <v>47</v>
      </c>
      <c r="H5" s="35" t="s">
        <v>48</v>
      </c>
      <c r="I5" s="27" t="s">
        <v>9</v>
      </c>
      <c r="J5" s="15">
        <v>2021</v>
      </c>
      <c r="K5" s="15">
        <v>2022</v>
      </c>
      <c r="L5" s="27" t="s">
        <v>49</v>
      </c>
    </row>
    <row r="6" spans="1:12" ht="15" customHeight="1" x14ac:dyDescent="0.3">
      <c r="A6" s="25"/>
      <c r="B6" s="98"/>
      <c r="C6" s="98"/>
      <c r="D6" s="98"/>
      <c r="E6" s="125"/>
      <c r="F6" s="126"/>
      <c r="G6" s="127"/>
      <c r="H6" s="128"/>
      <c r="I6" s="98"/>
      <c r="J6" s="129"/>
      <c r="K6" s="130"/>
      <c r="L6" s="99"/>
    </row>
    <row r="7" spans="1:12" ht="15" customHeight="1" x14ac:dyDescent="0.3">
      <c r="A7" s="18" t="s">
        <v>23</v>
      </c>
      <c r="B7" s="104"/>
      <c r="C7" s="104"/>
      <c r="D7" s="104"/>
      <c r="E7" s="104"/>
      <c r="F7" s="104"/>
      <c r="G7" s="104" t="s">
        <v>54</v>
      </c>
      <c r="H7" s="104" t="s">
        <v>54</v>
      </c>
      <c r="I7" s="104" t="s">
        <v>54</v>
      </c>
      <c r="J7" s="104"/>
      <c r="K7" s="104"/>
      <c r="L7" s="104" t="s">
        <v>53</v>
      </c>
    </row>
    <row r="8" spans="1:12" ht="15" customHeight="1" x14ac:dyDescent="0.3">
      <c r="A8" s="25" t="s">
        <v>24</v>
      </c>
      <c r="B8" s="106">
        <v>233.55068744939268</v>
      </c>
      <c r="C8" s="109">
        <v>234.92856761133601</v>
      </c>
      <c r="D8" s="117">
        <v>240.61232327935218</v>
      </c>
      <c r="E8" s="109">
        <v>248.8796042510121</v>
      </c>
      <c r="F8" s="109">
        <v>250.77418947368417</v>
      </c>
      <c r="G8" s="109">
        <v>255.63980000000001</v>
      </c>
      <c r="H8" s="121">
        <f>AVERAGE(B8:F8)</f>
        <v>241.74907441295545</v>
      </c>
      <c r="I8" s="121">
        <f>(H8/G8-1)*100</f>
        <v>-5.4337100823285578</v>
      </c>
      <c r="J8" s="118">
        <v>242.97438095238098</v>
      </c>
      <c r="K8" s="118">
        <v>242.97438095238098</v>
      </c>
      <c r="L8" s="109">
        <f>(K8/J8-1)*100</f>
        <v>0</v>
      </c>
    </row>
    <row r="9" spans="1:12" ht="15" customHeight="1" x14ac:dyDescent="0.3">
      <c r="A9" s="18" t="s">
        <v>25</v>
      </c>
      <c r="B9" s="103">
        <v>613</v>
      </c>
      <c r="C9" s="104">
        <v>615</v>
      </c>
      <c r="D9" s="108">
        <v>617</v>
      </c>
      <c r="E9" s="103">
        <v>623</v>
      </c>
      <c r="F9" s="104">
        <v>626</v>
      </c>
      <c r="G9" s="103">
        <v>619.75</v>
      </c>
      <c r="H9" s="103">
        <f>AVERAGE(B9:F9)</f>
        <v>618.79999999999995</v>
      </c>
      <c r="I9" s="103">
        <f>(H9/G9-1)*100</f>
        <v>-0.15328761597419582</v>
      </c>
      <c r="J9" s="131">
        <v>615.64705882352939</v>
      </c>
      <c r="K9" s="131">
        <v>615.64705882352939</v>
      </c>
      <c r="L9" s="103">
        <f>(K9/J9-1)*100</f>
        <v>0</v>
      </c>
    </row>
    <row r="10" spans="1:12" ht="15" customHeight="1" x14ac:dyDescent="0.3">
      <c r="A10" s="25" t="s">
        <v>26</v>
      </c>
      <c r="B10" s="106">
        <v>552.44599942654736</v>
      </c>
      <c r="C10" s="109">
        <v>554.83435925113838</v>
      </c>
      <c r="D10" s="117">
        <v>556.67155911620841</v>
      </c>
      <c r="E10" s="109">
        <v>561.99943872491133</v>
      </c>
      <c r="F10" s="109">
        <v>565.21453848878389</v>
      </c>
      <c r="G10" s="109">
        <v>552.69864999999993</v>
      </c>
      <c r="H10" s="121">
        <f>AVERAGE(B10:F10)</f>
        <v>558.2331790015179</v>
      </c>
      <c r="I10" s="121">
        <f>(H10/G10-1)*100</f>
        <v>1.0013646679828181</v>
      </c>
      <c r="J10" s="118">
        <v>541.75965238095239</v>
      </c>
      <c r="K10" s="118">
        <v>541.75965238095239</v>
      </c>
      <c r="L10" s="109">
        <f>(K10/J10-1)*100</f>
        <v>0</v>
      </c>
    </row>
    <row r="11" spans="1:12" ht="15" customHeight="1" x14ac:dyDescent="0.3">
      <c r="A11" s="18" t="s">
        <v>45</v>
      </c>
      <c r="B11" s="104">
        <v>636.773333490867</v>
      </c>
      <c r="C11" s="103">
        <v>633.68034735245271</v>
      </c>
      <c r="D11" s="103">
        <v>624.16038765547592</v>
      </c>
      <c r="E11" s="103">
        <v>632.00745818547364</v>
      </c>
      <c r="F11" s="103">
        <v>633.24021548788801</v>
      </c>
      <c r="G11" s="103">
        <v>637.41081983388517</v>
      </c>
      <c r="H11" s="103">
        <f>AVERAGE(B11:F11)</f>
        <v>631.97234843443152</v>
      </c>
      <c r="I11" s="103">
        <f>(H11/G11-1)*100</f>
        <v>-0.85321290919896375</v>
      </c>
      <c r="J11" s="131">
        <v>633.89784168963104</v>
      </c>
      <c r="K11" s="131">
        <v>633.89784168963104</v>
      </c>
      <c r="L11" s="103">
        <f>(K11/J11-1)*100</f>
        <v>0</v>
      </c>
    </row>
    <row r="12" spans="1:12" s="4" customFormat="1" ht="15" customHeight="1" x14ac:dyDescent="0.3">
      <c r="A12" s="47" t="s">
        <v>50</v>
      </c>
      <c r="B12" s="106"/>
      <c r="C12" s="106"/>
      <c r="D12" s="106"/>
      <c r="E12" s="106"/>
      <c r="F12" s="106"/>
      <c r="G12" s="106" t="s">
        <v>54</v>
      </c>
      <c r="H12" s="106" t="s">
        <v>54</v>
      </c>
      <c r="I12" s="106" t="s">
        <v>54</v>
      </c>
      <c r="J12" s="106"/>
      <c r="K12" s="106"/>
      <c r="L12" s="106" t="s">
        <v>54</v>
      </c>
    </row>
    <row r="13" spans="1:12" ht="15" customHeight="1" x14ac:dyDescent="0.3">
      <c r="A13" s="32" t="s">
        <v>27</v>
      </c>
      <c r="B13" s="103">
        <v>291</v>
      </c>
      <c r="C13" s="104">
        <v>291</v>
      </c>
      <c r="D13" s="103">
        <v>291</v>
      </c>
      <c r="E13" s="103">
        <v>291</v>
      </c>
      <c r="F13" s="104">
        <v>300</v>
      </c>
      <c r="G13" s="103">
        <v>291</v>
      </c>
      <c r="H13" s="103">
        <f t="shared" ref="H13:H19" si="0">AVERAGE(B13:F13)</f>
        <v>292.8</v>
      </c>
      <c r="I13" s="103">
        <f t="shared" ref="I13:I19" si="1">(H13/G13-1)*100</f>
        <v>0.61855670103092564</v>
      </c>
      <c r="J13" s="132">
        <v>291.52941176470586</v>
      </c>
      <c r="K13" s="132">
        <v>291.52941176470586</v>
      </c>
      <c r="L13" s="103">
        <f t="shared" ref="L13:L22" si="2">(K13/J13-1)*100</f>
        <v>0</v>
      </c>
    </row>
    <row r="14" spans="1:12" ht="15" customHeight="1" x14ac:dyDescent="0.3">
      <c r="A14" s="47" t="s">
        <v>28</v>
      </c>
      <c r="B14" s="106">
        <v>1475.1112123281596</v>
      </c>
      <c r="C14" s="117">
        <v>1445.5693049223944</v>
      </c>
      <c r="D14" s="109">
        <v>1468.4973524611974</v>
      </c>
      <c r="E14" s="109">
        <v>1460.5607206208426</v>
      </c>
      <c r="F14" s="109">
        <v>1456.3719427050999</v>
      </c>
      <c r="G14" s="109">
        <v>1563.4062749999998</v>
      </c>
      <c r="H14" s="121">
        <f t="shared" si="0"/>
        <v>1461.2221066075388</v>
      </c>
      <c r="I14" s="121">
        <f t="shared" si="1"/>
        <v>-6.5359957949804866</v>
      </c>
      <c r="J14" s="133">
        <v>1514.0175333333332</v>
      </c>
      <c r="K14" s="133">
        <v>1514.0175333333332</v>
      </c>
      <c r="L14" s="109">
        <f t="shared" si="2"/>
        <v>0</v>
      </c>
    </row>
    <row r="15" spans="1:12" ht="15" customHeight="1" x14ac:dyDescent="0.3">
      <c r="A15" s="32" t="s">
        <v>29</v>
      </c>
      <c r="B15" s="104">
        <v>1408.9726136585352</v>
      </c>
      <c r="C15" s="108">
        <v>1391.7765780044335</v>
      </c>
      <c r="D15" s="103">
        <v>1375.462390332593</v>
      </c>
      <c r="E15" s="103">
        <v>1394.4221219512183</v>
      </c>
      <c r="F15" s="103">
        <v>1394.4221219512183</v>
      </c>
      <c r="G15" s="103">
        <v>1453.1752750000001</v>
      </c>
      <c r="H15" s="103">
        <f t="shared" si="0"/>
        <v>1393.0111651795996</v>
      </c>
      <c r="I15" s="103">
        <f t="shared" si="1"/>
        <v>-4.1401825956886356</v>
      </c>
      <c r="J15" s="132">
        <v>1435.3126</v>
      </c>
      <c r="K15" s="132">
        <v>1435.3126</v>
      </c>
      <c r="L15" s="103">
        <f t="shared" si="2"/>
        <v>0</v>
      </c>
    </row>
    <row r="16" spans="1:12" ht="15" customHeight="1" x14ac:dyDescent="0.3">
      <c r="A16" s="47" t="s">
        <v>30</v>
      </c>
      <c r="B16" s="106">
        <v>1380.7757744748221</v>
      </c>
      <c r="C16" s="117">
        <v>1385.9036777792373</v>
      </c>
      <c r="D16" s="109">
        <v>1385.6054118239717</v>
      </c>
      <c r="E16" s="109">
        <v>1380.0906536509744</v>
      </c>
      <c r="F16" s="109">
        <v>1402.7329385154198</v>
      </c>
      <c r="G16" s="109">
        <v>1409.8671750000003</v>
      </c>
      <c r="H16" s="121">
        <f t="shared" si="0"/>
        <v>1387.0216912488852</v>
      </c>
      <c r="I16" s="121">
        <f t="shared" si="1"/>
        <v>-1.6203997196484243</v>
      </c>
      <c r="J16" s="133">
        <v>1395.6422095238097</v>
      </c>
      <c r="K16" s="133">
        <v>1395.6422095238097</v>
      </c>
      <c r="L16" s="109">
        <f t="shared" si="2"/>
        <v>0</v>
      </c>
    </row>
    <row r="17" spans="1:12" ht="15" customHeight="1" x14ac:dyDescent="0.3">
      <c r="A17" s="32" t="s">
        <v>31</v>
      </c>
      <c r="B17" s="103">
        <v>1202</v>
      </c>
      <c r="C17" s="104">
        <v>1184</v>
      </c>
      <c r="D17" s="103">
        <v>1171</v>
      </c>
      <c r="E17" s="103">
        <v>1195</v>
      </c>
      <c r="F17" s="104">
        <v>1191</v>
      </c>
      <c r="G17" s="103">
        <v>1261.75</v>
      </c>
      <c r="H17" s="103">
        <f t="shared" si="0"/>
        <v>1188.5999999999999</v>
      </c>
      <c r="I17" s="103">
        <f t="shared" si="1"/>
        <v>-5.7975034674063846</v>
      </c>
      <c r="J17" s="132">
        <v>1238.2941176470588</v>
      </c>
      <c r="K17" s="132">
        <v>1238.2941176470588</v>
      </c>
      <c r="L17" s="103">
        <f t="shared" si="2"/>
        <v>0</v>
      </c>
    </row>
    <row r="18" spans="1:12" ht="15" customHeight="1" x14ac:dyDescent="0.3">
      <c r="A18" s="47" t="s">
        <v>32</v>
      </c>
      <c r="B18" s="106">
        <v>1343.6010420851155</v>
      </c>
      <c r="C18" s="117">
        <v>1353.6733596913482</v>
      </c>
      <c r="D18" s="106">
        <v>1353.3820301536468</v>
      </c>
      <c r="E18" s="109">
        <v>1342.5006358472513</v>
      </c>
      <c r="F18" s="109">
        <v>1348.5733655997665</v>
      </c>
      <c r="G18" s="109">
        <v>1272.5</v>
      </c>
      <c r="H18" s="121">
        <f t="shared" si="0"/>
        <v>1348.3460866754256</v>
      </c>
      <c r="I18" s="121">
        <f t="shared" si="1"/>
        <v>5.960399738736788</v>
      </c>
      <c r="J18" s="133">
        <v>1259.047619047619</v>
      </c>
      <c r="K18" s="133">
        <v>1259.047619047619</v>
      </c>
      <c r="L18" s="109">
        <f t="shared" si="2"/>
        <v>0</v>
      </c>
    </row>
    <row r="19" spans="1:12" ht="15" customHeight="1" x14ac:dyDescent="0.3">
      <c r="A19" s="32" t="s">
        <v>33</v>
      </c>
      <c r="B19" s="103">
        <v>1245</v>
      </c>
      <c r="C19" s="104">
        <v>1230</v>
      </c>
      <c r="D19" s="103">
        <v>1230</v>
      </c>
      <c r="E19" s="103">
        <v>1200</v>
      </c>
      <c r="F19" s="104">
        <v>1200</v>
      </c>
      <c r="G19" s="103">
        <v>1285</v>
      </c>
      <c r="H19" s="103">
        <f t="shared" si="0"/>
        <v>1221</v>
      </c>
      <c r="I19" s="103">
        <f t="shared" si="1"/>
        <v>-4.9805447470817166</v>
      </c>
      <c r="J19" s="132">
        <v>1300.2941176470588</v>
      </c>
      <c r="K19" s="132">
        <v>1300.2941176470588</v>
      </c>
      <c r="L19" s="103">
        <f t="shared" si="2"/>
        <v>0</v>
      </c>
    </row>
    <row r="20" spans="1:12" ht="15" customHeight="1" x14ac:dyDescent="0.3">
      <c r="A20" s="47" t="s">
        <v>34</v>
      </c>
      <c r="B20" s="106">
        <v>1189.5914364706161</v>
      </c>
      <c r="C20" s="117">
        <v>1160.2914511640126</v>
      </c>
      <c r="D20" s="109">
        <v>1181.5239945785806</v>
      </c>
      <c r="E20" s="109">
        <v>1192.1405646323592</v>
      </c>
      <c r="F20" s="109">
        <v>1180.6786895612413</v>
      </c>
      <c r="G20" s="109">
        <v>1238.2976000000001</v>
      </c>
      <c r="H20" s="117">
        <f>AVERAGE(B20:F20)</f>
        <v>1180.845227281362</v>
      </c>
      <c r="I20" s="117">
        <f>(H20/G20-1)*100</f>
        <v>-4.6396256213884328</v>
      </c>
      <c r="J20" s="133">
        <v>1210.379885714286</v>
      </c>
      <c r="K20" s="133">
        <v>1210.379885714286</v>
      </c>
      <c r="L20" s="109">
        <f t="shared" si="2"/>
        <v>0</v>
      </c>
    </row>
    <row r="21" spans="1:12" ht="15" customHeight="1" x14ac:dyDescent="0.3">
      <c r="A21" s="32" t="s">
        <v>35</v>
      </c>
      <c r="B21" s="104">
        <v>2447.1281507760532</v>
      </c>
      <c r="C21" s="103">
        <v>2447.1281507760532</v>
      </c>
      <c r="D21" s="103">
        <v>2447.1281507760532</v>
      </c>
      <c r="E21" s="103">
        <v>2447.1281507760532</v>
      </c>
      <c r="F21" s="103">
        <v>2447.1281507760532</v>
      </c>
      <c r="G21" s="103">
        <v>2623.4978000000001</v>
      </c>
      <c r="H21" s="103">
        <f>AVERAGE(B21:F21)</f>
        <v>2447.1281507760532</v>
      </c>
      <c r="I21" s="103">
        <f>(H21/G21-1)*100</f>
        <v>-6.7226909519019546</v>
      </c>
      <c r="J21" s="132">
        <v>2623.4977999999996</v>
      </c>
      <c r="K21" s="132">
        <v>2623.4977999999996</v>
      </c>
      <c r="L21" s="103">
        <f t="shared" si="2"/>
        <v>0</v>
      </c>
    </row>
    <row r="22" spans="1:12" ht="15" customHeight="1" x14ac:dyDescent="0.3">
      <c r="A22" s="47" t="s">
        <v>36</v>
      </c>
      <c r="B22" s="106">
        <v>2645.5439467849224</v>
      </c>
      <c r="C22" s="109">
        <v>2645.5439467849224</v>
      </c>
      <c r="D22" s="109">
        <v>2645.5439467849224</v>
      </c>
      <c r="E22" s="109">
        <v>2645.5439467849224</v>
      </c>
      <c r="F22" s="109">
        <v>2645.5439467849224</v>
      </c>
      <c r="G22" s="109">
        <v>2821.9135999999999</v>
      </c>
      <c r="H22" s="109">
        <f>AVERAGE(B22:F22)</f>
        <v>2645.5439467849224</v>
      </c>
      <c r="I22" s="109">
        <f>(H22/G22-1)*100</f>
        <v>-6.2500018857798327</v>
      </c>
      <c r="J22" s="133">
        <v>2821.9135999999999</v>
      </c>
      <c r="K22" s="133">
        <v>2821.9135999999999</v>
      </c>
      <c r="L22" s="109">
        <f t="shared" si="2"/>
        <v>0</v>
      </c>
    </row>
    <row r="23" spans="1:12" ht="15.75" customHeight="1" x14ac:dyDescent="0.3">
      <c r="A23" s="48" t="s">
        <v>37</v>
      </c>
      <c r="B23" s="104"/>
      <c r="C23" s="103"/>
      <c r="D23" s="103"/>
      <c r="E23" s="103"/>
      <c r="F23" s="103"/>
      <c r="G23" s="104"/>
      <c r="H23" s="104"/>
      <c r="I23" s="104"/>
      <c r="J23" s="132"/>
      <c r="K23" s="132"/>
      <c r="L23" s="132"/>
    </row>
    <row r="24" spans="1:12" ht="15.75" customHeight="1" x14ac:dyDescent="0.3">
      <c r="A24" s="47" t="s">
        <v>38</v>
      </c>
      <c r="B24" s="106">
        <v>398.37482598669624</v>
      </c>
      <c r="C24" s="106">
        <v>401.68175592017735</v>
      </c>
      <c r="D24" s="109">
        <v>408.51607778270511</v>
      </c>
      <c r="E24" s="109">
        <v>408.73653977827047</v>
      </c>
      <c r="F24" s="109">
        <v>408.51607778270511</v>
      </c>
      <c r="G24" s="109">
        <v>410.44512024390241</v>
      </c>
      <c r="H24" s="106" t="s">
        <v>53</v>
      </c>
      <c r="I24" s="106" t="s">
        <v>53</v>
      </c>
      <c r="J24" s="109">
        <v>416.4196500000001</v>
      </c>
      <c r="K24" s="109">
        <v>416.4196500000001</v>
      </c>
      <c r="L24" s="117">
        <f>(K24/J24-1)*100</f>
        <v>0</v>
      </c>
    </row>
    <row r="25" spans="1:12" ht="15" customHeight="1" x14ac:dyDescent="0.3">
      <c r="A25" s="32" t="s">
        <v>39</v>
      </c>
      <c r="B25" s="104">
        <v>535.5</v>
      </c>
      <c r="C25" s="104">
        <v>546.1</v>
      </c>
      <c r="D25" s="103">
        <v>544</v>
      </c>
      <c r="E25" s="103">
        <v>539.29999999999995</v>
      </c>
      <c r="F25" s="103">
        <v>547.29999999999995</v>
      </c>
      <c r="G25" s="103">
        <v>538.125</v>
      </c>
      <c r="H25" s="104" t="s">
        <v>53</v>
      </c>
      <c r="I25" s="104" t="s">
        <v>53</v>
      </c>
      <c r="J25" s="120">
        <v>549.24</v>
      </c>
      <c r="K25" s="120">
        <v>549.24</v>
      </c>
      <c r="L25" s="103">
        <f>(K25/J25-1)*100</f>
        <v>0</v>
      </c>
    </row>
    <row r="26" spans="1:12" ht="15" customHeight="1" x14ac:dyDescent="0.3">
      <c r="A26" s="47" t="s">
        <v>40</v>
      </c>
      <c r="B26" s="106">
        <v>422.6256454988914</v>
      </c>
      <c r="C26" s="109">
        <v>432.98735929046563</v>
      </c>
      <c r="D26" s="109">
        <v>433.20782128603099</v>
      </c>
      <c r="E26" s="109">
        <v>431.88504931263856</v>
      </c>
      <c r="F26" s="109">
        <v>434.97151725055431</v>
      </c>
      <c r="G26" s="109">
        <v>445.38835000000006</v>
      </c>
      <c r="H26" s="109">
        <f>AVERAGE(B26:F26)</f>
        <v>431.13547852771615</v>
      </c>
      <c r="I26" s="109">
        <f>(H26/G26-1)*100</f>
        <v>-3.2000997494173178</v>
      </c>
      <c r="J26" s="119">
        <v>441.39641904761908</v>
      </c>
      <c r="K26" s="119">
        <v>441.39641904761908</v>
      </c>
      <c r="L26" s="117">
        <f>(K26/J26-1)*100</f>
        <v>0</v>
      </c>
    </row>
    <row r="27" spans="1:12" ht="15" customHeight="1" x14ac:dyDescent="0.3">
      <c r="A27" s="51" t="s">
        <v>41</v>
      </c>
      <c r="B27" s="134"/>
      <c r="C27" s="104"/>
      <c r="D27" s="134"/>
      <c r="E27" s="134"/>
      <c r="F27" s="134"/>
      <c r="G27" s="134" t="s">
        <v>54</v>
      </c>
      <c r="H27" s="134" t="s">
        <v>54</v>
      </c>
      <c r="I27" s="134" t="s">
        <v>54</v>
      </c>
      <c r="J27" s="134"/>
      <c r="K27" s="134"/>
      <c r="L27" s="134" t="s">
        <v>53</v>
      </c>
    </row>
    <row r="28" spans="1:12" ht="15" customHeight="1" x14ac:dyDescent="0.3">
      <c r="A28" s="50" t="s">
        <v>63</v>
      </c>
      <c r="B28" s="135"/>
      <c r="C28" s="109"/>
      <c r="D28" s="136"/>
      <c r="E28" s="135"/>
      <c r="F28" s="136"/>
      <c r="G28" s="136"/>
      <c r="H28" s="137"/>
      <c r="I28" s="137"/>
      <c r="J28" s="138"/>
      <c r="K28" s="138"/>
      <c r="L28" s="138"/>
    </row>
    <row r="29" spans="1:12" ht="15.75" customHeight="1" x14ac:dyDescent="0.3">
      <c r="A29" s="52" t="s">
        <v>64</v>
      </c>
      <c r="B29" s="139">
        <v>3477.7879800443457</v>
      </c>
      <c r="C29" s="103">
        <v>3477.7879800443457</v>
      </c>
      <c r="D29" s="139">
        <v>3477.7879800443457</v>
      </c>
      <c r="E29" s="120">
        <v>3473.3787401330378</v>
      </c>
      <c r="F29" s="140">
        <v>3477.2368250554323</v>
      </c>
      <c r="G29" s="140">
        <v>3459.0173999999997</v>
      </c>
      <c r="H29" s="140">
        <f>AVERAGE(B29:F29)</f>
        <v>3476.7959010643012</v>
      </c>
      <c r="I29" s="140">
        <f>(H29/G29-1)*100</f>
        <v>0.51397547362153073</v>
      </c>
      <c r="J29" s="141">
        <v>3410.7786523809523</v>
      </c>
      <c r="K29" s="141">
        <v>3410.7786523809523</v>
      </c>
      <c r="L29" s="141">
        <f>(K29/J29-1)*100</f>
        <v>0</v>
      </c>
    </row>
    <row r="30" spans="1:12" ht="15" customHeight="1" x14ac:dyDescent="0.3">
      <c r="A30" s="49" t="s">
        <v>65</v>
      </c>
      <c r="B30" s="135">
        <v>4048.2333935698448</v>
      </c>
      <c r="C30" s="109">
        <v>4063.1145782705103</v>
      </c>
      <c r="D30" s="135">
        <v>4037.2102937915743</v>
      </c>
      <c r="E30" s="136">
        <v>4015.1640942350332</v>
      </c>
      <c r="F30" s="136">
        <v>3995.8736696230599</v>
      </c>
      <c r="G30" s="136">
        <v>4045.8543625000002</v>
      </c>
      <c r="H30" s="136">
        <f>AVERAGE(B30:F30)</f>
        <v>4031.9192058980043</v>
      </c>
      <c r="I30" s="136">
        <f>(H30/G30-1)*100</f>
        <v>-0.34443050474474157</v>
      </c>
      <c r="J30" s="142">
        <v>4038.9321809523803</v>
      </c>
      <c r="K30" s="142">
        <v>4038.9321809523803</v>
      </c>
      <c r="L30" s="142">
        <f>(K30/J30-1)*100</f>
        <v>0</v>
      </c>
    </row>
    <row r="31" spans="1:12" x14ac:dyDescent="0.3">
      <c r="A31" s="53" t="s">
        <v>66</v>
      </c>
      <c r="B31" s="143">
        <v>1781.3329241685142</v>
      </c>
      <c r="C31" s="144">
        <v>1759.2867246119733</v>
      </c>
      <c r="D31" s="143">
        <v>1748.2636248337028</v>
      </c>
      <c r="E31" s="144">
        <v>1736.1382150776053</v>
      </c>
      <c r="F31" s="144">
        <v>1733.9335951219514</v>
      </c>
      <c r="G31" s="144">
        <v>1976.6994749999999</v>
      </c>
      <c r="H31" s="144">
        <f>AVERAGE(B31:F31)</f>
        <v>1751.7910167627495</v>
      </c>
      <c r="I31" s="144">
        <f>(H31/G31-1)*100</f>
        <v>-11.377979358104017</v>
      </c>
      <c r="J31" s="145">
        <v>1872.6764738095237</v>
      </c>
      <c r="K31" s="145">
        <v>1872.6764738095237</v>
      </c>
      <c r="L31" s="145">
        <f>(K31/J31-1)*100</f>
        <v>0</v>
      </c>
    </row>
    <row r="32" spans="1:12" x14ac:dyDescent="0.3">
      <c r="A32" s="64" t="s">
        <v>70</v>
      </c>
      <c r="B32" s="65"/>
      <c r="C32" s="65"/>
      <c r="D32" s="65"/>
      <c r="E32" s="65"/>
      <c r="F32" s="65"/>
      <c r="G32" s="66"/>
      <c r="H32" s="66"/>
      <c r="I32" s="66"/>
      <c r="J32" s="66"/>
      <c r="K32" s="66"/>
      <c r="L32" s="66"/>
    </row>
  </sheetData>
  <sheetProtection selectLockedCells="1" selectUnlockedCells="1"/>
  <mergeCells count="6">
    <mergeCell ref="A32:L32"/>
    <mergeCell ref="B2:F3"/>
    <mergeCell ref="G2:I4"/>
    <mergeCell ref="J3:L3"/>
    <mergeCell ref="A4:A5"/>
    <mergeCell ref="J4:L4"/>
  </mergeCells>
  <phoneticPr fontId="0" type="noConversion"/>
  <printOptions horizontalCentered="1"/>
  <pageMargins left="0.25" right="0.25" top="0.75" bottom="0.75" header="0.3" footer="0.3"/>
  <pageSetup scale="77" firstPageNumber="0" orientation="landscape" r:id="rId1"/>
  <headerFooter alignWithMargins="0"/>
  <ignoredErrors>
    <ignoredError sqref="H23 H31 H8 H9:H10 H11 H12:H14 H15 H21 H22 H26 H27:H29 H30 H16 H17:H18 H19:H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groups xmlns="http://grouplists.napkyn.com">
  <group xmlns="http://grouplists.napkyn.com">[]</group>
</group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1</vt:lpstr>
      <vt:lpstr>2</vt:lpstr>
      <vt:lpstr>'1'!Área_de_impresión</vt:lpstr>
      <vt:lpstr>'2'!Área_de_impresión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Guillermo Pino González - Odepa</dc:creator>
  <cp:keywords>commodities, azúcar, arroz, harina, trigo, maíz, aceite</cp:keywords>
  <dc:description/>
  <cp:lastModifiedBy>Liliana Yáñez Barrios</cp:lastModifiedBy>
  <cp:lastPrinted>2023-01-16T18:02:17Z</cp:lastPrinted>
  <dcterms:created xsi:type="dcterms:W3CDTF">2010-11-09T14:07:20Z</dcterms:created>
  <dcterms:modified xsi:type="dcterms:W3CDTF">2023-01-16T18:03:57Z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