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r\excel\Precios Internacionales\"/>
    </mc:Choice>
  </mc:AlternateContent>
  <xr:revisionPtr revIDLastSave="0" documentId="13_ncr:1_{3F914541-AFC5-4480-9865-9945F0745759}" xr6:coauthVersionLast="47" xr6:coauthVersionMax="47" xr10:uidLastSave="{00000000-0000-0000-0000-000000000000}"/>
  <bookViews>
    <workbookView xWindow="-108" yWindow="-108" windowWidth="23256" windowHeight="12576" tabRatio="312" xr2:uid="{00000000-000D-0000-FFFF-FFFF00000000}"/>
  </bookViews>
  <sheets>
    <sheet name="Portada" sheetId="5" r:id="rId1"/>
    <sheet name="1" sheetId="2" r:id="rId2"/>
    <sheet name="2" sheetId="3" r:id="rId3"/>
  </sheets>
  <definedNames>
    <definedName name="_xlnm.Print_Area" localSheetId="1">'1'!$A$1:$L$34</definedName>
    <definedName name="_xlnm.Print_Area" localSheetId="2">'2'!$A$1:$L$33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  <c r="H10" i="2"/>
  <c r="H15" i="3" l="1"/>
  <c r="I15" i="3" s="1"/>
  <c r="L15" i="3"/>
  <c r="H23" i="2"/>
  <c r="I23" i="2" s="1"/>
  <c r="H20" i="2"/>
  <c r="I20" i="2" s="1"/>
  <c r="H6" i="2"/>
  <c r="I6" i="2" s="1"/>
  <c r="H19" i="3"/>
  <c r="I19" i="3" s="1"/>
  <c r="H18" i="3"/>
  <c r="I18" i="3" s="1"/>
  <c r="H17" i="3"/>
  <c r="I17" i="3" s="1"/>
  <c r="H16" i="3"/>
  <c r="I16" i="3" s="1"/>
  <c r="H14" i="3"/>
  <c r="I14" i="3" s="1"/>
  <c r="H13" i="3"/>
  <c r="I13" i="3" s="1"/>
  <c r="H10" i="3"/>
  <c r="I10" i="3" s="1"/>
  <c r="H9" i="3"/>
  <c r="I9" i="3" s="1"/>
  <c r="H8" i="3"/>
  <c r="I8" i="3" s="1"/>
  <c r="H13" i="2"/>
  <c r="I13" i="2" s="1"/>
  <c r="H31" i="3"/>
  <c r="I31" i="3" s="1"/>
  <c r="H30" i="3"/>
  <c r="I30" i="3" s="1"/>
  <c r="H29" i="3"/>
  <c r="I29" i="3" s="1"/>
  <c r="H26" i="3"/>
  <c r="I26" i="3" s="1"/>
  <c r="H22" i="3"/>
  <c r="I22" i="3" s="1"/>
  <c r="H21" i="3"/>
  <c r="I21" i="3" s="1"/>
  <c r="H11" i="3"/>
  <c r="I11" i="3" s="1"/>
  <c r="H24" i="2"/>
  <c r="I24" i="2" s="1"/>
  <c r="H22" i="2"/>
  <c r="I22" i="2" s="1"/>
  <c r="H18" i="2"/>
  <c r="I18" i="2" s="1"/>
  <c r="H15" i="2"/>
  <c r="I15" i="2" s="1"/>
  <c r="H14" i="2"/>
  <c r="I14" i="2" s="1"/>
  <c r="H11" i="2"/>
  <c r="I11" i="2" s="1"/>
  <c r="H20" i="3"/>
  <c r="I20" i="3" s="1"/>
  <c r="H28" i="2"/>
  <c r="I28" i="2" s="1"/>
  <c r="H27" i="2"/>
  <c r="I27" i="2" s="1"/>
  <c r="H26" i="2"/>
  <c r="I26" i="2" s="1"/>
  <c r="L31" i="3"/>
  <c r="L30" i="3"/>
  <c r="L29" i="3"/>
  <c r="L26" i="3"/>
  <c r="L25" i="3"/>
  <c r="L24" i="3"/>
  <c r="L22" i="3"/>
  <c r="L21" i="3"/>
  <c r="L20" i="3"/>
  <c r="L19" i="3"/>
  <c r="L18" i="3"/>
  <c r="L17" i="3"/>
  <c r="L16" i="3"/>
  <c r="L14" i="3"/>
  <c r="L13" i="3"/>
  <c r="L11" i="3"/>
  <c r="L10" i="3"/>
  <c r="L9" i="3"/>
  <c r="L8" i="3"/>
  <c r="L6" i="2"/>
  <c r="L11" i="2"/>
  <c r="L14" i="2"/>
  <c r="L15" i="2"/>
  <c r="L20" i="2"/>
  <c r="L22" i="2"/>
  <c r="L23" i="2"/>
  <c r="L24" i="2"/>
  <c r="L26" i="2"/>
  <c r="L27" i="2"/>
  <c r="L28" i="2"/>
  <c r="H30" i="2"/>
  <c r="I30" i="2" s="1"/>
  <c r="L30" i="2"/>
  <c r="H31" i="2"/>
  <c r="I31" i="2" s="1"/>
  <c r="L31" i="2"/>
</calcChain>
</file>

<file path=xl/sharedStrings.xml><?xml version="1.0" encoding="utf-8"?>
<sst xmlns="http://schemas.openxmlformats.org/spreadsheetml/2006/main" count="147" uniqueCount="88">
  <si>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</si>
  <si>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</si>
  <si>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</si>
  <si>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</si>
  <si>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</si>
  <si>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</si>
  <si>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</si>
  <si>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</si>
  <si>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</si>
  <si>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</si>
  <si>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</si>
  <si>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</si>
  <si>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</si>
  <si>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</si>
  <si>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</si>
  <si>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</si>
  <si>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</si>
  <si>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</si>
  <si>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</si>
  <si>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</si>
  <si>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</si>
  <si>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</si>
  <si>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</si>
  <si>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</si>
  <si>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</si>
  <si>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</si>
  <si>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</si>
  <si>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</si>
  <si>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</si>
  <si>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</si>
  <si>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</si>
  <si>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</si>
  <si>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</si>
  <si>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</si>
  <si>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</si>
  <si>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</si>
  <si>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</si>
  <si>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</si>
  <si>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</si>
  <si>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</si>
  <si>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</si>
  <si>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</si>
  <si>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</si>
  <si>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</si>
  <si>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</si>
  <si>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</si>
  <si>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</si>
  <si>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</si>
  <si>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</si>
  <si>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</si>
  <si>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</si>
  <si>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</si>
  <si>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</si>
  <si>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</si>
  <si>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</si>
  <si>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</si>
  <si>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</si>
  <si>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</si>
  <si>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</si>
  <si>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</si>
  <si>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</si>
  <si>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</si>
  <si>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</si>
  <si>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</si>
  <si>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</si>
  <si>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</si>
  <si>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</si>
  <si>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</si>
  <si>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</si>
  <si>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</si>
  <si>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</si>
  <si>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</si>
  <si>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</si>
  <si>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Enero 2023</t>
  </si>
  <si>
    <t>Diciembre</t>
  </si>
  <si>
    <t xml:space="preserve">       Boletín diario de precios internacionales </t>
  </si>
  <si>
    <t xml:space="preserve">       de productos básicos</t>
  </si>
  <si>
    <t>Periodo del 2 al 6 de enero de 2023</t>
  </si>
  <si>
    <t xml:space="preserve">          Enero 2023</t>
  </si>
  <si>
    <t>Boletín diario de precios internacionales de productos básicos</t>
  </si>
  <si>
    <t>Javier Contreras Cerpa</t>
  </si>
  <si>
    <t>Cristopher González Corrales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</si>
  <si>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</si>
  <si>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</si>
  <si>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</si>
  <si>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</si>
  <si>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</si>
  <si>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Nota: lunes 2 de enero feriado nacional en Estados Unidos y Chile, mercado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</si>
</sst>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0.00_)"/>
    <numFmt numFmtId="165" formatCode="0.00\ "/>
    <numFmt numFmtId="166" formatCode="0\ "/>
    <numFmt numFmtId="168" formatCode="[$-C0A]d\-mmm;@"/>
    <numFmt numFmtId="169" formatCode="[$-F800]dddd\,\ mmmm\ dd\,\ yyyy"/>
    <numFmt numFmtId="171" formatCode="_ * #,##0.00_ ;_ * \-#,##0.00_ ;_ * &quot;-&quot;_ ;_ @_ "/>
  </numFmts>
  <fonts count="48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09">
    <xf numFmtId="164" fontId="0" fillId="0" borderId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5" fontId="3" fillId="3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3" fillId="3" borderId="0" applyBorder="0" applyAlignment="0" applyProtection="0"/>
    <xf numFmtId="164" fontId="3" fillId="4" borderId="0" applyBorder="0" applyAlignment="0" applyProtection="0"/>
    <xf numFmtId="164" fontId="2" fillId="4" borderId="0" applyBorder="0" applyAlignment="0" applyProtection="0"/>
    <xf numFmtId="164" fontId="33" fillId="4" borderId="0" applyBorder="0" applyAlignment="0" applyProtection="0"/>
    <xf numFmtId="164" fontId="33" fillId="4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6" borderId="0" applyBorder="0" applyAlignment="0" applyProtection="0"/>
    <xf numFmtId="164" fontId="2" fillId="6" borderId="0" applyBorder="0" applyAlignment="0" applyProtection="0"/>
    <xf numFmtId="164" fontId="33" fillId="6" borderId="0" applyBorder="0" applyAlignment="0" applyProtection="0"/>
    <xf numFmtId="164" fontId="33" fillId="6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" fillId="7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3" fillId="7" borderId="0" applyBorder="0" applyAlignment="0" applyProtection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4" fontId="3" fillId="8" borderId="0" applyBorder="0" applyAlignment="0" applyProtection="0"/>
    <xf numFmtId="164" fontId="2" fillId="8" borderId="0" applyBorder="0" applyAlignment="0" applyProtection="0"/>
    <xf numFmtId="164" fontId="33" fillId="8" borderId="0" applyBorder="0" applyAlignment="0" applyProtection="0"/>
    <xf numFmtId="164" fontId="33" fillId="8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" fillId="2" borderId="0" applyBorder="0" applyAlignment="0" applyProtection="0"/>
    <xf numFmtId="165" fontId="2" fillId="2" borderId="0" applyBorder="0" applyAlignment="0" applyProtection="0"/>
    <xf numFmtId="165" fontId="33" fillId="2" borderId="0" applyBorder="0" applyAlignment="0" applyProtection="0"/>
    <xf numFmtId="165" fontId="33" fillId="2" borderId="0" applyBorder="0" applyAlignment="0" applyProtection="0"/>
    <xf numFmtId="165" fontId="3" fillId="3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3" fillId="3" borderId="0" applyBorder="0" applyAlignment="0" applyProtection="0"/>
    <xf numFmtId="164" fontId="3" fillId="9" borderId="0" applyBorder="0" applyAlignment="0" applyProtection="0"/>
    <xf numFmtId="164" fontId="2" fillId="9" borderId="0" applyBorder="0" applyAlignment="0" applyProtection="0"/>
    <xf numFmtId="164" fontId="33" fillId="9" borderId="0" applyBorder="0" applyAlignment="0" applyProtection="0"/>
    <xf numFmtId="164" fontId="33" fillId="9" borderId="0" applyBorder="0" applyAlignment="0" applyProtection="0"/>
    <xf numFmtId="165" fontId="2" fillId="3" borderId="0" applyBorder="0" applyAlignment="0" applyProtection="0"/>
    <xf numFmtId="165" fontId="33" fillId="3" borderId="0" applyBorder="0" applyAlignment="0" applyProtection="0"/>
    <xf numFmtId="165" fontId="3" fillId="10" borderId="0" applyBorder="0" applyAlignment="0" applyProtection="0"/>
    <xf numFmtId="165" fontId="2" fillId="10" borderId="0" applyBorder="0" applyAlignment="0" applyProtection="0"/>
    <xf numFmtId="165" fontId="33" fillId="10" borderId="0" applyBorder="0" applyAlignment="0" applyProtection="0"/>
    <xf numFmtId="165" fontId="33" fillId="10" borderId="0" applyBorder="0" applyAlignment="0" applyProtection="0"/>
    <xf numFmtId="164" fontId="3" fillId="10" borderId="0" applyBorder="0" applyAlignment="0" applyProtection="0"/>
    <xf numFmtId="164" fontId="2" fillId="10" borderId="0" applyBorder="0" applyAlignment="0" applyProtection="0"/>
    <xf numFmtId="164" fontId="33" fillId="10" borderId="0" applyBorder="0" applyAlignment="0" applyProtection="0"/>
    <xf numFmtId="164" fontId="33" fillId="10" borderId="0" applyBorder="0" applyAlignment="0" applyProtection="0"/>
    <xf numFmtId="165" fontId="2" fillId="10" borderId="0" applyBorder="0" applyAlignment="0" applyProtection="0"/>
    <xf numFmtId="165" fontId="33" fillId="10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5" borderId="0" applyBorder="0" applyAlignment="0" applyProtection="0"/>
    <xf numFmtId="164" fontId="2" fillId="5" borderId="0" applyBorder="0" applyAlignment="0" applyProtection="0"/>
    <xf numFmtId="164" fontId="33" fillId="5" borderId="0" applyBorder="0" applyAlignment="0" applyProtection="0"/>
    <xf numFmtId="164" fontId="3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" fillId="11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3" fillId="11" borderId="0" applyBorder="0" applyAlignment="0" applyProtection="0"/>
    <xf numFmtId="164" fontId="3" fillId="12" borderId="0" applyBorder="0" applyAlignment="0" applyProtection="0"/>
    <xf numFmtId="164" fontId="2" fillId="12" borderId="0" applyBorder="0" applyAlignment="0" applyProtection="0"/>
    <xf numFmtId="164" fontId="33" fillId="12" borderId="0" applyBorder="0" applyAlignment="0" applyProtection="0"/>
    <xf numFmtId="164" fontId="33" fillId="12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" fillId="13" borderId="0" applyBorder="0" applyAlignment="0" applyProtection="0"/>
    <xf numFmtId="165" fontId="2" fillId="13" borderId="0" applyBorder="0" applyAlignment="0" applyProtection="0"/>
    <xf numFmtId="165" fontId="33" fillId="13" borderId="0" applyBorder="0" applyAlignment="0" applyProtection="0"/>
    <xf numFmtId="165" fontId="33" fillId="13" borderId="0" applyBorder="0" applyAlignment="0" applyProtection="0"/>
    <xf numFmtId="164" fontId="3" fillId="13" borderId="0" applyBorder="0" applyAlignment="0" applyProtection="0"/>
    <xf numFmtId="164" fontId="2" fillId="13" borderId="0" applyBorder="0" applyAlignment="0" applyProtection="0"/>
    <xf numFmtId="164" fontId="33" fillId="13" borderId="0" applyBorder="0" applyAlignment="0" applyProtection="0"/>
    <xf numFmtId="164" fontId="33" fillId="13" borderId="0" applyBorder="0" applyAlignment="0" applyProtection="0"/>
    <xf numFmtId="165" fontId="2" fillId="13" borderId="0" applyBorder="0" applyAlignment="0" applyProtection="0"/>
    <xf numFmtId="165" fontId="33" fillId="13" borderId="0" applyBorder="0" applyAlignment="0" applyProtection="0"/>
    <xf numFmtId="165" fontId="3" fillId="7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3" fillId="7" borderId="0" applyBorder="0" applyAlignment="0" applyProtection="0"/>
    <xf numFmtId="164" fontId="3" fillId="14" borderId="0" applyBorder="0" applyAlignment="0" applyProtection="0"/>
    <xf numFmtId="164" fontId="2" fillId="14" borderId="0" applyBorder="0" applyAlignment="0" applyProtection="0"/>
    <xf numFmtId="164" fontId="33" fillId="14" borderId="0" applyBorder="0" applyAlignment="0" applyProtection="0"/>
    <xf numFmtId="164" fontId="33" fillId="14" borderId="0" applyBorder="0" applyAlignment="0" applyProtection="0"/>
    <xf numFmtId="165" fontId="2" fillId="7" borderId="0" applyBorder="0" applyAlignment="0" applyProtection="0"/>
    <xf numFmtId="165" fontId="33" fillId="7" borderId="0" applyBorder="0" applyAlignment="0" applyProtection="0"/>
    <xf numFmtId="165" fontId="3" fillId="11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3" fillId="11" borderId="0" applyBorder="0" applyAlignment="0" applyProtection="0"/>
    <xf numFmtId="164" fontId="3" fillId="9" borderId="0" applyBorder="0" applyAlignment="0" applyProtection="0"/>
    <xf numFmtId="164" fontId="2" fillId="9" borderId="0" applyBorder="0" applyAlignment="0" applyProtection="0"/>
    <xf numFmtId="164" fontId="33" fillId="9" borderId="0" applyBorder="0" applyAlignment="0" applyProtection="0"/>
    <xf numFmtId="164" fontId="33" fillId="9" borderId="0" applyBorder="0" applyAlignment="0" applyProtection="0"/>
    <xf numFmtId="165" fontId="2" fillId="11" borderId="0" applyBorder="0" applyAlignment="0" applyProtection="0"/>
    <xf numFmtId="165" fontId="33" fillId="11" borderId="0" applyBorder="0" applyAlignment="0" applyProtection="0"/>
    <xf numFmtId="165" fontId="3" fillId="12" borderId="0" applyBorder="0" applyAlignment="0" applyProtection="0"/>
    <xf numFmtId="165" fontId="2" fillId="12" borderId="0" applyBorder="0" applyAlignment="0" applyProtection="0"/>
    <xf numFmtId="165" fontId="33" fillId="12" borderId="0" applyBorder="0" applyAlignment="0" applyProtection="0"/>
    <xf numFmtId="165" fontId="33" fillId="12" borderId="0" applyBorder="0" applyAlignment="0" applyProtection="0"/>
    <xf numFmtId="164" fontId="3" fillId="12" borderId="0" applyBorder="0" applyAlignment="0" applyProtection="0"/>
    <xf numFmtId="164" fontId="2" fillId="12" borderId="0" applyBorder="0" applyAlignment="0" applyProtection="0"/>
    <xf numFmtId="164" fontId="33" fillId="12" borderId="0" applyBorder="0" applyAlignment="0" applyProtection="0"/>
    <xf numFmtId="164" fontId="33" fillId="12" borderId="0" applyBorder="0" applyAlignment="0" applyProtection="0"/>
    <xf numFmtId="165" fontId="2" fillId="12" borderId="0" applyBorder="0" applyAlignment="0" applyProtection="0"/>
    <xf numFmtId="165" fontId="33" fillId="12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33" fillId="5" borderId="0" applyBorder="0" applyAlignment="0" applyProtection="0"/>
    <xf numFmtId="164" fontId="3" fillId="15" borderId="0" applyBorder="0" applyAlignment="0" applyProtection="0"/>
    <xf numFmtId="164" fontId="2" fillId="15" borderId="0" applyBorder="0" applyAlignment="0" applyProtection="0"/>
    <xf numFmtId="164" fontId="33" fillId="15" borderId="0" applyBorder="0" applyAlignment="0" applyProtection="0"/>
    <xf numFmtId="164" fontId="33" fillId="15" borderId="0" applyBorder="0" applyAlignment="0" applyProtection="0"/>
    <xf numFmtId="165" fontId="2" fillId="5" borderId="0" applyBorder="0" applyAlignment="0" applyProtection="0"/>
    <xf numFmtId="165" fontId="33" fillId="5" borderId="0" applyBorder="0" applyAlignment="0" applyProtection="0"/>
    <xf numFmtId="165" fontId="4" fillId="16" borderId="0" applyBorder="0" applyAlignment="0" applyProtection="0"/>
    <xf numFmtId="164" fontId="4" fillId="17" borderId="0" applyBorder="0" applyAlignment="0" applyProtection="0"/>
    <xf numFmtId="165" fontId="4" fillId="13" borderId="0" applyBorder="0" applyAlignment="0" applyProtection="0"/>
    <xf numFmtId="164" fontId="4" fillId="13" borderId="0" applyBorder="0" applyAlignment="0" applyProtection="0"/>
    <xf numFmtId="165" fontId="4" fillId="7" borderId="0" applyBorder="0" applyAlignment="0" applyProtection="0"/>
    <xf numFmtId="164" fontId="4" fillId="14" borderId="0" applyBorder="0" applyAlignment="0" applyProtection="0"/>
    <xf numFmtId="165" fontId="4" fillId="11" borderId="0" applyBorder="0" applyAlignment="0" applyProtection="0"/>
    <xf numFmtId="164" fontId="4" fillId="18" borderId="0" applyBorder="0" applyAlignment="0" applyProtection="0"/>
    <xf numFmtId="165" fontId="4" fillId="16" borderId="0" applyBorder="0" applyAlignment="0" applyProtection="0"/>
    <xf numFmtId="164" fontId="4" fillId="16" borderId="0" applyBorder="0" applyAlignment="0" applyProtection="0"/>
    <xf numFmtId="165" fontId="4" fillId="5" borderId="0" applyBorder="0" applyAlignment="0" applyProtection="0"/>
    <xf numFmtId="164" fontId="4" fillId="19" borderId="0" applyBorder="0" applyAlignment="0" applyProtection="0"/>
    <xf numFmtId="165" fontId="5" fillId="8" borderId="0" applyBorder="0" applyAlignment="0" applyProtection="0"/>
    <xf numFmtId="164" fontId="5" fillId="8" borderId="0" applyBorder="0" applyAlignment="0" applyProtection="0"/>
    <xf numFmtId="165" fontId="8" fillId="2" borderId="1" applyAlignment="0" applyProtection="0"/>
    <xf numFmtId="165" fontId="8" fillId="3" borderId="1" applyAlignment="0" applyProtection="0"/>
    <xf numFmtId="164" fontId="8" fillId="11" borderId="1" applyAlignment="0" applyProtection="0"/>
    <xf numFmtId="165" fontId="6" fillId="20" borderId="2" applyAlignment="0" applyProtection="0"/>
    <xf numFmtId="165" fontId="34" fillId="20" borderId="2" applyAlignment="0" applyProtection="0"/>
    <xf numFmtId="164" fontId="6" fillId="20" borderId="2" applyAlignment="0" applyProtection="0"/>
    <xf numFmtId="164" fontId="34" fillId="20" borderId="2" applyAlignment="0" applyProtection="0"/>
    <xf numFmtId="165" fontId="7" fillId="0" borderId="3" applyFill="0" applyAlignment="0" applyProtection="0"/>
    <xf numFmtId="164" fontId="7" fillId="0" borderId="3" applyFill="0" applyAlignment="0" applyProtection="0"/>
    <xf numFmtId="165" fontId="9" fillId="0" borderId="0" applyFill="0" applyBorder="0" applyAlignment="0" applyProtection="0"/>
    <xf numFmtId="164" fontId="10" fillId="0" borderId="0" applyFill="0" applyBorder="0" applyAlignment="0" applyProtection="0"/>
    <xf numFmtId="165" fontId="4" fillId="16" borderId="0" applyBorder="0" applyAlignment="0" applyProtection="0"/>
    <xf numFmtId="164" fontId="4" fillId="21" borderId="0" applyBorder="0" applyAlignment="0" applyProtection="0"/>
    <xf numFmtId="165" fontId="4" fillId="22" borderId="0" applyBorder="0" applyAlignment="0" applyProtection="0"/>
    <xf numFmtId="164" fontId="4" fillId="22" borderId="0" applyBorder="0" applyAlignment="0" applyProtection="0"/>
    <xf numFmtId="165" fontId="4" fillId="23" borderId="0" applyBorder="0" applyAlignment="0" applyProtection="0"/>
    <xf numFmtId="164" fontId="4" fillId="23" borderId="0" applyBorder="0" applyAlignment="0" applyProtection="0"/>
    <xf numFmtId="165" fontId="4" fillId="24" borderId="0" applyBorder="0" applyAlignment="0" applyProtection="0"/>
    <xf numFmtId="164" fontId="4" fillId="18" borderId="0" applyBorder="0" applyAlignment="0" applyProtection="0"/>
    <xf numFmtId="165" fontId="4" fillId="16" borderId="0" applyBorder="0" applyAlignment="0" applyProtection="0"/>
    <xf numFmtId="164" fontId="4" fillId="16" borderId="0" applyBorder="0" applyAlignment="0" applyProtection="0"/>
    <xf numFmtId="165" fontId="4" fillId="25" borderId="0" applyBorder="0" applyAlignment="0" applyProtection="0"/>
    <xf numFmtId="164" fontId="4" fillId="25" borderId="0" applyBorder="0" applyAlignment="0" applyProtection="0"/>
    <xf numFmtId="165" fontId="11" fillId="5" borderId="1" applyAlignment="0" applyProtection="0"/>
    <xf numFmtId="164" fontId="11" fillId="5" borderId="1" applyAlignment="0" applyProtection="0"/>
    <xf numFmtId="164" fontId="25" fillId="0" borderId="0" applyFill="0" applyBorder="0" applyAlignment="0" applyProtection="0"/>
    <xf numFmtId="165" fontId="12" fillId="6" borderId="0" applyBorder="0" applyAlignment="0" applyProtection="0"/>
    <xf numFmtId="164" fontId="12" fillId="6" borderId="0" applyBorder="0" applyAlignment="0" applyProtection="0"/>
    <xf numFmtId="165" fontId="13" fillId="7" borderId="0" applyBorder="0" applyAlignment="0" applyProtection="0"/>
    <xf numFmtId="164" fontId="13" fillId="7" borderId="0" applyBorder="0" applyAlignment="0" applyProtection="0"/>
    <xf numFmtId="0" fontId="14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5" fillId="2" borderId="6" applyAlignment="0" applyProtection="0"/>
    <xf numFmtId="165" fontId="15" fillId="3" borderId="6" applyAlignment="0" applyProtection="0"/>
    <xf numFmtId="164" fontId="15" fillId="11" borderId="6" applyAlignment="0" applyProtection="0"/>
    <xf numFmtId="165" fontId="16" fillId="0" borderId="0" applyFill="0" applyBorder="0" applyAlignment="0" applyProtection="0"/>
    <xf numFmtId="164" fontId="16" fillId="0" borderId="0" applyFill="0" applyBorder="0" applyAlignment="0" applyProtection="0"/>
    <xf numFmtId="165" fontId="17" fillId="0" borderId="0" applyFill="0" applyBorder="0" applyAlignment="0" applyProtection="0"/>
    <xf numFmtId="164" fontId="17" fillId="0" borderId="0" applyFill="0" applyBorder="0" applyAlignment="0" applyProtection="0"/>
    <xf numFmtId="165" fontId="19" fillId="0" borderId="4" applyFill="0" applyAlignment="0" applyProtection="0"/>
    <xf numFmtId="164" fontId="20" fillId="0" borderId="7" applyFill="0" applyAlignment="0" applyProtection="0"/>
    <xf numFmtId="165" fontId="21" fillId="0" borderId="8" applyFill="0" applyAlignment="0" applyProtection="0"/>
    <xf numFmtId="164" fontId="22" fillId="0" borderId="8" applyFill="0" applyAlignment="0" applyProtection="0"/>
    <xf numFmtId="165" fontId="9" fillId="0" borderId="9" applyFill="0" applyAlignment="0" applyProtection="0"/>
    <xf numFmtId="164" fontId="10" fillId="0" borderId="10" applyFill="0" applyAlignment="0" applyProtection="0"/>
    <xf numFmtId="165" fontId="23" fillId="0" borderId="0" applyFill="0" applyBorder="0" applyAlignment="0" applyProtection="0"/>
    <xf numFmtId="164" fontId="24" fillId="0" borderId="0" applyFill="0" applyBorder="0" applyAlignment="0" applyProtection="0"/>
    <xf numFmtId="165" fontId="18" fillId="0" borderId="11" applyFill="0" applyAlignment="0" applyProtection="0"/>
    <xf numFmtId="165" fontId="35" fillId="0" borderId="11" applyFill="0" applyAlignment="0" applyProtection="0"/>
    <xf numFmtId="164" fontId="18" fillId="0" borderId="12" applyFill="0" applyAlignment="0" applyProtection="0"/>
    <xf numFmtId="164" fontId="35" fillId="0" borderId="12" applyFill="0" applyAlignment="0" applyProtection="0"/>
    <xf numFmtId="41" fontId="28" fillId="0" borderId="0" applyFont="0" applyFill="0" applyBorder="0" applyAlignment="0" applyProtection="0"/>
    <xf numFmtId="0" fontId="1" fillId="0" borderId="0"/>
    <xf numFmtId="0" fontId="1" fillId="0" borderId="0"/>
  </cellStyleXfs>
  <cellXfs count="148">
    <xf numFmtId="164" fontId="0" fillId="0" borderId="0" xfId="0"/>
    <xf numFmtId="164" fontId="26" fillId="0" borderId="0" xfId="0" applyFont="1"/>
    <xf numFmtId="164" fontId="27" fillId="0" borderId="0" xfId="0" applyFont="1"/>
    <xf numFmtId="164" fontId="26" fillId="0" borderId="0" xfId="0" applyFont="1" applyAlignment="1">
      <alignment horizontal="center"/>
    </xf>
    <xf numFmtId="164" fontId="0" fillId="26" borderId="0" xfId="0" applyFill="1"/>
    <xf numFmtId="164" fontId="26" fillId="2" borderId="13" xfId="0" applyFont="1" applyFill="1" applyBorder="1"/>
    <xf numFmtId="164" fontId="30" fillId="2" borderId="14" xfId="0" applyFont="1" applyFill="1" applyBorder="1"/>
    <xf numFmtId="164" fontId="26" fillId="2" borderId="14" xfId="0" applyFont="1" applyFill="1" applyBorder="1"/>
    <xf numFmtId="164" fontId="26" fillId="2" borderId="15" xfId="0" applyFont="1" applyFill="1" applyBorder="1"/>
    <xf numFmtId="164" fontId="26" fillId="2" borderId="16" xfId="0" applyFont="1" applyFill="1" applyBorder="1"/>
    <xf numFmtId="164" fontId="26" fillId="3" borderId="17" xfId="0" applyFont="1" applyFill="1" applyBorder="1"/>
    <xf numFmtId="164" fontId="26" fillId="3" borderId="18" xfId="0" applyFont="1" applyFill="1" applyBorder="1"/>
    <xf numFmtId="164" fontId="26" fillId="3" borderId="15" xfId="0" applyFont="1" applyFill="1" applyBorder="1"/>
    <xf numFmtId="164" fontId="31" fillId="3" borderId="16" xfId="0" applyFont="1" applyFill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164" fontId="26" fillId="2" borderId="22" xfId="0" applyFont="1" applyFill="1" applyBorder="1"/>
    <xf numFmtId="164" fontId="30" fillId="0" borderId="20" xfId="0" applyFont="1" applyBorder="1" applyAlignment="1">
      <alignment horizontal="center"/>
    </xf>
    <xf numFmtId="164" fontId="26" fillId="0" borderId="20" xfId="0" applyFont="1" applyBorder="1" applyAlignment="1">
      <alignment vertical="center"/>
    </xf>
    <xf numFmtId="164" fontId="26" fillId="12" borderId="17" xfId="0" applyFont="1" applyFill="1" applyBorder="1"/>
    <xf numFmtId="165" fontId="26" fillId="0" borderId="17" xfId="0" applyNumberFormat="1" applyFont="1" applyBorder="1"/>
    <xf numFmtId="165" fontId="32" fillId="12" borderId="17" xfId="0" applyNumberFormat="1" applyFont="1" applyFill="1" applyBorder="1"/>
    <xf numFmtId="165" fontId="32" fillId="0" borderId="17" xfId="0" applyNumberFormat="1" applyFont="1" applyBorder="1"/>
    <xf numFmtId="165" fontId="26" fillId="12" borderId="17" xfId="0" applyNumberFormat="1" applyFont="1" applyFill="1" applyBorder="1"/>
    <xf numFmtId="165" fontId="30" fillId="0" borderId="17" xfId="0" applyNumberFormat="1" applyFont="1" applyBorder="1"/>
    <xf numFmtId="164" fontId="30" fillId="0" borderId="17" xfId="0" applyFont="1" applyBorder="1"/>
    <xf numFmtId="164" fontId="26" fillId="0" borderId="17" xfId="0" applyFont="1" applyBorder="1"/>
    <xf numFmtId="164" fontId="30" fillId="12" borderId="17" xfId="0" applyFont="1" applyFill="1" applyBorder="1"/>
    <xf numFmtId="164" fontId="30" fillId="0" borderId="19" xfId="0" applyFont="1" applyBorder="1" applyAlignment="1">
      <alignment horizontal="center" vertical="center" wrapText="1"/>
    </xf>
    <xf numFmtId="0" fontId="30" fillId="3" borderId="23" xfId="0" applyNumberFormat="1" applyFont="1" applyFill="1" applyBorder="1" applyAlignment="1">
      <alignment horizontal="center"/>
    </xf>
    <xf numFmtId="165" fontId="36" fillId="29" borderId="17" xfId="0" applyNumberFormat="1" applyFont="1" applyFill="1" applyBorder="1"/>
    <xf numFmtId="164" fontId="26" fillId="30" borderId="17" xfId="0" applyFont="1" applyFill="1" applyBorder="1"/>
    <xf numFmtId="165" fontId="36" fillId="0" borderId="17" xfId="0" applyNumberFormat="1" applyFont="1" applyBorder="1"/>
    <xf numFmtId="164" fontId="26" fillId="27" borderId="17" xfId="0" applyFont="1" applyFill="1" applyBorder="1"/>
    <xf numFmtId="165" fontId="30" fillId="0" borderId="14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/>
    </xf>
    <xf numFmtId="165" fontId="30" fillId="0" borderId="24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165" fontId="26" fillId="29" borderId="17" xfId="0" applyNumberFormat="1" applyFont="1" applyFill="1" applyBorder="1"/>
    <xf numFmtId="165" fontId="26" fillId="30" borderId="17" xfId="0" applyNumberFormat="1" applyFont="1" applyFill="1" applyBorder="1"/>
    <xf numFmtId="165" fontId="26" fillId="31" borderId="17" xfId="0" applyNumberFormat="1" applyFont="1" applyFill="1" applyBorder="1"/>
    <xf numFmtId="165" fontId="26" fillId="32" borderId="17" xfId="0" applyNumberFormat="1" applyFont="1" applyFill="1" applyBorder="1"/>
    <xf numFmtId="165" fontId="30" fillId="31" borderId="17" xfId="0" applyNumberFormat="1" applyFont="1" applyFill="1" applyBorder="1"/>
    <xf numFmtId="165" fontId="29" fillId="0" borderId="0" xfId="0" applyNumberFormat="1" applyFont="1"/>
    <xf numFmtId="164" fontId="29" fillId="0" borderId="0" xfId="0" applyFont="1"/>
    <xf numFmtId="2" fontId="26" fillId="0" borderId="20" xfId="0" applyNumberFormat="1" applyFont="1" applyBorder="1"/>
    <xf numFmtId="165" fontId="26" fillId="32" borderId="26" xfId="0" applyNumberFormat="1" applyFont="1" applyFill="1" applyBorder="1"/>
    <xf numFmtId="2" fontId="26" fillId="0" borderId="20" xfId="0" applyNumberFormat="1" applyFont="1" applyBorder="1" applyAlignment="1">
      <alignment horizontal="right"/>
    </xf>
    <xf numFmtId="164" fontId="30" fillId="3" borderId="20" xfId="0" applyFont="1" applyFill="1" applyBorder="1" applyAlignment="1">
      <alignment horizontal="center"/>
    </xf>
    <xf numFmtId="166" fontId="30" fillId="3" borderId="23" xfId="0" applyNumberFormat="1" applyFont="1" applyFill="1" applyBorder="1" applyAlignment="1">
      <alignment horizontal="center"/>
    </xf>
    <xf numFmtId="164" fontId="26" fillId="28" borderId="17" xfId="0" applyFont="1" applyFill="1" applyBorder="1"/>
    <xf numFmtId="164" fontId="30" fillId="27" borderId="17" xfId="0" applyFont="1" applyFill="1" applyBorder="1"/>
    <xf numFmtId="164" fontId="26" fillId="0" borderId="15" xfId="0" applyFont="1" applyBorder="1" applyAlignment="1">
      <alignment vertical="center"/>
    </xf>
    <xf numFmtId="164" fontId="26" fillId="0" borderId="27" xfId="0" applyFont="1" applyBorder="1" applyAlignment="1">
      <alignment horizontal="left"/>
    </xf>
    <xf numFmtId="164" fontId="30" fillId="0" borderId="27" xfId="0" applyFont="1" applyBorder="1"/>
    <xf numFmtId="164" fontId="26" fillId="29" borderId="17" xfId="0" applyFont="1" applyFill="1" applyBorder="1"/>
    <xf numFmtId="164" fontId="26" fillId="29" borderId="27" xfId="0" applyFont="1" applyFill="1" applyBorder="1"/>
    <xf numFmtId="164" fontId="26" fillId="29" borderId="28" xfId="0" applyFont="1" applyFill="1" applyBorder="1"/>
    <xf numFmtId="164" fontId="37" fillId="0" borderId="0" xfId="0" applyFont="1"/>
    <xf numFmtId="164" fontId="37" fillId="0" borderId="0" xfId="0" applyFont="1" applyAlignment="1">
      <alignment horizontal="left" wrapText="1"/>
    </xf>
    <xf numFmtId="164" fontId="30" fillId="3" borderId="19" xfId="0" applyFont="1" applyFill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164" fontId="30" fillId="3" borderId="20" xfId="0" applyFont="1" applyFill="1" applyBorder="1" applyAlignment="1">
      <alignment horizontal="center" vertical="center"/>
    </xf>
    <xf numFmtId="164" fontId="30" fillId="3" borderId="16" xfId="0" applyFont="1" applyFill="1" applyBorder="1" applyAlignment="1">
      <alignment horizontal="center" vertical="center"/>
    </xf>
    <xf numFmtId="164" fontId="30" fillId="3" borderId="21" xfId="0" applyFont="1" applyFill="1" applyBorder="1" applyAlignment="1">
      <alignment horizontal="center" vertical="center"/>
    </xf>
    <xf numFmtId="164" fontId="37" fillId="0" borderId="0" xfId="0" applyFont="1" applyAlignment="1">
      <alignment horizontal="left"/>
    </xf>
    <xf numFmtId="165" fontId="29" fillId="0" borderId="0" xfId="0" applyNumberFormat="1" applyFont="1" applyAlignment="1">
      <alignment horizontal="left" vertical="center"/>
    </xf>
    <xf numFmtId="165" fontId="29" fillId="0" borderId="0" xfId="0" applyNumberFormat="1" applyFont="1" applyAlignment="1">
      <alignment horizontal="center"/>
    </xf>
    <xf numFmtId="164" fontId="29" fillId="3" borderId="31" xfId="0" applyFont="1" applyFill="1" applyBorder="1" applyAlignment="1">
      <alignment horizontal="left" vertical="center"/>
    </xf>
    <xf numFmtId="164" fontId="29" fillId="0" borderId="31" xfId="0" applyFont="1" applyBorder="1" applyAlignment="1">
      <alignment horizontal="left" vertical="center"/>
    </xf>
    <xf numFmtId="164" fontId="29" fillId="0" borderId="0" xfId="0" applyFont="1" applyAlignment="1">
      <alignment horizontal="left" vertical="center"/>
    </xf>
    <xf numFmtId="164" fontId="30" fillId="0" borderId="19" xfId="0" applyFont="1" applyBorder="1" applyAlignment="1">
      <alignment horizontal="center" vertical="center" wrapText="1"/>
    </xf>
    <xf numFmtId="164" fontId="30" fillId="0" borderId="14" xfId="0" applyFont="1" applyBorder="1" applyAlignment="1">
      <alignment horizontal="center" vertical="center" wrapText="1"/>
    </xf>
    <xf numFmtId="164" fontId="30" fillId="0" borderId="24" xfId="0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/>
    </xf>
    <xf numFmtId="164" fontId="30" fillId="3" borderId="26" xfId="0" applyFont="1" applyFill="1" applyBorder="1" applyAlignment="1">
      <alignment horizontal="center" vertical="center"/>
    </xf>
    <xf numFmtId="164" fontId="30" fillId="3" borderId="29" xfId="0" applyFont="1" applyFill="1" applyBorder="1" applyAlignment="1">
      <alignment horizontal="center" vertical="center"/>
    </xf>
    <xf numFmtId="164" fontId="30" fillId="3" borderId="30" xfId="0" applyFont="1" applyFill="1" applyBorder="1" applyAlignment="1">
      <alignment horizontal="center" vertical="center"/>
    </xf>
    <xf numFmtId="0" fontId="38" fillId="0" borderId="0" xfId="207" applyFont="1"/>
    <xf numFmtId="0" fontId="39" fillId="0" borderId="0" xfId="207" applyFont="1"/>
    <xf numFmtId="0" fontId="1" fillId="0" borderId="0" xfId="207"/>
    <xf numFmtId="0" fontId="40" fillId="0" borderId="0" xfId="207" applyFont="1" applyAlignment="1">
      <alignment horizontal="center"/>
    </xf>
    <xf numFmtId="17" fontId="40" fillId="0" borderId="0" xfId="207" quotePrefix="1" applyNumberFormat="1" applyFont="1" applyAlignment="1">
      <alignment horizontal="center"/>
    </xf>
    <xf numFmtId="0" fontId="41" fillId="0" borderId="0" xfId="207" applyFont="1" applyAlignment="1">
      <alignment horizontal="left" indent="15"/>
    </xf>
    <xf numFmtId="0" fontId="42" fillId="0" borderId="0" xfId="207" applyFont="1"/>
    <xf numFmtId="0" fontId="43" fillId="0" borderId="0" xfId="207" applyFont="1" applyAlignment="1">
      <alignment horizontal="center"/>
    </xf>
    <xf numFmtId="14" fontId="1" fillId="0" borderId="0" xfId="207" quotePrefix="1" applyNumberFormat="1"/>
    <xf numFmtId="14" fontId="1" fillId="0" borderId="0" xfId="207" applyNumberFormat="1"/>
    <xf numFmtId="168" fontId="1" fillId="0" borderId="0" xfId="207" applyNumberFormat="1"/>
    <xf numFmtId="169" fontId="1" fillId="0" borderId="0" xfId="207" applyNumberFormat="1"/>
    <xf numFmtId="0" fontId="44" fillId="0" borderId="0" xfId="207" applyFont="1"/>
    <xf numFmtId="0" fontId="38" fillId="0" borderId="0" xfId="207" quotePrefix="1" applyFont="1"/>
    <xf numFmtId="0" fontId="40" fillId="0" borderId="0" xfId="207" applyFont="1" applyAlignment="1">
      <alignment horizontal="center" wrapText="1"/>
    </xf>
    <xf numFmtId="17" fontId="40" fillId="0" borderId="0" xfId="207" applyNumberFormat="1" applyFont="1" applyAlignment="1">
      <alignment horizontal="center"/>
    </xf>
    <xf numFmtId="0" fontId="40" fillId="0" borderId="0" xfId="208" applyFont="1" applyAlignment="1">
      <alignment horizontal="center"/>
    </xf>
    <xf numFmtId="0" fontId="43" fillId="0" borderId="0" xfId="207" applyFont="1" applyAlignment="1">
      <alignment horizontal="center"/>
    </xf>
    <xf numFmtId="0" fontId="40" fillId="0" borderId="0" xfId="207" applyFont="1" applyAlignment="1">
      <alignment horizontal="center"/>
    </xf>
    <xf numFmtId="0" fontId="45" fillId="0" borderId="0" xfId="207" applyFont="1"/>
    <xf numFmtId="0" fontId="44" fillId="0" borderId="0" xfId="180" applyFont="1"/>
    <xf numFmtId="0" fontId="46" fillId="0" borderId="0" xfId="180" applyFont="1"/>
    <xf numFmtId="0" fontId="47" fillId="0" borderId="0" xfId="207" applyFont="1"/>
    <xf numFmtId="0" fontId="39" fillId="0" borderId="0" xfId="180" applyFont="1"/>
    <xf numFmtId="171" fontId="26" fillId="30" borderId="21" xfId="206" applyNumberFormat="1" applyFont="1" applyFill="1" applyBorder="1" applyAlignment="1" applyProtection="1">
      <alignment horizontal="right" vertical="center"/>
      <protection locked="0"/>
    </xf>
    <xf numFmtId="171" fontId="26" fillId="12" borderId="21" xfId="206" applyNumberFormat="1" applyFont="1" applyFill="1" applyBorder="1" applyAlignment="1">
      <alignment horizontal="right" vertical="center"/>
    </xf>
    <xf numFmtId="171" fontId="26" fillId="12" borderId="21" xfId="206" applyNumberFormat="1" applyFont="1" applyFill="1" applyBorder="1" applyAlignment="1">
      <alignment horizontal="center" vertical="center"/>
    </xf>
    <xf numFmtId="171" fontId="26" fillId="30" borderId="21" xfId="206" applyNumberFormat="1" applyFont="1" applyFill="1" applyBorder="1" applyAlignment="1">
      <alignment horizontal="right" vertical="center"/>
    </xf>
    <xf numFmtId="171" fontId="26" fillId="0" borderId="21" xfId="206" applyNumberFormat="1" applyFont="1" applyBorder="1" applyAlignment="1">
      <alignment horizontal="center" vertical="center"/>
    </xf>
    <xf numFmtId="171" fontId="26" fillId="30" borderId="21" xfId="206" applyNumberFormat="1" applyFont="1" applyFill="1" applyBorder="1" applyAlignment="1" applyProtection="1">
      <alignment horizontal="center" vertical="center"/>
      <protection locked="0"/>
    </xf>
    <xf numFmtId="171" fontId="26" fillId="12" borderId="21" xfId="206" applyNumberFormat="1" applyFont="1" applyFill="1" applyBorder="1" applyAlignment="1">
      <alignment vertical="center"/>
    </xf>
    <xf numFmtId="171" fontId="26" fillId="0" borderId="21" xfId="206" applyNumberFormat="1" applyFont="1" applyBorder="1" applyAlignment="1">
      <alignment horizontal="right" vertical="center"/>
    </xf>
    <xf numFmtId="171" fontId="36" fillId="29" borderId="21" xfId="206" applyNumberFormat="1" applyFont="1" applyFill="1" applyBorder="1" applyAlignment="1">
      <alignment horizontal="center" vertical="center"/>
    </xf>
    <xf numFmtId="171" fontId="36" fillId="0" borderId="21" xfId="206" applyNumberFormat="1" applyFont="1" applyBorder="1" applyAlignment="1">
      <alignment horizontal="center" vertical="center"/>
    </xf>
    <xf numFmtId="171" fontId="36" fillId="32" borderId="21" xfId="206" applyNumberFormat="1" applyFont="1" applyFill="1" applyBorder="1" applyAlignment="1">
      <alignment horizontal="right" vertical="center"/>
    </xf>
    <xf numFmtId="171" fontId="36" fillId="32" borderId="21" xfId="206" applyNumberFormat="1" applyFont="1" applyFill="1" applyBorder="1" applyAlignment="1">
      <alignment horizontal="center" vertical="center"/>
    </xf>
    <xf numFmtId="171" fontId="36" fillId="29" borderId="21" xfId="206" applyNumberFormat="1" applyFont="1" applyFill="1" applyBorder="1" applyAlignment="1">
      <alignment horizontal="right" vertical="center"/>
    </xf>
    <xf numFmtId="171" fontId="36" fillId="12" borderId="21" xfId="206" applyNumberFormat="1" applyFont="1" applyFill="1" applyBorder="1" applyAlignment="1">
      <alignment horizontal="right" vertical="center"/>
    </xf>
    <xf numFmtId="171" fontId="36" fillId="0" borderId="21" xfId="206" applyNumberFormat="1" applyFont="1" applyBorder="1" applyAlignment="1">
      <alignment horizontal="right" vertical="center"/>
    </xf>
    <xf numFmtId="171" fontId="26" fillId="0" borderId="21" xfId="206" applyNumberFormat="1" applyFont="1" applyBorder="1" applyAlignment="1">
      <alignment vertical="center"/>
    </xf>
    <xf numFmtId="171" fontId="26" fillId="0" borderId="21" xfId="206" applyNumberFormat="1" applyFont="1" applyBorder="1" applyAlignment="1">
      <alignment horizontal="right"/>
    </xf>
    <xf numFmtId="171" fontId="26" fillId="32" borderId="21" xfId="206" applyNumberFormat="1" applyFont="1" applyFill="1" applyBorder="1" applyAlignment="1">
      <alignment horizontal="right" vertical="center"/>
    </xf>
    <xf numFmtId="171" fontId="26" fillId="29" borderId="21" xfId="206" applyNumberFormat="1" applyFont="1" applyFill="1" applyBorder="1" applyAlignment="1">
      <alignment horizontal="right" vertical="center"/>
    </xf>
    <xf numFmtId="171" fontId="26" fillId="31" borderId="21" xfId="206" applyNumberFormat="1" applyFont="1" applyFill="1" applyBorder="1" applyAlignment="1">
      <alignment horizontal="right" vertical="center"/>
    </xf>
    <xf numFmtId="171" fontId="26" fillId="31" borderId="21" xfId="206" applyNumberFormat="1" applyFont="1" applyFill="1" applyBorder="1" applyAlignment="1">
      <alignment horizontal="center" vertical="center"/>
    </xf>
    <xf numFmtId="171" fontId="26" fillId="32" borderId="23" xfId="206" applyNumberFormat="1" applyFont="1" applyFill="1" applyBorder="1" applyAlignment="1">
      <alignment horizontal="right" vertical="center"/>
    </xf>
    <xf numFmtId="171" fontId="26" fillId="31" borderId="23" xfId="206" applyNumberFormat="1" applyFont="1" applyFill="1" applyBorder="1" applyAlignment="1">
      <alignment horizontal="right" vertical="center"/>
    </xf>
    <xf numFmtId="171" fontId="26" fillId="0" borderId="20" xfId="206" applyNumberFormat="1" applyFont="1" applyBorder="1" applyAlignment="1">
      <alignment horizontal="right"/>
    </xf>
    <xf numFmtId="171" fontId="26" fillId="0" borderId="20" xfId="206" applyNumberFormat="1" applyFont="1" applyBorder="1" applyAlignment="1">
      <alignment horizontal="center"/>
    </xf>
    <xf numFmtId="171" fontId="30" fillId="0" borderId="20" xfId="206" applyNumberFormat="1" applyFont="1" applyBorder="1" applyAlignment="1">
      <alignment horizontal="right"/>
    </xf>
    <xf numFmtId="171" fontId="26" fillId="0" borderId="15" xfId="206" applyNumberFormat="1" applyFont="1" applyBorder="1" applyAlignment="1">
      <alignment horizontal="right"/>
    </xf>
    <xf numFmtId="171" fontId="26" fillId="0" borderId="25" xfId="206" applyNumberFormat="1" applyFont="1" applyBorder="1" applyAlignment="1">
      <alignment horizontal="right"/>
    </xf>
    <xf numFmtId="171" fontId="26" fillId="0" borderId="16" xfId="206" applyNumberFormat="1" applyFont="1" applyBorder="1"/>
    <xf numFmtId="171" fontId="26" fillId="0" borderId="0" xfId="206" applyNumberFormat="1" applyFont="1"/>
    <xf numFmtId="171" fontId="26" fillId="0" borderId="20" xfId="206" applyNumberFormat="1" applyFont="1" applyBorder="1"/>
    <xf numFmtId="171" fontId="26" fillId="12" borderId="21" xfId="206" applyNumberFormat="1" applyFont="1" applyFill="1" applyBorder="1" applyAlignment="1">
      <alignment horizontal="right"/>
    </xf>
    <xf numFmtId="171" fontId="26" fillId="27" borderId="21" xfId="206" applyNumberFormat="1" applyFont="1" applyFill="1" applyBorder="1" applyAlignment="1">
      <alignment horizontal="right"/>
    </xf>
    <xf numFmtId="171" fontId="26" fillId="28" borderId="21" xfId="206" applyNumberFormat="1" applyFont="1" applyFill="1" applyBorder="1" applyAlignment="1">
      <alignment horizontal="right"/>
    </xf>
    <xf numFmtId="171" fontId="26" fillId="27" borderId="21" xfId="206" applyNumberFormat="1" applyFont="1" applyFill="1" applyBorder="1" applyAlignment="1">
      <alignment horizontal="center" vertical="center"/>
    </xf>
    <xf numFmtId="171" fontId="26" fillId="0" borderId="27" xfId="206" applyNumberFormat="1" applyFont="1" applyBorder="1" applyAlignment="1">
      <alignment horizontal="center" vertical="center"/>
    </xf>
    <xf numFmtId="171" fontId="26" fillId="0" borderId="27" xfId="206" applyNumberFormat="1" applyFont="1" applyBorder="1" applyAlignment="1">
      <alignment horizontal="right" vertical="center"/>
    </xf>
    <xf numFmtId="171" fontId="26" fillId="0" borderId="27" xfId="206" applyNumberFormat="1" applyFont="1" applyBorder="1" applyAlignment="1">
      <alignment vertical="center"/>
    </xf>
    <xf numFmtId="171" fontId="0" fillId="0" borderId="27" xfId="206" applyNumberFormat="1" applyFont="1" applyBorder="1"/>
    <xf numFmtId="171" fontId="26" fillId="29" borderId="27" xfId="206" applyNumberFormat="1" applyFont="1" applyFill="1" applyBorder="1" applyAlignment="1">
      <alignment horizontal="center" vertical="center"/>
    </xf>
    <xf numFmtId="171" fontId="26" fillId="29" borderId="27" xfId="206" applyNumberFormat="1" applyFont="1" applyFill="1" applyBorder="1" applyAlignment="1">
      <alignment horizontal="right" vertical="center"/>
    </xf>
    <xf numFmtId="171" fontId="26" fillId="29" borderId="27" xfId="206" applyNumberFormat="1" applyFont="1" applyFill="1" applyBorder="1" applyAlignment="1">
      <alignment horizontal="right"/>
    </xf>
    <xf numFmtId="171" fontId="26" fillId="0" borderId="27" xfId="206" applyNumberFormat="1" applyFont="1" applyBorder="1" applyAlignment="1">
      <alignment horizontal="right"/>
    </xf>
    <xf numFmtId="171" fontId="26" fillId="29" borderId="28" xfId="206" applyNumberFormat="1" applyFont="1" applyFill="1" applyBorder="1" applyAlignment="1">
      <alignment horizontal="center" vertical="center"/>
    </xf>
    <xf numFmtId="171" fontId="26" fillId="29" borderId="28" xfId="206" applyNumberFormat="1" applyFont="1" applyFill="1" applyBorder="1" applyAlignment="1">
      <alignment horizontal="right" vertical="center"/>
    </xf>
    <xf numFmtId="171" fontId="26" fillId="29" borderId="28" xfId="206" applyNumberFormat="1" applyFont="1" applyFill="1" applyBorder="1" applyAlignment="1">
      <alignment horizontal="right"/>
    </xf>
  </cellXfs>
  <cellStyles count="209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55AEEDB8-5728-43C8-85C1-9E1AC62A7663}"/>
    <cellStyle name="Normal 10 2" xfId="208" xr:uid="{37FAA147-6A92-492A-98D1-1145E7ADC4A9}"/>
    <cellStyle name="Normal 2" xfId="178" xr:uid="{00000000-0005-0000-0000-0000B3000000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66675</xdr:rowOff>
    </xdr:from>
    <xdr:to>
      <xdr:col>2</xdr:col>
      <xdr:colOff>419100</xdr:colOff>
      <xdr:row>40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CCF2AD2E-7B61-4290-9996-A67AA1ED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8181975"/>
          <a:ext cx="18897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750116</xdr:colOff>
      <xdr:row>78</xdr:row>
      <xdr:rowOff>11925</xdr:rowOff>
    </xdr:from>
    <xdr:to>
      <xdr:col>4</xdr:col>
      <xdr:colOff>689186</xdr:colOff>
      <xdr:row>81</xdr:row>
      <xdr:rowOff>135718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6711FE-D7DF-4490-AC94-820C7EAAB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916" y="15541485"/>
          <a:ext cx="3177570" cy="7867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198120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112E9E6D-55D2-4D73-868C-818479E4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476250</xdr:colOff>
      <xdr:row>84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27A1C468-18A1-4B97-BEC3-84D14A53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6820"/>
          <a:ext cx="1162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A12F-7D56-4855-A3B9-CD46D3264508}">
  <dimension ref="A1:L85"/>
  <sheetViews>
    <sheetView tabSelected="1" workbookViewId="0">
      <selection activeCell="A7" sqref="A7"/>
    </sheetView>
  </sheetViews>
  <sheetFormatPr baseColWidth="10" defaultColWidth="7.921875" defaultRowHeight="14.4" x14ac:dyDescent="0.3"/>
  <cols>
    <col min="1" max="1" width="6.921875" style="80" customWidth="1"/>
    <col min="2" max="2" width="7.921875" style="80"/>
    <col min="3" max="3" width="7.3828125" style="80" customWidth="1"/>
    <col min="4" max="5" width="7.921875" style="80"/>
    <col min="6" max="6" width="11.15234375" style="80" customWidth="1"/>
    <col min="7" max="7" width="10.69140625" style="80" customWidth="1"/>
    <col min="8" max="8" width="3.07421875" style="80" customWidth="1"/>
    <col min="9" max="16384" width="7.921875" style="80"/>
  </cols>
  <sheetData>
    <row r="1" spans="1:8" ht="16.2" x14ac:dyDescent="0.3">
      <c r="A1" s="78"/>
      <c r="B1" s="79"/>
      <c r="C1" s="79"/>
      <c r="D1" s="79"/>
      <c r="E1" s="79"/>
      <c r="F1" s="79"/>
      <c r="G1" s="79"/>
    </row>
    <row r="2" spans="1:8" x14ac:dyDescent="0.3">
      <c r="A2" s="79"/>
      <c r="B2" s="79"/>
      <c r="C2" s="79"/>
      <c r="D2" s="79"/>
      <c r="E2" s="79"/>
      <c r="F2" s="79"/>
      <c r="G2" s="79"/>
    </row>
    <row r="3" spans="1:8" ht="16.2" x14ac:dyDescent="0.3">
      <c r="A3" s="78"/>
      <c r="B3" s="79"/>
      <c r="C3" s="79"/>
      <c r="D3" s="79"/>
      <c r="E3" s="79"/>
      <c r="F3" s="79"/>
      <c r="G3" s="79"/>
    </row>
    <row r="4" spans="1:8" x14ac:dyDescent="0.3">
      <c r="A4" s="79"/>
      <c r="B4" s="79"/>
      <c r="C4" s="79"/>
      <c r="D4" s="81"/>
      <c r="E4" s="79"/>
      <c r="F4" s="79"/>
      <c r="G4" s="79"/>
    </row>
    <row r="5" spans="1:8" ht="16.2" x14ac:dyDescent="0.3">
      <c r="A5" s="78"/>
      <c r="B5" s="79"/>
      <c r="C5" s="79"/>
      <c r="D5" s="82"/>
      <c r="E5" s="79"/>
      <c r="F5" s="79"/>
      <c r="G5" s="79"/>
    </row>
    <row r="6" spans="1:8" ht="16.2" x14ac:dyDescent="0.3">
      <c r="A6" s="78"/>
      <c r="B6" s="79"/>
      <c r="C6" s="79"/>
      <c r="D6" s="79"/>
      <c r="E6" s="79"/>
      <c r="F6" s="79"/>
      <c r="G6" s="79"/>
    </row>
    <row r="7" spans="1:8" ht="16.2" x14ac:dyDescent="0.3">
      <c r="A7" s="78"/>
      <c r="B7" s="79"/>
      <c r="C7" s="79"/>
      <c r="D7" s="79"/>
      <c r="E7" s="79"/>
      <c r="F7" s="79"/>
      <c r="G7" s="79"/>
    </row>
    <row r="8" spans="1:8" x14ac:dyDescent="0.3">
      <c r="A8" s="79"/>
      <c r="B8" s="79"/>
      <c r="C8" s="79"/>
      <c r="D8" s="81"/>
      <c r="E8" s="79"/>
      <c r="F8" s="79"/>
      <c r="G8" s="79"/>
    </row>
    <row r="9" spans="1:8" ht="16.2" x14ac:dyDescent="0.3">
      <c r="A9" s="83"/>
      <c r="B9" s="79"/>
      <c r="C9" s="79"/>
      <c r="D9" s="79"/>
      <c r="E9" s="79"/>
      <c r="F9" s="79"/>
      <c r="G9" s="79"/>
    </row>
    <row r="10" spans="1:8" ht="16.2" x14ac:dyDescent="0.3">
      <c r="A10" s="78"/>
      <c r="B10" s="79"/>
      <c r="C10" s="79"/>
      <c r="D10" s="79"/>
      <c r="E10" s="79"/>
      <c r="F10" s="79"/>
      <c r="G10" s="79"/>
    </row>
    <row r="11" spans="1:8" ht="16.2" x14ac:dyDescent="0.3">
      <c r="A11" s="78"/>
      <c r="B11" s="79"/>
      <c r="C11" s="79"/>
      <c r="D11" s="79"/>
      <c r="E11" s="79"/>
      <c r="F11" s="79"/>
      <c r="G11" s="79"/>
    </row>
    <row r="12" spans="1:8" ht="16.2" x14ac:dyDescent="0.3">
      <c r="A12" s="78"/>
      <c r="B12" s="79"/>
      <c r="C12" s="79"/>
      <c r="D12" s="79"/>
      <c r="E12" s="79"/>
      <c r="F12" s="79"/>
      <c r="G12" s="79"/>
    </row>
    <row r="13" spans="1:8" ht="19.8" x14ac:dyDescent="0.3">
      <c r="A13" s="79"/>
      <c r="B13" s="84" t="s">
        <v>75</v>
      </c>
      <c r="D13" s="84"/>
      <c r="E13" s="84"/>
      <c r="F13" s="84"/>
      <c r="G13" s="84"/>
      <c r="H13" s="84"/>
    </row>
    <row r="14" spans="1:8" ht="19.8" x14ac:dyDescent="0.3">
      <c r="B14" s="84" t="s">
        <v>76</v>
      </c>
    </row>
    <row r="15" spans="1:8" x14ac:dyDescent="0.3">
      <c r="A15" s="79"/>
      <c r="B15" s="79"/>
      <c r="C15" s="79"/>
      <c r="D15" s="79"/>
      <c r="E15" s="79"/>
      <c r="F15" s="79"/>
      <c r="G15" s="79"/>
    </row>
    <row r="17" spans="1:8" ht="19.8" x14ac:dyDescent="0.3">
      <c r="A17" s="79"/>
      <c r="B17" s="79"/>
      <c r="C17" s="84" t="s">
        <v>77</v>
      </c>
      <c r="D17" s="84"/>
      <c r="E17" s="84"/>
      <c r="F17" s="84"/>
      <c r="G17" s="84"/>
      <c r="H17" s="84"/>
    </row>
    <row r="18" spans="1:8" x14ac:dyDescent="0.3">
      <c r="A18" s="79"/>
      <c r="B18" s="79"/>
      <c r="C18" s="79"/>
      <c r="D18" s="79"/>
      <c r="E18" s="79"/>
      <c r="F18" s="79"/>
      <c r="G18" s="79"/>
    </row>
    <row r="19" spans="1:8" x14ac:dyDescent="0.3">
      <c r="A19" s="79"/>
      <c r="B19" s="79"/>
      <c r="C19" s="79"/>
      <c r="D19" s="79"/>
      <c r="E19" s="79"/>
      <c r="F19" s="79"/>
      <c r="G19" s="79"/>
    </row>
    <row r="20" spans="1:8" x14ac:dyDescent="0.3">
      <c r="A20" s="79"/>
      <c r="B20" s="79"/>
      <c r="C20" s="79"/>
      <c r="D20" s="79"/>
      <c r="E20" s="79"/>
      <c r="F20" s="79"/>
      <c r="G20" s="79"/>
    </row>
    <row r="21" spans="1:8" ht="16.2" x14ac:dyDescent="0.3">
      <c r="A21" s="78"/>
      <c r="B21" s="79"/>
      <c r="C21" s="79"/>
      <c r="D21" s="79"/>
      <c r="E21" s="79"/>
      <c r="F21" s="79"/>
      <c r="G21" s="79"/>
    </row>
    <row r="22" spans="1:8" ht="16.2" x14ac:dyDescent="0.3">
      <c r="A22" s="78"/>
      <c r="B22" s="79"/>
      <c r="C22" s="79"/>
      <c r="D22" s="81"/>
      <c r="E22" s="79"/>
      <c r="F22" s="79"/>
      <c r="G22" s="79"/>
    </row>
    <row r="23" spans="1:8" ht="16.2" x14ac:dyDescent="0.3">
      <c r="A23" s="78"/>
      <c r="B23" s="79"/>
      <c r="C23" s="79"/>
      <c r="D23" s="85"/>
      <c r="E23" s="79"/>
      <c r="F23" s="79"/>
      <c r="G23" s="79"/>
    </row>
    <row r="25" spans="1:8" ht="16.2" x14ac:dyDescent="0.3">
      <c r="A25" s="78"/>
      <c r="B25" s="79"/>
      <c r="C25" s="79"/>
      <c r="D25" s="79"/>
      <c r="E25" s="79"/>
      <c r="F25" s="79"/>
      <c r="G25" s="79"/>
    </row>
    <row r="26" spans="1:8" ht="16.2" x14ac:dyDescent="0.3">
      <c r="A26" s="78"/>
      <c r="B26" s="79"/>
      <c r="C26" s="79"/>
      <c r="D26" s="79"/>
      <c r="E26" s="79"/>
      <c r="F26" s="79"/>
      <c r="G26" s="79"/>
    </row>
    <row r="27" spans="1:8" ht="16.2" x14ac:dyDescent="0.3">
      <c r="A27" s="78"/>
      <c r="B27" s="79"/>
      <c r="C27" s="79"/>
      <c r="D27" s="81"/>
      <c r="E27" s="79"/>
      <c r="F27" s="79"/>
      <c r="G27" s="79"/>
    </row>
    <row r="28" spans="1:8" ht="16.2" x14ac:dyDescent="0.3">
      <c r="A28" s="78"/>
      <c r="B28" s="79"/>
      <c r="C28" s="79"/>
      <c r="D28" s="79"/>
      <c r="E28" s="79"/>
      <c r="F28" s="79"/>
      <c r="G28" s="79"/>
    </row>
    <row r="29" spans="1:8" ht="16.2" x14ac:dyDescent="0.3">
      <c r="A29" s="78"/>
      <c r="B29" s="79"/>
      <c r="C29" s="79"/>
      <c r="D29" s="79"/>
      <c r="E29" s="79"/>
      <c r="F29" s="79"/>
      <c r="G29" s="79"/>
    </row>
    <row r="30" spans="1:8" ht="16.2" x14ac:dyDescent="0.3">
      <c r="A30" s="78"/>
      <c r="B30" s="79"/>
      <c r="C30" s="79"/>
      <c r="D30" s="79"/>
      <c r="E30" s="79"/>
      <c r="F30" s="79"/>
      <c r="G30" s="79"/>
    </row>
    <row r="31" spans="1:8" ht="16.2" x14ac:dyDescent="0.3">
      <c r="A31" s="78"/>
      <c r="B31" s="79"/>
      <c r="C31" s="79"/>
      <c r="D31" s="79"/>
      <c r="E31" s="79"/>
      <c r="F31" s="79"/>
      <c r="G31" s="79"/>
    </row>
    <row r="32" spans="1:8" x14ac:dyDescent="0.3">
      <c r="F32" s="79"/>
      <c r="G32" s="79"/>
    </row>
    <row r="33" spans="1:12" x14ac:dyDescent="0.3">
      <c r="F33" s="79"/>
      <c r="G33" s="79"/>
    </row>
    <row r="34" spans="1:12" ht="16.2" x14ac:dyDescent="0.3">
      <c r="A34" s="78"/>
      <c r="B34" s="79"/>
      <c r="C34" s="79"/>
      <c r="D34" s="79"/>
      <c r="E34" s="79"/>
      <c r="F34" s="79"/>
      <c r="G34" s="79"/>
    </row>
    <row r="35" spans="1:12" ht="16.2" x14ac:dyDescent="0.3">
      <c r="A35" s="78"/>
      <c r="B35" s="79"/>
      <c r="C35" s="79"/>
      <c r="D35" s="79"/>
      <c r="E35" s="79"/>
      <c r="F35" s="79"/>
      <c r="G35" s="79"/>
      <c r="I35" s="86"/>
      <c r="K35" s="87"/>
    </row>
    <row r="36" spans="1:12" ht="16.2" x14ac:dyDescent="0.3">
      <c r="A36" s="78"/>
      <c r="B36" s="79"/>
      <c r="C36" s="79"/>
      <c r="D36" s="79"/>
      <c r="E36" s="79"/>
      <c r="F36" s="79"/>
      <c r="G36" s="79"/>
      <c r="I36" s="88"/>
      <c r="L36" s="89"/>
    </row>
    <row r="37" spans="1:12" ht="16.2" x14ac:dyDescent="0.3">
      <c r="A37" s="78"/>
      <c r="B37" s="79"/>
      <c r="C37" s="79"/>
      <c r="D37" s="79"/>
      <c r="E37" s="79"/>
      <c r="F37" s="79"/>
      <c r="G37" s="79"/>
    </row>
    <row r="38" spans="1:12" ht="16.2" x14ac:dyDescent="0.3">
      <c r="A38" s="78"/>
      <c r="B38" s="79"/>
      <c r="C38" s="79"/>
      <c r="D38" s="79"/>
      <c r="E38" s="79"/>
      <c r="F38" s="79"/>
      <c r="G38" s="79"/>
    </row>
    <row r="39" spans="1:12" ht="16.2" x14ac:dyDescent="0.3">
      <c r="A39" s="90"/>
      <c r="B39" s="79"/>
      <c r="C39" s="90"/>
      <c r="D39" s="91"/>
      <c r="E39" s="79"/>
      <c r="F39" s="79"/>
      <c r="G39" s="79"/>
    </row>
    <row r="40" spans="1:12" ht="16.2" x14ac:dyDescent="0.3">
      <c r="A40" s="78"/>
      <c r="E40" s="79"/>
      <c r="F40" s="79"/>
      <c r="G40" s="79"/>
    </row>
    <row r="41" spans="1:12" ht="16.2" x14ac:dyDescent="0.3">
      <c r="C41" s="78" t="s">
        <v>78</v>
      </c>
      <c r="D41" s="91"/>
      <c r="E41" s="79"/>
      <c r="F41" s="79"/>
      <c r="G41" s="79"/>
    </row>
    <row r="46" spans="1:12" ht="15" customHeight="1" x14ac:dyDescent="0.3">
      <c r="A46" s="92" t="s">
        <v>79</v>
      </c>
      <c r="B46" s="92"/>
      <c r="C46" s="92"/>
      <c r="D46" s="92"/>
      <c r="E46" s="92"/>
      <c r="F46" s="92"/>
      <c r="G46" s="92"/>
    </row>
    <row r="47" spans="1:12" x14ac:dyDescent="0.3">
      <c r="A47" s="93"/>
      <c r="B47" s="93"/>
      <c r="C47" s="93"/>
      <c r="D47" s="93"/>
      <c r="E47" s="93"/>
      <c r="F47" s="93"/>
      <c r="G47" s="93"/>
    </row>
    <row r="48" spans="1:12" ht="16.2" x14ac:dyDescent="0.3">
      <c r="A48" s="78"/>
      <c r="B48" s="79"/>
      <c r="C48" s="79"/>
      <c r="D48" s="79"/>
      <c r="E48" s="79"/>
      <c r="F48" s="79"/>
      <c r="G48" s="79"/>
    </row>
    <row r="49" spans="1:7" ht="16.2" x14ac:dyDescent="0.3">
      <c r="A49" s="78"/>
      <c r="B49" s="79"/>
      <c r="C49" s="79"/>
      <c r="D49" s="79"/>
      <c r="E49" s="79"/>
      <c r="F49" s="79"/>
      <c r="G49" s="79"/>
    </row>
    <row r="50" spans="1:7" x14ac:dyDescent="0.3">
      <c r="A50" s="94" t="s">
        <v>80</v>
      </c>
      <c r="B50" s="94"/>
      <c r="C50" s="94"/>
      <c r="D50" s="94"/>
      <c r="E50" s="94"/>
      <c r="F50" s="94"/>
      <c r="G50" s="94"/>
    </row>
    <row r="51" spans="1:7" x14ac:dyDescent="0.3">
      <c r="A51" s="94" t="s">
        <v>81</v>
      </c>
      <c r="B51" s="94"/>
      <c r="C51" s="94"/>
      <c r="D51" s="94"/>
      <c r="E51" s="94"/>
      <c r="F51" s="94"/>
      <c r="G51" s="94"/>
    </row>
    <row r="52" spans="1:7" ht="16.2" x14ac:dyDescent="0.3">
      <c r="A52" s="78"/>
      <c r="B52" s="79"/>
      <c r="C52" s="79"/>
      <c r="D52" s="79"/>
      <c r="E52" s="79"/>
      <c r="F52" s="79"/>
      <c r="G52" s="79"/>
    </row>
    <row r="53" spans="1:7" ht="16.2" x14ac:dyDescent="0.3">
      <c r="A53" s="78"/>
      <c r="B53" s="79"/>
      <c r="C53" s="79"/>
      <c r="D53" s="79"/>
      <c r="E53" s="79"/>
      <c r="F53" s="79"/>
      <c r="G53" s="79"/>
    </row>
    <row r="54" spans="1:7" ht="16.2" x14ac:dyDescent="0.3">
      <c r="A54" s="78"/>
      <c r="B54" s="79"/>
      <c r="C54" s="79"/>
      <c r="D54" s="79"/>
      <c r="E54" s="79"/>
      <c r="F54" s="79"/>
      <c r="G54" s="79"/>
    </row>
    <row r="55" spans="1:7" x14ac:dyDescent="0.3">
      <c r="A55" s="79"/>
      <c r="B55" s="79"/>
      <c r="C55" s="79"/>
      <c r="D55" s="79"/>
      <c r="E55" s="79"/>
      <c r="F55" s="79"/>
      <c r="G55" s="79"/>
    </row>
    <row r="56" spans="1:7" x14ac:dyDescent="0.3">
      <c r="A56" s="79"/>
      <c r="B56" s="79"/>
      <c r="C56" s="79"/>
      <c r="D56" s="79"/>
      <c r="E56" s="79"/>
      <c r="F56" s="79"/>
      <c r="G56" s="79"/>
    </row>
    <row r="57" spans="1:7" x14ac:dyDescent="0.3">
      <c r="A57" s="95" t="s">
        <v>82</v>
      </c>
      <c r="B57" s="95"/>
      <c r="C57" s="95"/>
      <c r="D57" s="95"/>
      <c r="E57" s="95"/>
      <c r="F57" s="95"/>
      <c r="G57" s="95"/>
    </row>
    <row r="58" spans="1:7" x14ac:dyDescent="0.3">
      <c r="A58" s="95" t="s">
        <v>43</v>
      </c>
      <c r="B58" s="95"/>
      <c r="C58" s="95"/>
      <c r="D58" s="95"/>
      <c r="E58" s="95"/>
      <c r="F58" s="95"/>
      <c r="G58" s="95"/>
    </row>
    <row r="59" spans="1:7" x14ac:dyDescent="0.3">
      <c r="A59" s="79"/>
      <c r="B59" s="79"/>
      <c r="C59" s="79"/>
      <c r="D59" s="79"/>
      <c r="E59" s="79"/>
      <c r="F59" s="79"/>
      <c r="G59" s="79"/>
    </row>
    <row r="60" spans="1:7" x14ac:dyDescent="0.3">
      <c r="A60" s="79"/>
      <c r="B60" s="79"/>
      <c r="C60" s="79"/>
      <c r="D60" s="79"/>
      <c r="E60" s="79"/>
      <c r="F60" s="79"/>
      <c r="G60" s="79"/>
    </row>
    <row r="61" spans="1:7" x14ac:dyDescent="0.3">
      <c r="A61" s="79"/>
      <c r="B61" s="79"/>
      <c r="C61" s="79"/>
      <c r="D61" s="79"/>
      <c r="E61" s="79"/>
      <c r="F61" s="79"/>
      <c r="G61" s="79"/>
    </row>
    <row r="62" spans="1:7" x14ac:dyDescent="0.3">
      <c r="A62" s="79"/>
      <c r="B62" s="79"/>
      <c r="C62" s="79"/>
      <c r="D62" s="79"/>
      <c r="E62" s="79"/>
      <c r="F62" s="79"/>
      <c r="G62" s="79"/>
    </row>
    <row r="63" spans="1:7" ht="16.2" x14ac:dyDescent="0.3">
      <c r="A63" s="78"/>
      <c r="B63" s="79"/>
      <c r="C63" s="79"/>
      <c r="D63" s="79"/>
      <c r="E63" s="79"/>
      <c r="F63" s="79"/>
      <c r="G63" s="79"/>
    </row>
    <row r="64" spans="1:7" x14ac:dyDescent="0.3">
      <c r="A64" s="96" t="s">
        <v>72</v>
      </c>
      <c r="B64" s="96"/>
      <c r="C64" s="96"/>
      <c r="D64" s="96"/>
      <c r="E64" s="96"/>
      <c r="F64" s="96"/>
      <c r="G64" s="96"/>
    </row>
    <row r="65" spans="1:7" x14ac:dyDescent="0.3">
      <c r="A65" s="95" t="s">
        <v>83</v>
      </c>
      <c r="B65" s="95"/>
      <c r="C65" s="95"/>
      <c r="D65" s="95"/>
      <c r="E65" s="95"/>
      <c r="F65" s="95"/>
      <c r="G65" s="95"/>
    </row>
    <row r="66" spans="1:7" ht="16.2" x14ac:dyDescent="0.3">
      <c r="A66" s="78"/>
      <c r="B66" s="79"/>
      <c r="C66" s="79"/>
      <c r="D66" s="79"/>
      <c r="E66" s="79"/>
      <c r="F66" s="79"/>
      <c r="G66" s="79"/>
    </row>
    <row r="67" spans="1:7" ht="16.2" x14ac:dyDescent="0.3">
      <c r="A67" s="78"/>
      <c r="B67" s="79"/>
      <c r="C67" s="79"/>
      <c r="D67" s="79"/>
      <c r="E67" s="79"/>
      <c r="F67" s="79"/>
      <c r="G67" s="79"/>
    </row>
    <row r="68" spans="1:7" ht="16.2" x14ac:dyDescent="0.3">
      <c r="A68" s="78"/>
      <c r="B68" s="79"/>
      <c r="C68" s="79"/>
      <c r="D68" s="79"/>
      <c r="E68" s="79"/>
      <c r="F68" s="79"/>
      <c r="G68" s="79"/>
    </row>
    <row r="69" spans="1:7" ht="16.2" x14ac:dyDescent="0.3">
      <c r="A69" s="78"/>
      <c r="B69" s="79"/>
      <c r="C69" s="79"/>
      <c r="D69" s="81" t="s">
        <v>44</v>
      </c>
      <c r="E69" s="79"/>
      <c r="F69" s="79"/>
      <c r="G69" s="79"/>
    </row>
    <row r="70" spans="1:7" ht="16.2" x14ac:dyDescent="0.3">
      <c r="A70" s="78"/>
      <c r="B70" s="79"/>
      <c r="C70" s="79"/>
      <c r="D70" s="79"/>
      <c r="E70" s="79"/>
      <c r="F70" s="79"/>
      <c r="G70" s="79"/>
    </row>
    <row r="71" spans="1:7" ht="16.2" x14ac:dyDescent="0.3">
      <c r="A71" s="78"/>
      <c r="B71" s="79"/>
      <c r="C71" s="79"/>
      <c r="D71" s="79"/>
      <c r="E71" s="79"/>
      <c r="F71" s="79"/>
      <c r="G71" s="79"/>
    </row>
    <row r="72" spans="1:7" ht="16.2" x14ac:dyDescent="0.3">
      <c r="A72" s="78"/>
      <c r="B72" s="79"/>
      <c r="C72" s="79"/>
      <c r="D72" s="79"/>
      <c r="E72" s="79"/>
      <c r="F72" s="79"/>
      <c r="G72" s="79"/>
    </row>
    <row r="73" spans="1:7" ht="16.2" x14ac:dyDescent="0.3">
      <c r="A73" s="78"/>
      <c r="B73" s="79"/>
      <c r="C73" s="79"/>
      <c r="D73" s="79"/>
      <c r="E73" s="79"/>
      <c r="F73" s="79"/>
      <c r="G73" s="79"/>
    </row>
    <row r="74" spans="1:7" ht="16.2" x14ac:dyDescent="0.3">
      <c r="A74" s="78"/>
      <c r="B74" s="79"/>
      <c r="C74" s="79"/>
      <c r="D74" s="79"/>
      <c r="E74" s="79"/>
      <c r="F74" s="79"/>
      <c r="G74" s="79"/>
    </row>
    <row r="75" spans="1:7" ht="16.2" x14ac:dyDescent="0.3">
      <c r="A75" s="78"/>
      <c r="B75" s="79"/>
      <c r="C75" s="79"/>
      <c r="D75" s="79"/>
      <c r="E75" s="79"/>
      <c r="F75" s="79"/>
      <c r="G75" s="79"/>
    </row>
    <row r="76" spans="1:7" ht="16.2" x14ac:dyDescent="0.3">
      <c r="A76" s="78"/>
      <c r="B76" s="79"/>
      <c r="C76" s="79"/>
      <c r="D76" s="79"/>
      <c r="E76" s="79"/>
      <c r="F76" s="79"/>
      <c r="G76" s="79"/>
    </row>
    <row r="77" spans="1:7" ht="16.2" x14ac:dyDescent="0.3">
      <c r="A77" s="78"/>
      <c r="B77" s="79"/>
      <c r="C77" s="79"/>
      <c r="D77" s="79"/>
      <c r="E77" s="79"/>
      <c r="F77" s="79"/>
      <c r="G77" s="79"/>
    </row>
    <row r="78" spans="1:7" ht="16.2" x14ac:dyDescent="0.3">
      <c r="A78" s="78"/>
      <c r="B78" s="79"/>
      <c r="C78" s="79"/>
      <c r="D78" s="79"/>
      <c r="E78" s="79"/>
      <c r="F78" s="79"/>
      <c r="G78" s="79"/>
    </row>
    <row r="79" spans="1:7" ht="16.2" x14ac:dyDescent="0.3">
      <c r="A79" s="78"/>
      <c r="B79" s="79"/>
      <c r="C79" s="79"/>
      <c r="D79" s="79"/>
      <c r="E79" s="79"/>
      <c r="F79" s="79"/>
      <c r="G79" s="79"/>
    </row>
    <row r="80" spans="1:7" x14ac:dyDescent="0.3">
      <c r="A80" s="97"/>
      <c r="B80" s="97"/>
      <c r="C80" s="79"/>
      <c r="D80" s="79"/>
      <c r="E80" s="79"/>
      <c r="F80" s="79"/>
      <c r="G80" s="79"/>
    </row>
    <row r="81" spans="1:7" ht="11.1" customHeight="1" x14ac:dyDescent="0.3">
      <c r="A81" s="98" t="s">
        <v>84</v>
      </c>
      <c r="C81" s="79"/>
      <c r="D81" s="79"/>
      <c r="E81" s="79"/>
      <c r="F81" s="79"/>
      <c r="G81" s="79"/>
    </row>
    <row r="82" spans="1:7" ht="11.1" customHeight="1" x14ac:dyDescent="0.3">
      <c r="A82" s="98" t="s">
        <v>85</v>
      </c>
      <c r="C82" s="79"/>
      <c r="D82" s="79"/>
      <c r="E82" s="79"/>
      <c r="F82" s="79"/>
      <c r="G82" s="79"/>
    </row>
    <row r="83" spans="1:7" ht="11.1" customHeight="1" x14ac:dyDescent="0.3">
      <c r="A83" s="98"/>
      <c r="C83" s="90"/>
      <c r="D83" s="91"/>
      <c r="E83" s="79"/>
      <c r="F83" s="79"/>
      <c r="G83" s="79"/>
    </row>
    <row r="84" spans="1:7" ht="11.1" customHeight="1" x14ac:dyDescent="0.3">
      <c r="A84" s="99" t="s">
        <v>86</v>
      </c>
      <c r="B84" s="100"/>
      <c r="C84" s="79"/>
      <c r="D84" s="79"/>
      <c r="E84" s="79"/>
      <c r="F84" s="79"/>
      <c r="G84" s="79"/>
    </row>
    <row r="85" spans="1:7" x14ac:dyDescent="0.3">
      <c r="A85" s="101"/>
      <c r="C85" s="79"/>
      <c r="D85" s="79"/>
      <c r="E85" s="79"/>
      <c r="F85" s="79"/>
      <c r="G85" s="79"/>
    </row>
  </sheetData>
  <mergeCells count="8">
    <mergeCell ref="A64:G64"/>
    <mergeCell ref="A65:G65"/>
    <mergeCell ref="A46:G46"/>
    <mergeCell ref="A47:G47"/>
    <mergeCell ref="A50:G50"/>
    <mergeCell ref="A51:G51"/>
    <mergeCell ref="A57:G57"/>
    <mergeCell ref="A58:G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7"/>
  <sheetViews>
    <sheetView zoomScale="70" zoomScaleNormal="70" workbookViewId="0">
      <selection activeCell="A34" sqref="A34:XFD34"/>
    </sheetView>
  </sheetViews>
  <sheetFormatPr baseColWidth="10" defaultColWidth="11.07421875" defaultRowHeight="15" x14ac:dyDescent="0.25"/>
  <cols>
    <col min="1" max="1" width="43.23046875" style="1" customWidth="1"/>
    <col min="2" max="3" width="7.61328125" style="1" customWidth="1"/>
    <col min="4" max="4" width="8" style="1" customWidth="1"/>
    <col min="5" max="6" width="7.61328125" style="1" customWidth="1"/>
    <col min="7" max="7" width="7.921875" style="1" customWidth="1"/>
    <col min="8" max="8" width="7.61328125" style="1" customWidth="1"/>
    <col min="9" max="9" width="7.4609375" style="1" customWidth="1"/>
    <col min="10" max="10" width="6.4609375" style="1" customWidth="1"/>
    <col min="11" max="11" width="6.23046875" style="1" customWidth="1"/>
    <col min="12" max="12" width="6.4609375" style="1" customWidth="1"/>
    <col min="13" max="13" width="9.61328125" style="1" customWidth="1"/>
    <col min="14" max="15" width="8.61328125" style="1" customWidth="1"/>
    <col min="16" max="36" width="11.61328125" style="1" customWidth="1"/>
    <col min="37" max="16384" width="11.07421875" style="1"/>
  </cols>
  <sheetData>
    <row r="1" spans="1:12" ht="18" customHeight="1" x14ac:dyDescent="0.3">
      <c r="A1" s="60" t="s">
        <v>1</v>
      </c>
      <c r="B1" s="6" t="s">
        <v>58</v>
      </c>
      <c r="C1" s="7"/>
      <c r="D1" s="7"/>
      <c r="E1" s="7"/>
      <c r="F1" s="7"/>
      <c r="G1" s="7"/>
      <c r="H1" s="7"/>
      <c r="I1" s="7"/>
      <c r="J1" s="7"/>
      <c r="K1" s="7"/>
      <c r="L1" s="16"/>
    </row>
    <row r="2" spans="1:12" ht="15.75" customHeight="1" x14ac:dyDescent="0.25">
      <c r="A2" s="60"/>
      <c r="B2" s="61" t="s">
        <v>73</v>
      </c>
      <c r="C2" s="61"/>
      <c r="D2" s="61"/>
      <c r="E2" s="61"/>
      <c r="F2" s="61"/>
      <c r="G2" s="62" t="s">
        <v>2</v>
      </c>
      <c r="H2" s="62"/>
      <c r="I2" s="62"/>
      <c r="J2" s="62" t="s">
        <v>3</v>
      </c>
      <c r="K2" s="62"/>
      <c r="L2" s="62"/>
    </row>
    <row r="3" spans="1:12" ht="15.6" x14ac:dyDescent="0.3">
      <c r="A3" s="60"/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63"/>
      <c r="H3" s="62"/>
      <c r="I3" s="62"/>
      <c r="J3" s="64" t="s">
        <v>74</v>
      </c>
      <c r="K3" s="64"/>
      <c r="L3" s="64"/>
    </row>
    <row r="4" spans="1:12" ht="15.6" x14ac:dyDescent="0.3">
      <c r="A4" s="60"/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37" t="s">
        <v>47</v>
      </c>
      <c r="H4" s="35" t="s">
        <v>48</v>
      </c>
      <c r="I4" s="14" t="s">
        <v>9</v>
      </c>
      <c r="J4" s="15">
        <v>2021</v>
      </c>
      <c r="K4" s="15">
        <v>2022</v>
      </c>
      <c r="L4" s="14" t="s">
        <v>9</v>
      </c>
    </row>
    <row r="5" spans="1:12" ht="15" customHeight="1" x14ac:dyDescent="0.3">
      <c r="A5" s="25" t="s">
        <v>10</v>
      </c>
      <c r="B5" s="47"/>
      <c r="C5" s="45"/>
      <c r="D5" s="45"/>
      <c r="E5" s="45"/>
      <c r="F5" s="45"/>
      <c r="G5" s="45"/>
      <c r="H5" s="45"/>
      <c r="I5" s="18"/>
      <c r="J5" s="52"/>
      <c r="K5" s="18"/>
      <c r="L5" s="18"/>
    </row>
    <row r="6" spans="1:12" x14ac:dyDescent="0.25">
      <c r="A6" s="19" t="s">
        <v>11</v>
      </c>
      <c r="B6" s="102">
        <v>380</v>
      </c>
      <c r="C6" s="102">
        <v>380</v>
      </c>
      <c r="D6" s="103">
        <v>376</v>
      </c>
      <c r="E6" s="103">
        <v>373</v>
      </c>
      <c r="F6" s="104">
        <v>374</v>
      </c>
      <c r="G6" s="103">
        <v>384</v>
      </c>
      <c r="H6" s="102">
        <f>AVERAGE(B6:F6)</f>
        <v>376.6</v>
      </c>
      <c r="I6" s="102">
        <f>(H6/G6-1)*100</f>
        <v>-1.9270833333333237</v>
      </c>
      <c r="J6" s="105">
        <v>317.10000000000002</v>
      </c>
      <c r="K6" s="103">
        <v>395</v>
      </c>
      <c r="L6" s="102">
        <f>(K6/J6-1)*100</f>
        <v>24.566382844528523</v>
      </c>
    </row>
    <row r="7" spans="1:12" x14ac:dyDescent="0.25">
      <c r="A7" s="26" t="s">
        <v>46</v>
      </c>
      <c r="B7" s="106"/>
      <c r="C7" s="106"/>
      <c r="D7" s="106"/>
      <c r="E7" s="106"/>
      <c r="F7" s="106"/>
      <c r="G7" s="106" t="s">
        <v>53</v>
      </c>
      <c r="H7" s="106" t="s">
        <v>53</v>
      </c>
      <c r="I7" s="106" t="s">
        <v>53</v>
      </c>
      <c r="J7" s="106" t="s">
        <v>53</v>
      </c>
      <c r="K7" s="106"/>
      <c r="L7" s="106" t="s">
        <v>53</v>
      </c>
    </row>
    <row r="8" spans="1:12" ht="15.6" x14ac:dyDescent="0.3">
      <c r="A8" s="27" t="s">
        <v>12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x14ac:dyDescent="0.25">
      <c r="A9" s="26" t="s">
        <v>60</v>
      </c>
      <c r="B9" s="106"/>
      <c r="C9" s="106"/>
      <c r="D9" s="106"/>
      <c r="E9" s="106"/>
      <c r="F9" s="106"/>
      <c r="G9" s="106" t="s">
        <v>53</v>
      </c>
      <c r="H9" s="106" t="s">
        <v>53</v>
      </c>
      <c r="I9" s="106" t="s">
        <v>53</v>
      </c>
      <c r="J9" s="106" t="s">
        <v>53</v>
      </c>
      <c r="K9" s="106"/>
      <c r="L9" s="106" t="s">
        <v>53</v>
      </c>
    </row>
    <row r="10" spans="1:12" x14ac:dyDescent="0.25">
      <c r="A10" s="31" t="s">
        <v>13</v>
      </c>
      <c r="B10" s="107"/>
      <c r="C10" s="102">
        <v>336.39132000000001</v>
      </c>
      <c r="D10" s="102">
        <v>325.36811999999998</v>
      </c>
      <c r="E10" s="102">
        <v>325.82742000000002</v>
      </c>
      <c r="F10" s="103">
        <v>324.63324</v>
      </c>
      <c r="G10" s="108">
        <v>338.55</v>
      </c>
      <c r="H10" s="102">
        <f t="shared" ref="H10:H15" si="0">AVERAGE(B10:F10)</f>
        <v>328.055025</v>
      </c>
      <c r="I10" s="102">
        <f t="shared" ref="I10:I15" si="1">(H10/G10-1)*100</f>
        <v>-3.0999778466991645</v>
      </c>
      <c r="J10" s="105">
        <v>339.32</v>
      </c>
      <c r="K10" s="103">
        <v>334.74761904761897</v>
      </c>
      <c r="L10" s="102"/>
    </row>
    <row r="11" spans="1:12" x14ac:dyDescent="0.25">
      <c r="A11" s="20" t="s">
        <v>14</v>
      </c>
      <c r="B11" s="106"/>
      <c r="C11" s="109">
        <v>391.04802000000001</v>
      </c>
      <c r="D11" s="109">
        <v>380.57598000000002</v>
      </c>
      <c r="E11" s="109">
        <v>380.20853999999997</v>
      </c>
      <c r="F11" s="109">
        <v>377.36088000000001</v>
      </c>
      <c r="G11" s="109">
        <v>389.04999999999995</v>
      </c>
      <c r="H11" s="109">
        <f t="shared" si="0"/>
        <v>382.29835499999996</v>
      </c>
      <c r="I11" s="109">
        <f t="shared" si="1"/>
        <v>-1.7354183266932277</v>
      </c>
      <c r="J11" s="109">
        <v>382.08</v>
      </c>
      <c r="K11" s="109">
        <v>385.17619047619047</v>
      </c>
      <c r="L11" s="109">
        <f>(K11/J11-1)*100</f>
        <v>0.8103513599744705</v>
      </c>
    </row>
    <row r="12" spans="1:12" x14ac:dyDescent="0.25">
      <c r="A12" s="30" t="s">
        <v>51</v>
      </c>
      <c r="B12" s="110"/>
      <c r="C12" s="110"/>
      <c r="D12" s="110"/>
      <c r="E12" s="110"/>
      <c r="F12" s="104"/>
      <c r="G12" s="110" t="s">
        <v>53</v>
      </c>
      <c r="H12" s="110" t="s">
        <v>53</v>
      </c>
      <c r="I12" s="110" t="s">
        <v>53</v>
      </c>
      <c r="J12" s="110" t="s">
        <v>53</v>
      </c>
      <c r="K12" s="110"/>
      <c r="L12" s="110" t="s">
        <v>54</v>
      </c>
    </row>
    <row r="13" spans="1:12" x14ac:dyDescent="0.25">
      <c r="A13" s="32" t="s">
        <v>52</v>
      </c>
      <c r="B13" s="111"/>
      <c r="C13" s="112">
        <v>392.88522</v>
      </c>
      <c r="D13" s="112">
        <v>382.41318000000001</v>
      </c>
      <c r="E13" s="112">
        <v>382.04573999999997</v>
      </c>
      <c r="F13" s="112">
        <v>379.19808</v>
      </c>
      <c r="G13" s="112">
        <v>396.46776</v>
      </c>
      <c r="H13" s="112">
        <f t="shared" si="0"/>
        <v>384.13555499999995</v>
      </c>
      <c r="I13" s="112">
        <f t="shared" si="1"/>
        <v>-3.1105189990732307</v>
      </c>
      <c r="J13" s="113" t="s">
        <v>69</v>
      </c>
      <c r="K13" s="112">
        <v>390.82930571428568</v>
      </c>
      <c r="L13" s="111" t="s">
        <v>54</v>
      </c>
    </row>
    <row r="14" spans="1:12" x14ac:dyDescent="0.25">
      <c r="A14" s="21" t="s">
        <v>15</v>
      </c>
      <c r="B14" s="110"/>
      <c r="C14" s="114">
        <v>391.04802000000001</v>
      </c>
      <c r="D14" s="114">
        <v>380.57598000000002</v>
      </c>
      <c r="E14" s="114">
        <v>380.20853999999997</v>
      </c>
      <c r="F14" s="115">
        <v>377.36088000000001</v>
      </c>
      <c r="G14" s="115">
        <v>394.63055999999995</v>
      </c>
      <c r="H14" s="114">
        <f t="shared" si="0"/>
        <v>382.29835499999996</v>
      </c>
      <c r="I14" s="114">
        <f t="shared" si="1"/>
        <v>-3.125</v>
      </c>
      <c r="J14" s="115">
        <v>381.56556272727272</v>
      </c>
      <c r="K14" s="115">
        <v>388.99210571428569</v>
      </c>
      <c r="L14" s="115">
        <f>(K14/J14-1)*100</f>
        <v>1.9463347095401096</v>
      </c>
    </row>
    <row r="15" spans="1:12" x14ac:dyDescent="0.25">
      <c r="A15" s="22" t="s">
        <v>42</v>
      </c>
      <c r="B15" s="113"/>
      <c r="C15" s="112">
        <v>385.53641999999996</v>
      </c>
      <c r="D15" s="112">
        <v>375.06437999999997</v>
      </c>
      <c r="E15" s="112">
        <v>374.69693999999998</v>
      </c>
      <c r="F15" s="116">
        <v>371.84927999999996</v>
      </c>
      <c r="G15" s="116">
        <v>390.95616000000001</v>
      </c>
      <c r="H15" s="112">
        <f t="shared" si="0"/>
        <v>376.78675499999997</v>
      </c>
      <c r="I15" s="112">
        <f t="shared" si="1"/>
        <v>-3.6242951127819611</v>
      </c>
      <c r="J15" s="116">
        <v>372.37956272727263</v>
      </c>
      <c r="K15" s="116">
        <v>386.80496285714287</v>
      </c>
      <c r="L15" s="116">
        <f>(K15/J15-1)*100</f>
        <v>3.8738431358101399</v>
      </c>
    </row>
    <row r="16" spans="1:12" x14ac:dyDescent="0.25">
      <c r="A16" s="23" t="s">
        <v>67</v>
      </c>
      <c r="B16" s="107"/>
      <c r="C16" s="107"/>
      <c r="D16" s="104"/>
      <c r="E16" s="104"/>
      <c r="F16" s="104"/>
      <c r="G16" s="104" t="s">
        <v>53</v>
      </c>
      <c r="H16" s="107" t="s">
        <v>53</v>
      </c>
      <c r="I16" s="107" t="s">
        <v>53</v>
      </c>
      <c r="J16" s="104" t="s">
        <v>54</v>
      </c>
      <c r="K16" s="104"/>
      <c r="L16" s="104" t="s">
        <v>54</v>
      </c>
    </row>
    <row r="17" spans="1:12" ht="15.6" x14ac:dyDescent="0.3">
      <c r="A17" s="24" t="s">
        <v>16</v>
      </c>
      <c r="B17" s="106"/>
      <c r="C17" s="106"/>
      <c r="D17" s="106"/>
      <c r="E17" s="106"/>
      <c r="F17" s="106"/>
      <c r="G17" s="106"/>
      <c r="H17" s="106"/>
      <c r="I17" s="106"/>
      <c r="J17" s="117"/>
      <c r="K17" s="117"/>
      <c r="L17" s="118"/>
    </row>
    <row r="18" spans="1:12" x14ac:dyDescent="0.25">
      <c r="A18" s="23" t="s">
        <v>71</v>
      </c>
      <c r="B18" s="107"/>
      <c r="C18" s="102">
        <v>376.5</v>
      </c>
      <c r="D18" s="102">
        <v>367.5</v>
      </c>
      <c r="E18" s="102">
        <v>368.25</v>
      </c>
      <c r="F18" s="102">
        <v>367.5</v>
      </c>
      <c r="G18" s="102">
        <v>384.6875</v>
      </c>
      <c r="H18" s="102">
        <f>AVERAGE(B18:F18)</f>
        <v>369.9375</v>
      </c>
      <c r="I18" s="102">
        <f>(H18/G18-1)*100</f>
        <v>-3.8342810722989396</v>
      </c>
      <c r="J18" s="104" t="s">
        <v>54</v>
      </c>
      <c r="K18" s="105">
        <v>380.21428571428572</v>
      </c>
      <c r="L18" s="104" t="s">
        <v>54</v>
      </c>
    </row>
    <row r="19" spans="1:12" ht="15.6" x14ac:dyDescent="0.3">
      <c r="A19" s="24" t="s">
        <v>10</v>
      </c>
      <c r="B19" s="109"/>
      <c r="C19" s="106"/>
      <c r="D19" s="106"/>
      <c r="E19" s="109"/>
      <c r="F19" s="106"/>
      <c r="G19" s="106"/>
      <c r="H19" s="106"/>
      <c r="I19" s="106"/>
      <c r="J19" s="106"/>
      <c r="K19" s="106"/>
      <c r="L19" s="118"/>
    </row>
    <row r="20" spans="1:12" x14ac:dyDescent="0.25">
      <c r="A20" s="23" t="s">
        <v>17</v>
      </c>
      <c r="B20" s="102">
        <v>313</v>
      </c>
      <c r="C20" s="102">
        <v>311</v>
      </c>
      <c r="D20" s="102">
        <v>306</v>
      </c>
      <c r="E20" s="103">
        <v>304</v>
      </c>
      <c r="F20" s="104">
        <v>307</v>
      </c>
      <c r="G20" s="103">
        <v>315.25</v>
      </c>
      <c r="H20" s="102">
        <f>AVERAGE(B20:F20)</f>
        <v>308.2</v>
      </c>
      <c r="I20" s="102">
        <f>(H20/G20-1)*100</f>
        <v>-2.2363203806502807</v>
      </c>
      <c r="J20" s="105">
        <v>259.8</v>
      </c>
      <c r="K20" s="105">
        <v>311.1764705882353</v>
      </c>
      <c r="L20" s="102">
        <f>(K20/J20-1)*100</f>
        <v>19.775392836118289</v>
      </c>
    </row>
    <row r="21" spans="1:12" ht="15.6" x14ac:dyDescent="0.3">
      <c r="A21" s="24" t="s">
        <v>12</v>
      </c>
      <c r="B21" s="109"/>
      <c r="C21" s="109"/>
      <c r="D21" s="109"/>
      <c r="E21" s="109"/>
      <c r="F21" s="109"/>
      <c r="G21" s="106"/>
      <c r="H21" s="106"/>
      <c r="I21" s="106"/>
      <c r="J21" s="109"/>
      <c r="K21" s="109"/>
      <c r="L21" s="109"/>
    </row>
    <row r="22" spans="1:12" x14ac:dyDescent="0.25">
      <c r="A22" s="39" t="s">
        <v>18</v>
      </c>
      <c r="B22" s="107"/>
      <c r="C22" s="102">
        <v>313.17243999999999</v>
      </c>
      <c r="D22" s="102">
        <v>306.57829999999996</v>
      </c>
      <c r="E22" s="102">
        <v>306.18462</v>
      </c>
      <c r="F22" s="103">
        <v>306.67671999999999</v>
      </c>
      <c r="G22" s="105">
        <v>320.91500000000002</v>
      </c>
      <c r="H22" s="102">
        <f>AVERAGE(B22:F22)</f>
        <v>308.15301999999997</v>
      </c>
      <c r="I22" s="102">
        <f>(H22/G22-1)*100</f>
        <v>-3.9767477369397009</v>
      </c>
      <c r="J22" s="105">
        <v>273.77</v>
      </c>
      <c r="K22" s="105">
        <v>311.83904761904762</v>
      </c>
      <c r="L22" s="102">
        <f>(K22/J22-1)*100</f>
        <v>13.90548548747037</v>
      </c>
    </row>
    <row r="23" spans="1:12" x14ac:dyDescent="0.25">
      <c r="A23" s="41" t="s">
        <v>19</v>
      </c>
      <c r="B23" s="106"/>
      <c r="C23" s="109">
        <v>312.17243999999999</v>
      </c>
      <c r="D23" s="109">
        <v>305.57829999999996</v>
      </c>
      <c r="E23" s="109">
        <v>305.18462</v>
      </c>
      <c r="F23" s="109">
        <v>305.67671999999999</v>
      </c>
      <c r="G23" s="119">
        <v>319.91500000000002</v>
      </c>
      <c r="H23" s="109">
        <f>AVERAGE(B23:F23)</f>
        <v>307.15301999999997</v>
      </c>
      <c r="I23" s="109">
        <f>(H23/G23-1)*100</f>
        <v>-3.9891783755060084</v>
      </c>
      <c r="J23" s="119">
        <v>272.77</v>
      </c>
      <c r="K23" s="119">
        <v>310.83904761904762</v>
      </c>
      <c r="L23" s="109">
        <f>(K23/J23-1)*100</f>
        <v>13.956464280913462</v>
      </c>
    </row>
    <row r="24" spans="1:12" x14ac:dyDescent="0.25">
      <c r="A24" s="38" t="s">
        <v>55</v>
      </c>
      <c r="B24" s="107"/>
      <c r="C24" s="102">
        <v>398.48505698447889</v>
      </c>
      <c r="D24" s="102">
        <v>385.80849223946785</v>
      </c>
      <c r="E24" s="103">
        <v>383.05271729490022</v>
      </c>
      <c r="F24" s="103">
        <v>385.69826124168515</v>
      </c>
      <c r="G24" s="120">
        <v>394.68288682340074</v>
      </c>
      <c r="H24" s="102">
        <f>AVERAGE(B24:F24)</f>
        <v>388.26113194013305</v>
      </c>
      <c r="I24" s="102">
        <f>(H24/G24-1)*100</f>
        <v>-1.6270669688653316</v>
      </c>
      <c r="J24" s="120">
        <v>308.48708250426091</v>
      </c>
      <c r="K24" s="120">
        <v>381.45776485517928</v>
      </c>
      <c r="L24" s="102">
        <f>(K24/J24-1)*100</f>
        <v>23.654372091872112</v>
      </c>
    </row>
    <row r="25" spans="1:12" ht="15.6" x14ac:dyDescent="0.3">
      <c r="A25" s="42" t="s">
        <v>61</v>
      </c>
      <c r="B25" s="121"/>
      <c r="C25" s="109"/>
      <c r="D25" s="109"/>
      <c r="E25" s="109"/>
      <c r="F25" s="106"/>
      <c r="G25" s="121"/>
      <c r="H25" s="122"/>
      <c r="I25" s="122"/>
      <c r="J25" s="109"/>
      <c r="K25" s="109"/>
      <c r="L25" s="109"/>
    </row>
    <row r="26" spans="1:12" x14ac:dyDescent="0.25">
      <c r="A26" s="38" t="s">
        <v>20</v>
      </c>
      <c r="B26" s="120">
        <v>477</v>
      </c>
      <c r="C26" s="120">
        <v>477</v>
      </c>
      <c r="D26" s="120">
        <v>477</v>
      </c>
      <c r="E26" s="120">
        <v>477</v>
      </c>
      <c r="F26" s="120">
        <v>477</v>
      </c>
      <c r="G26" s="120">
        <v>477</v>
      </c>
      <c r="H26" s="120">
        <f>AVERAGE(B26:F26)</f>
        <v>477</v>
      </c>
      <c r="I26" s="120">
        <f>(H26/G26-1)*100</f>
        <v>0</v>
      </c>
      <c r="J26" s="120">
        <v>399.55</v>
      </c>
      <c r="K26" s="120">
        <v>465.63636363636363</v>
      </c>
      <c r="L26" s="102">
        <f t="shared" ref="L26:L31" si="2">(K26/J26-1)*100</f>
        <v>16.540198632552517</v>
      </c>
    </row>
    <row r="27" spans="1:12" x14ac:dyDescent="0.25">
      <c r="A27" s="40" t="s">
        <v>21</v>
      </c>
      <c r="B27" s="121">
        <v>476</v>
      </c>
      <c r="C27" s="121">
        <v>476</v>
      </c>
      <c r="D27" s="121">
        <v>476</v>
      </c>
      <c r="E27" s="121">
        <v>476</v>
      </c>
      <c r="F27" s="121">
        <v>476</v>
      </c>
      <c r="G27" s="121">
        <v>476</v>
      </c>
      <c r="H27" s="121">
        <f>AVERAGE(B27:F27)</f>
        <v>476</v>
      </c>
      <c r="I27" s="121">
        <f>(H27/G27-1)*100</f>
        <v>0</v>
      </c>
      <c r="J27" s="109">
        <v>396.82</v>
      </c>
      <c r="K27" s="109">
        <v>463.95454545454544</v>
      </c>
      <c r="L27" s="109">
        <f t="shared" si="2"/>
        <v>16.918135541188818</v>
      </c>
    </row>
    <row r="28" spans="1:12" x14ac:dyDescent="0.25">
      <c r="A28" s="38" t="s">
        <v>22</v>
      </c>
      <c r="B28" s="120">
        <v>471</v>
      </c>
      <c r="C28" s="120">
        <v>471</v>
      </c>
      <c r="D28" s="120">
        <v>471</v>
      </c>
      <c r="E28" s="120">
        <v>471</v>
      </c>
      <c r="F28" s="120">
        <v>471</v>
      </c>
      <c r="G28" s="120">
        <v>471</v>
      </c>
      <c r="H28" s="120">
        <f>AVERAGE(B28:F28)</f>
        <v>471</v>
      </c>
      <c r="I28" s="120">
        <f>(H28/G28-1)*100</f>
        <v>0</v>
      </c>
      <c r="J28" s="120">
        <v>396.05</v>
      </c>
      <c r="K28" s="120">
        <v>459.63636363636363</v>
      </c>
      <c r="L28" s="120">
        <f t="shared" si="2"/>
        <v>16.055135370878325</v>
      </c>
    </row>
    <row r="29" spans="1:12" ht="15.6" x14ac:dyDescent="0.3">
      <c r="A29" s="42" t="s">
        <v>62</v>
      </c>
      <c r="B29" s="121"/>
      <c r="C29" s="121"/>
      <c r="D29" s="121"/>
      <c r="E29" s="121"/>
      <c r="F29" s="121"/>
      <c r="G29" s="121"/>
      <c r="H29" s="121"/>
      <c r="I29" s="121"/>
      <c r="J29" s="109"/>
      <c r="K29" s="109"/>
      <c r="L29" s="121"/>
    </row>
    <row r="30" spans="1:12" x14ac:dyDescent="0.25">
      <c r="A30" s="38" t="s">
        <v>56</v>
      </c>
      <c r="B30" s="120">
        <v>447.5</v>
      </c>
      <c r="C30" s="120">
        <v>447.5</v>
      </c>
      <c r="D30" s="120">
        <v>447.5</v>
      </c>
      <c r="E30" s="120">
        <v>447.5</v>
      </c>
      <c r="F30" s="120">
        <v>447.5</v>
      </c>
      <c r="G30" s="120">
        <v>453.5</v>
      </c>
      <c r="H30" s="120">
        <f>AVERAGE(B30:F30)</f>
        <v>447.5</v>
      </c>
      <c r="I30" s="120">
        <f>(H30/G30-1)*100</f>
        <v>-1.3230429988974612</v>
      </c>
      <c r="J30" s="120">
        <v>381.56556272727272</v>
      </c>
      <c r="K30" s="120">
        <v>448.68181818181819</v>
      </c>
      <c r="L30" s="120">
        <f t="shared" si="2"/>
        <v>17.589704630267544</v>
      </c>
    </row>
    <row r="31" spans="1:12" x14ac:dyDescent="0.25">
      <c r="A31" s="46" t="s">
        <v>57</v>
      </c>
      <c r="B31" s="123">
        <v>448</v>
      </c>
      <c r="C31" s="123">
        <v>448</v>
      </c>
      <c r="D31" s="123">
        <v>448</v>
      </c>
      <c r="E31" s="123">
        <v>448</v>
      </c>
      <c r="F31" s="123">
        <v>453</v>
      </c>
      <c r="G31" s="123">
        <v>446.5</v>
      </c>
      <c r="H31" s="124">
        <f>AVERAGE(B31:F31)</f>
        <v>449</v>
      </c>
      <c r="I31" s="123">
        <f>(H31/G31-1)*100</f>
        <v>0.55991041433369748</v>
      </c>
      <c r="J31" s="123">
        <v>372.37956272727263</v>
      </c>
      <c r="K31" s="123">
        <v>442.65909090909093</v>
      </c>
      <c r="L31" s="123">
        <f t="shared" si="2"/>
        <v>18.873089507678053</v>
      </c>
    </row>
    <row r="32" spans="1:12" ht="15.75" customHeight="1" x14ac:dyDescent="0.25">
      <c r="A32" s="66" t="s">
        <v>70</v>
      </c>
      <c r="B32" s="66"/>
      <c r="C32" s="66"/>
      <c r="D32" s="66"/>
      <c r="E32" s="43"/>
      <c r="F32" s="43"/>
      <c r="G32" s="67" t="s">
        <v>0</v>
      </c>
      <c r="H32" s="67"/>
      <c r="I32" s="67"/>
      <c r="J32" s="44"/>
      <c r="K32" s="44"/>
      <c r="L32" s="44"/>
    </row>
    <row r="33" spans="1:256" x14ac:dyDescent="0.25">
      <c r="A33" s="65" t="s">
        <v>68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256" ht="16.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256" ht="15.6" x14ac:dyDescent="0.3">
      <c r="A35" s="58"/>
      <c r="C35" s="2"/>
    </row>
    <row r="37" spans="1:256" s="3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IV37" s="1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honeticPr fontId="0" type="noConversion"/>
  <printOptions horizontalCentered="1"/>
  <pageMargins left="0.25" right="0.25" top="0.75" bottom="0.75" header="0.3" footer="0.3"/>
  <pageSetup scale="78" firstPageNumber="0" orientation="landscape" r:id="rId1"/>
  <headerFooter alignWithMargins="0"/>
  <ignoredErrors>
    <ignoredError sqref="H29:H31 H18 H22:H24 H6 H20" formulaRange="1" unlockedFormula="1"/>
    <ignoredError sqref="L25:L26 L6:L9 I29:I31 I22:I24 I18 I6 I20 L20:L24" unlockedFormula="1"/>
    <ignoredError sqref="H26:H28 H17 H19 H11:H16 H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3"/>
  <sheetViews>
    <sheetView topLeftCell="A7" zoomScale="83" zoomScaleNormal="83" workbookViewId="0">
      <selection activeCell="A33" sqref="A33"/>
    </sheetView>
  </sheetViews>
  <sheetFormatPr baseColWidth="10" defaultRowHeight="17.399999999999999" x14ac:dyDescent="0.3"/>
  <cols>
    <col min="1" max="1" width="40" customWidth="1"/>
    <col min="2" max="4" width="7.4609375" customWidth="1"/>
    <col min="5" max="5" width="7.61328125" customWidth="1"/>
    <col min="6" max="6" width="7.921875" customWidth="1"/>
    <col min="7" max="7" width="7.4609375" customWidth="1"/>
    <col min="8" max="8" width="7.61328125" customWidth="1"/>
    <col min="9" max="9" width="7.921875" customWidth="1"/>
    <col min="10" max="11" width="7.61328125" customWidth="1"/>
    <col min="12" max="12" width="8.23046875" customWidth="1"/>
  </cols>
  <sheetData>
    <row r="1" spans="1:12" x14ac:dyDescent="0.3">
      <c r="A1" s="5"/>
      <c r="B1" s="6" t="s">
        <v>59</v>
      </c>
      <c r="C1" s="7"/>
      <c r="D1" s="7"/>
      <c r="E1" s="7"/>
      <c r="F1" s="7"/>
      <c r="G1" s="7"/>
      <c r="H1" s="7"/>
      <c r="I1" s="7"/>
      <c r="J1" s="8"/>
      <c r="K1" s="8"/>
      <c r="L1" s="9"/>
    </row>
    <row r="2" spans="1:12" ht="15" customHeight="1" x14ac:dyDescent="0.3">
      <c r="A2" s="10"/>
      <c r="B2" s="61" t="s">
        <v>73</v>
      </c>
      <c r="C2" s="61"/>
      <c r="D2" s="61"/>
      <c r="E2" s="61"/>
      <c r="F2" s="61"/>
      <c r="G2" s="71" t="s">
        <v>2</v>
      </c>
      <c r="H2" s="71"/>
      <c r="I2" s="71"/>
      <c r="J2" s="11"/>
      <c r="K2" s="12"/>
      <c r="L2" s="13"/>
    </row>
    <row r="3" spans="1:12" ht="15" customHeight="1" x14ac:dyDescent="0.3">
      <c r="A3" s="10"/>
      <c r="B3" s="61"/>
      <c r="C3" s="61"/>
      <c r="D3" s="61"/>
      <c r="E3" s="61"/>
      <c r="F3" s="61"/>
      <c r="G3" s="71"/>
      <c r="H3" s="71"/>
      <c r="I3" s="71"/>
      <c r="J3" s="64" t="s">
        <v>3</v>
      </c>
      <c r="K3" s="64"/>
      <c r="L3" s="64"/>
    </row>
    <row r="4" spans="1:12" ht="15" customHeight="1" x14ac:dyDescent="0.3">
      <c r="A4" s="74" t="s">
        <v>1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  <c r="G4" s="72"/>
      <c r="H4" s="73"/>
      <c r="I4" s="71"/>
      <c r="J4" s="75" t="s">
        <v>74</v>
      </c>
      <c r="K4" s="76"/>
      <c r="L4" s="77"/>
    </row>
    <row r="5" spans="1:12" ht="15" customHeight="1" x14ac:dyDescent="0.3">
      <c r="A5" s="74"/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34" t="s">
        <v>47</v>
      </c>
      <c r="H5" s="36" t="s">
        <v>48</v>
      </c>
      <c r="I5" s="28" t="s">
        <v>9</v>
      </c>
      <c r="J5" s="15">
        <v>2021</v>
      </c>
      <c r="K5" s="15">
        <v>2022</v>
      </c>
      <c r="L5" s="28" t="s">
        <v>49</v>
      </c>
    </row>
    <row r="6" spans="1:12" ht="15" customHeight="1" x14ac:dyDescent="0.3">
      <c r="A6" s="26"/>
      <c r="B6" s="125"/>
      <c r="C6" s="125"/>
      <c r="D6" s="125"/>
      <c r="E6" s="126"/>
      <c r="F6" s="127"/>
      <c r="G6" s="128"/>
      <c r="H6" s="129"/>
      <c r="I6" s="125"/>
      <c r="J6" s="130"/>
      <c r="K6" s="131"/>
      <c r="L6" s="132"/>
    </row>
    <row r="7" spans="1:12" ht="15" customHeight="1" x14ac:dyDescent="0.3">
      <c r="A7" s="19" t="s">
        <v>23</v>
      </c>
      <c r="B7" s="104"/>
      <c r="C7" s="104"/>
      <c r="D7" s="104"/>
      <c r="E7" s="104"/>
      <c r="F7" s="104"/>
      <c r="G7" s="104" t="s">
        <v>54</v>
      </c>
      <c r="H7" s="104" t="s">
        <v>54</v>
      </c>
      <c r="I7" s="104" t="s">
        <v>54</v>
      </c>
      <c r="J7" s="104" t="s">
        <v>53</v>
      </c>
      <c r="K7" s="104"/>
      <c r="L7" s="104" t="s">
        <v>53</v>
      </c>
    </row>
    <row r="8" spans="1:12" ht="15" customHeight="1" x14ac:dyDescent="0.3">
      <c r="A8" s="26" t="s">
        <v>24</v>
      </c>
      <c r="B8" s="106"/>
      <c r="C8" s="109">
        <v>250.42971943319836</v>
      </c>
      <c r="D8" s="117">
        <v>246.46831396761129</v>
      </c>
      <c r="E8" s="109">
        <v>238.20103299595138</v>
      </c>
      <c r="F8" s="109">
        <v>237.1676228744939</v>
      </c>
      <c r="G8" s="109">
        <v>255.63980000000001</v>
      </c>
      <c r="H8" s="121">
        <f>AVERAGE(B8:F8)</f>
        <v>243.06667231781373</v>
      </c>
      <c r="I8" s="121">
        <f>(H8/G8-1)*100</f>
        <v>-4.9182982001183984</v>
      </c>
      <c r="J8" s="118">
        <v>488.2</v>
      </c>
      <c r="K8" s="118">
        <v>242.97438095238098</v>
      </c>
      <c r="L8" s="109">
        <f>(K8/J8-1)*100</f>
        <v>-50.230565146992831</v>
      </c>
    </row>
    <row r="9" spans="1:12" ht="15" customHeight="1" x14ac:dyDescent="0.3">
      <c r="A9" s="19" t="s">
        <v>25</v>
      </c>
      <c r="B9" s="103">
        <v>618</v>
      </c>
      <c r="C9" s="104">
        <v>610</v>
      </c>
      <c r="D9" s="108">
        <v>606</v>
      </c>
      <c r="E9" s="103">
        <v>601</v>
      </c>
      <c r="F9" s="104">
        <v>612</v>
      </c>
      <c r="G9" s="103">
        <v>619.75</v>
      </c>
      <c r="H9" s="103">
        <f>AVERAGE(B9:F9)</f>
        <v>609.4</v>
      </c>
      <c r="I9" s="103">
        <f>(H9/G9-1)*100</f>
        <v>-1.6700282371924224</v>
      </c>
      <c r="J9" s="133">
        <v>560.6</v>
      </c>
      <c r="K9" s="133">
        <v>615.64705882352939</v>
      </c>
      <c r="L9" s="103">
        <f>(K9/J9-1)*100</f>
        <v>9.8193112421565143</v>
      </c>
    </row>
    <row r="10" spans="1:12" ht="15" customHeight="1" x14ac:dyDescent="0.3">
      <c r="A10" s="26" t="s">
        <v>26</v>
      </c>
      <c r="B10" s="106"/>
      <c r="C10" s="109">
        <v>546.47509986506998</v>
      </c>
      <c r="D10" s="117">
        <v>543.16814010794394</v>
      </c>
      <c r="E10" s="109">
        <v>538.942580418283</v>
      </c>
      <c r="F10" s="109">
        <v>551.71111948051941</v>
      </c>
      <c r="G10" s="109">
        <v>552.69864999999993</v>
      </c>
      <c r="H10" s="121">
        <f>AVERAGE(B10:F10)</f>
        <v>545.074234967954</v>
      </c>
      <c r="I10" s="121">
        <f>(H10/G10-1)*100</f>
        <v>-1.3794886294811737</v>
      </c>
      <c r="J10" s="118">
        <v>473.86</v>
      </c>
      <c r="K10" s="118">
        <v>541.75965238095239</v>
      </c>
      <c r="L10" s="109">
        <f>(K10/J10-1)*100</f>
        <v>14.329053387277323</v>
      </c>
    </row>
    <row r="11" spans="1:12" ht="15" customHeight="1" x14ac:dyDescent="0.3">
      <c r="A11" s="19" t="s">
        <v>45</v>
      </c>
      <c r="B11" s="104"/>
      <c r="C11" s="103">
        <v>638.77452153389572</v>
      </c>
      <c r="D11" s="103">
        <v>630.74531415025706</v>
      </c>
      <c r="E11" s="103">
        <v>636.12782832417258</v>
      </c>
      <c r="F11" s="103">
        <v>634.79388305636985</v>
      </c>
      <c r="G11" s="103">
        <v>637.41081983388517</v>
      </c>
      <c r="H11" s="103">
        <f>AVERAGE(B11:F11)</f>
        <v>635.11038676617386</v>
      </c>
      <c r="I11" s="103">
        <f>(H11/G11-1)*100</f>
        <v>-0.36090273276359053</v>
      </c>
      <c r="J11" s="133">
        <v>795.7959863671058</v>
      </c>
      <c r="K11" s="133">
        <v>633.89784168963104</v>
      </c>
      <c r="L11" s="103">
        <f>(K11/J11-1)*100</f>
        <v>-20.344177081937442</v>
      </c>
    </row>
    <row r="12" spans="1:12" s="4" customFormat="1" ht="15" customHeight="1" x14ac:dyDescent="0.3">
      <c r="A12" s="50" t="s">
        <v>50</v>
      </c>
      <c r="B12" s="106"/>
      <c r="C12" s="106"/>
      <c r="D12" s="106"/>
      <c r="E12" s="106"/>
      <c r="F12" s="106"/>
      <c r="G12" s="106" t="s">
        <v>54</v>
      </c>
      <c r="H12" s="106" t="s">
        <v>54</v>
      </c>
      <c r="I12" s="106" t="s">
        <v>54</v>
      </c>
      <c r="J12" s="106" t="s">
        <v>54</v>
      </c>
      <c r="K12" s="106"/>
      <c r="L12" s="106" t="s">
        <v>54</v>
      </c>
    </row>
    <row r="13" spans="1:12" ht="15" customHeight="1" x14ac:dyDescent="0.3">
      <c r="A13" s="33" t="s">
        <v>27</v>
      </c>
      <c r="B13" s="103">
        <v>291</v>
      </c>
      <c r="C13" s="104">
        <v>291</v>
      </c>
      <c r="D13" s="103">
        <v>291</v>
      </c>
      <c r="E13" s="103">
        <v>291</v>
      </c>
      <c r="F13" s="104">
        <v>291</v>
      </c>
      <c r="G13" s="103">
        <v>291</v>
      </c>
      <c r="H13" s="103">
        <f t="shared" ref="H13:H19" si="0">AVERAGE(B13:F13)</f>
        <v>291</v>
      </c>
      <c r="I13" s="103">
        <f t="shared" ref="I13:I19" si="1">(H13/G13-1)*100</f>
        <v>0</v>
      </c>
      <c r="J13" s="134">
        <v>239</v>
      </c>
      <c r="K13" s="134">
        <v>291.52941176470586</v>
      </c>
      <c r="L13" s="103">
        <f t="shared" ref="L13:L22" si="2">(K13/J13-1)*100</f>
        <v>21.978833374353911</v>
      </c>
    </row>
    <row r="14" spans="1:12" ht="15" customHeight="1" x14ac:dyDescent="0.3">
      <c r="A14" s="50" t="s">
        <v>28</v>
      </c>
      <c r="B14" s="106"/>
      <c r="C14" s="117">
        <v>1502.6689617738357</v>
      </c>
      <c r="D14" s="109">
        <v>1501.5666517960087</v>
      </c>
      <c r="E14" s="109">
        <v>1442.2623749889135</v>
      </c>
      <c r="F14" s="109">
        <v>1458.7970246563193</v>
      </c>
      <c r="G14" s="109">
        <v>1563.4062749999998</v>
      </c>
      <c r="H14" s="121">
        <f t="shared" si="0"/>
        <v>1476.3237533037693</v>
      </c>
      <c r="I14" s="121">
        <f t="shared" si="1"/>
        <v>-5.5700506700493086</v>
      </c>
      <c r="J14" s="135">
        <v>1303.55</v>
      </c>
      <c r="K14" s="135">
        <v>1514.0175333333332</v>
      </c>
      <c r="L14" s="109">
        <f t="shared" si="2"/>
        <v>16.145720020968369</v>
      </c>
    </row>
    <row r="15" spans="1:12" ht="15" customHeight="1" x14ac:dyDescent="0.3">
      <c r="A15" s="33" t="s">
        <v>29</v>
      </c>
      <c r="B15" s="104"/>
      <c r="C15" s="108">
        <v>1392.4379639911308</v>
      </c>
      <c r="D15" s="103">
        <v>1391.3356540133036</v>
      </c>
      <c r="E15" s="103">
        <v>1387.5878000886917</v>
      </c>
      <c r="F15" s="103">
        <v>1405.0042977383591</v>
      </c>
      <c r="G15" s="103">
        <v>1453.1752750000001</v>
      </c>
      <c r="H15" s="103">
        <f t="shared" si="0"/>
        <v>1394.0914289578714</v>
      </c>
      <c r="I15" s="103">
        <f t="shared" si="1"/>
        <v>-4.0658444345007645</v>
      </c>
      <c r="J15" s="134">
        <v>1214.9000000000001</v>
      </c>
      <c r="K15" s="134">
        <v>1435.3126</v>
      </c>
      <c r="L15" s="103">
        <f t="shared" si="2"/>
        <v>18.142447938101892</v>
      </c>
    </row>
    <row r="16" spans="1:12" ht="15" customHeight="1" x14ac:dyDescent="0.3">
      <c r="A16" s="50" t="s">
        <v>30</v>
      </c>
      <c r="B16" s="106"/>
      <c r="C16" s="117">
        <v>1391.2731054144369</v>
      </c>
      <c r="D16" s="109">
        <v>1360.7566831741265</v>
      </c>
      <c r="E16" s="109">
        <v>1342.0302303824112</v>
      </c>
      <c r="F16" s="109">
        <v>1352.4830960750196</v>
      </c>
      <c r="G16" s="109">
        <v>1409.8671750000003</v>
      </c>
      <c r="H16" s="121">
        <f t="shared" si="0"/>
        <v>1361.6357787614986</v>
      </c>
      <c r="I16" s="121">
        <f t="shared" si="1"/>
        <v>-3.4209886643046139</v>
      </c>
      <c r="J16" s="135">
        <v>1462.99</v>
      </c>
      <c r="K16" s="135">
        <v>1395.6422095238097</v>
      </c>
      <c r="L16" s="109">
        <f t="shared" si="2"/>
        <v>-4.6034347791981016</v>
      </c>
    </row>
    <row r="17" spans="1:12" ht="15" customHeight="1" x14ac:dyDescent="0.3">
      <c r="A17" s="33" t="s">
        <v>31</v>
      </c>
      <c r="B17" s="103">
        <v>1223</v>
      </c>
      <c r="C17" s="104">
        <v>1200</v>
      </c>
      <c r="D17" s="103">
        <v>1193</v>
      </c>
      <c r="E17" s="103">
        <v>1183</v>
      </c>
      <c r="F17" s="104">
        <v>1200</v>
      </c>
      <c r="G17" s="103">
        <v>1261.75</v>
      </c>
      <c r="H17" s="103">
        <f t="shared" si="0"/>
        <v>1199.8</v>
      </c>
      <c r="I17" s="103">
        <f t="shared" si="1"/>
        <v>-4.9098474341192855</v>
      </c>
      <c r="J17" s="134">
        <v>1349.25</v>
      </c>
      <c r="K17" s="134">
        <v>1238.2941176470588</v>
      </c>
      <c r="L17" s="103">
        <f t="shared" si="2"/>
        <v>-8.2235228721838975</v>
      </c>
    </row>
    <row r="18" spans="1:12" ht="15" customHeight="1" x14ac:dyDescent="0.3">
      <c r="A18" s="50" t="s">
        <v>32</v>
      </c>
      <c r="B18" s="106"/>
      <c r="C18" s="117"/>
      <c r="D18" s="106">
        <v>1339.6596803342175</v>
      </c>
      <c r="E18" s="109">
        <v>1342.0302303824112</v>
      </c>
      <c r="F18" s="109"/>
      <c r="G18" s="109">
        <v>1272.5</v>
      </c>
      <c r="H18" s="121">
        <f t="shared" si="0"/>
        <v>1340.8449553583143</v>
      </c>
      <c r="I18" s="121">
        <f t="shared" si="1"/>
        <v>5.3709198709873673</v>
      </c>
      <c r="J18" s="135">
        <v>1400.45</v>
      </c>
      <c r="K18" s="135">
        <v>1259.047619047619</v>
      </c>
      <c r="L18" s="109">
        <f t="shared" si="2"/>
        <v>-10.096924627968228</v>
      </c>
    </row>
    <row r="19" spans="1:12" ht="15" customHeight="1" x14ac:dyDescent="0.3">
      <c r="A19" s="33" t="s">
        <v>33</v>
      </c>
      <c r="B19" s="103">
        <v>1285</v>
      </c>
      <c r="C19" s="104">
        <v>1285</v>
      </c>
      <c r="D19" s="103">
        <v>1285</v>
      </c>
      <c r="E19" s="103">
        <v>1285</v>
      </c>
      <c r="F19" s="104">
        <v>1245</v>
      </c>
      <c r="G19" s="103">
        <v>1285</v>
      </c>
      <c r="H19" s="103">
        <f t="shared" si="0"/>
        <v>1277</v>
      </c>
      <c r="I19" s="103">
        <f t="shared" si="1"/>
        <v>-0.6225680933852118</v>
      </c>
      <c r="J19" s="134">
        <v>1378.5</v>
      </c>
      <c r="K19" s="134">
        <v>1300.2941176470588</v>
      </c>
      <c r="L19" s="103">
        <f t="shared" si="2"/>
        <v>-5.6732595105506878</v>
      </c>
    </row>
    <row r="20" spans="1:12" ht="15" customHeight="1" x14ac:dyDescent="0.3">
      <c r="A20" s="50" t="s">
        <v>34</v>
      </c>
      <c r="B20" s="106"/>
      <c r="C20" s="117">
        <v>1241.4436940621129</v>
      </c>
      <c r="D20" s="109">
        <v>1223.6261647147182</v>
      </c>
      <c r="E20" s="109">
        <v>1241.2453514208864</v>
      </c>
      <c r="F20" s="109">
        <v>1210.3934322850369</v>
      </c>
      <c r="G20" s="109">
        <v>1238.2976000000001</v>
      </c>
      <c r="H20" s="117">
        <f>AVERAGE(B20:F20)</f>
        <v>1229.1771606206885</v>
      </c>
      <c r="I20" s="117">
        <f>(H20/G20-1)*100</f>
        <v>-0.73653048986863645</v>
      </c>
      <c r="J20" s="135">
        <v>1818.95</v>
      </c>
      <c r="K20" s="135">
        <v>1210.379885714286</v>
      </c>
      <c r="L20" s="109">
        <f t="shared" si="2"/>
        <v>-33.457220610006544</v>
      </c>
    </row>
    <row r="21" spans="1:12" ht="15" customHeight="1" x14ac:dyDescent="0.3">
      <c r="A21" s="33" t="s">
        <v>35</v>
      </c>
      <c r="B21" s="104"/>
      <c r="C21" s="103">
        <v>2623.4977472283813</v>
      </c>
      <c r="D21" s="103">
        <v>2623.4977472283813</v>
      </c>
      <c r="E21" s="103">
        <v>2623.4977472283813</v>
      </c>
      <c r="F21" s="103">
        <v>2623.4977472283813</v>
      </c>
      <c r="G21" s="103">
        <v>2623.4978000000001</v>
      </c>
      <c r="H21" s="103">
        <f>AVERAGE(B21:F21)</f>
        <v>2623.4977472283813</v>
      </c>
      <c r="I21" s="103">
        <f>(H21/G21-1)*100</f>
        <v>-2.0114985010977193E-6</v>
      </c>
      <c r="J21" s="134">
        <v>1901.99</v>
      </c>
      <c r="K21" s="134">
        <v>2623.4977999999996</v>
      </c>
      <c r="L21" s="103">
        <f t="shared" si="2"/>
        <v>37.934363482457826</v>
      </c>
    </row>
    <row r="22" spans="1:12" ht="15" customHeight="1" x14ac:dyDescent="0.3">
      <c r="A22" s="50" t="s">
        <v>36</v>
      </c>
      <c r="B22" s="106"/>
      <c r="C22" s="109">
        <v>2821.9135432372505</v>
      </c>
      <c r="D22" s="109">
        <v>2821.9135432372505</v>
      </c>
      <c r="E22" s="109">
        <v>2821.9135432372505</v>
      </c>
      <c r="F22" s="109">
        <v>2821.9135432372505</v>
      </c>
      <c r="G22" s="109">
        <v>2821.9135999999999</v>
      </c>
      <c r="H22" s="109">
        <f>AVERAGE(B22:F22)</f>
        <v>2821.9135432372505</v>
      </c>
      <c r="I22" s="109">
        <f>(H22/G22-1)*100</f>
        <v>-2.0114984899954891E-6</v>
      </c>
      <c r="J22" s="135">
        <v>2100.4</v>
      </c>
      <c r="K22" s="135">
        <v>2821.9135999999999</v>
      </c>
      <c r="L22" s="109">
        <f t="shared" si="2"/>
        <v>34.351247381451145</v>
      </c>
    </row>
    <row r="23" spans="1:12" ht="15" customHeight="1" x14ac:dyDescent="0.3">
      <c r="A23" s="51" t="s">
        <v>37</v>
      </c>
      <c r="B23" s="104"/>
      <c r="C23" s="103"/>
      <c r="D23" s="103"/>
      <c r="E23" s="103"/>
      <c r="F23" s="103"/>
      <c r="G23" s="104"/>
      <c r="H23" s="104"/>
      <c r="I23" s="104"/>
      <c r="J23" s="134"/>
      <c r="K23" s="134"/>
      <c r="L23" s="134"/>
    </row>
    <row r="24" spans="1:12" ht="15" customHeight="1" x14ac:dyDescent="0.3">
      <c r="A24" s="50" t="s">
        <v>38</v>
      </c>
      <c r="B24" s="106">
        <v>416.89363361419066</v>
      </c>
      <c r="C24" s="106">
        <v>0</v>
      </c>
      <c r="D24" s="109">
        <v>410.94115973392462</v>
      </c>
      <c r="E24" s="109">
        <v>408.73653977827047</v>
      </c>
      <c r="F24" s="109">
        <v>405.20914784922388</v>
      </c>
      <c r="G24" s="109" t="s">
        <v>53</v>
      </c>
      <c r="H24" s="106" t="s">
        <v>53</v>
      </c>
      <c r="I24" s="106" t="s">
        <v>53</v>
      </c>
      <c r="J24" s="109">
        <v>414.78</v>
      </c>
      <c r="K24" s="109">
        <v>416.4196500000001</v>
      </c>
      <c r="L24" s="117">
        <f>(K24/J24-1)*100</f>
        <v>0.3953059453204455</v>
      </c>
    </row>
    <row r="25" spans="1:12" ht="15" customHeight="1" x14ac:dyDescent="0.3">
      <c r="A25" s="33" t="s">
        <v>39</v>
      </c>
      <c r="B25" s="104"/>
      <c r="C25" s="104">
        <v>547.5</v>
      </c>
      <c r="D25" s="103">
        <v>543.1</v>
      </c>
      <c r="E25" s="103">
        <v>534.70000000000005</v>
      </c>
      <c r="F25" s="103">
        <v>527.20000000000005</v>
      </c>
      <c r="G25" s="103" t="s">
        <v>53</v>
      </c>
      <c r="H25" s="104" t="s">
        <v>53</v>
      </c>
      <c r="I25" s="104" t="s">
        <v>53</v>
      </c>
      <c r="J25" s="120">
        <v>500.04</v>
      </c>
      <c r="K25" s="120">
        <v>549.24</v>
      </c>
      <c r="L25" s="103">
        <f>(K25/J25-1)*100</f>
        <v>9.8392128629709585</v>
      </c>
    </row>
    <row r="26" spans="1:12" ht="15" customHeight="1" x14ac:dyDescent="0.3">
      <c r="A26" s="50" t="s">
        <v>40</v>
      </c>
      <c r="B26" s="106"/>
      <c r="C26" s="109">
        <v>434.31013126385807</v>
      </c>
      <c r="D26" s="109">
        <v>430.78273933481148</v>
      </c>
      <c r="E26" s="109">
        <v>426.37349942350329</v>
      </c>
      <c r="F26" s="109">
        <v>417.99594359201774</v>
      </c>
      <c r="G26" s="109">
        <v>445.38835000000006</v>
      </c>
      <c r="H26" s="109">
        <f>AVERAGE(B26:F26)</f>
        <v>427.36557840354766</v>
      </c>
      <c r="I26" s="109">
        <f>(H26/G26-1)*100</f>
        <v>-4.0465296401336897</v>
      </c>
      <c r="J26" s="119">
        <v>422.57</v>
      </c>
      <c r="K26" s="119">
        <v>441.39641904761908</v>
      </c>
      <c r="L26" s="117">
        <f>(K26/J26-1)*100</f>
        <v>4.4552190282365345</v>
      </c>
    </row>
    <row r="27" spans="1:12" ht="15" customHeight="1" x14ac:dyDescent="0.3">
      <c r="A27" s="55" t="s">
        <v>41</v>
      </c>
      <c r="B27" s="136"/>
      <c r="C27" s="104"/>
      <c r="D27" s="136"/>
      <c r="E27" s="136"/>
      <c r="F27" s="136"/>
      <c r="G27" s="136" t="s">
        <v>54</v>
      </c>
      <c r="H27" s="136" t="s">
        <v>54</v>
      </c>
      <c r="I27" s="136" t="s">
        <v>54</v>
      </c>
      <c r="J27" s="136" t="s">
        <v>53</v>
      </c>
      <c r="K27" s="136"/>
      <c r="L27" s="136" t="s">
        <v>53</v>
      </c>
    </row>
    <row r="28" spans="1:12" ht="15" customHeight="1" x14ac:dyDescent="0.3">
      <c r="A28" s="54" t="s">
        <v>63</v>
      </c>
      <c r="B28" s="137"/>
      <c r="C28" s="109"/>
      <c r="D28" s="138"/>
      <c r="E28" s="137"/>
      <c r="F28" s="138"/>
      <c r="G28" s="138"/>
      <c r="H28" s="139"/>
      <c r="I28" s="139"/>
      <c r="J28" s="140"/>
      <c r="K28" s="140"/>
      <c r="L28" s="140"/>
    </row>
    <row r="29" spans="1:12" ht="15.75" customHeight="1" x14ac:dyDescent="0.3">
      <c r="A29" s="56" t="s">
        <v>64</v>
      </c>
      <c r="B29" s="141"/>
      <c r="C29" s="103">
        <v>3457.9464004434585</v>
      </c>
      <c r="D29" s="141">
        <v>3467.3160352549889</v>
      </c>
      <c r="E29" s="120">
        <v>3468.969500221729</v>
      </c>
      <c r="F29" s="142">
        <v>3456.2929354767184</v>
      </c>
      <c r="G29" s="142">
        <v>3459.0173999999997</v>
      </c>
      <c r="H29" s="142">
        <f>AVERAGE(B29:F29)</f>
        <v>3462.6312178492235</v>
      </c>
      <c r="I29" s="142">
        <f>(H29/G29-1)*100</f>
        <v>0.10447527234827003</v>
      </c>
      <c r="J29" s="143">
        <v>3019.8260068181817</v>
      </c>
      <c r="K29" s="143">
        <v>3410.7786523809523</v>
      </c>
      <c r="L29" s="143">
        <f>(K29/J29-1)*100</f>
        <v>12.946197717354412</v>
      </c>
    </row>
    <row r="30" spans="1:12" ht="15" customHeight="1" x14ac:dyDescent="0.3">
      <c r="A30" s="53" t="s">
        <v>65</v>
      </c>
      <c r="B30" s="137"/>
      <c r="C30" s="109">
        <v>4027.8406589800438</v>
      </c>
      <c r="D30" s="137">
        <v>4083.5073128603103</v>
      </c>
      <c r="E30" s="138">
        <v>4052.0914784922397</v>
      </c>
      <c r="F30" s="138">
        <v>4027.8406589800438</v>
      </c>
      <c r="G30" s="138">
        <v>4045.8543625000002</v>
      </c>
      <c r="H30" s="138">
        <f>AVERAGE(B30:F30)</f>
        <v>4047.8200273281591</v>
      </c>
      <c r="I30" s="138">
        <f>(H30/G30-1)*100</f>
        <v>4.8584665982498443E-2</v>
      </c>
      <c r="J30" s="144">
        <v>3612.5627795454552</v>
      </c>
      <c r="K30" s="144">
        <v>4038.9321809523803</v>
      </c>
      <c r="L30" s="144">
        <f>(K30/J30-1)*100</f>
        <v>11.802408080519843</v>
      </c>
    </row>
    <row r="31" spans="1:12" x14ac:dyDescent="0.3">
      <c r="A31" s="57" t="s">
        <v>66</v>
      </c>
      <c r="B31" s="145"/>
      <c r="C31" s="146">
        <v>1875.5804272727273</v>
      </c>
      <c r="D31" s="145">
        <v>1853.5342277161863</v>
      </c>
      <c r="E31" s="146">
        <v>1819.3626184035477</v>
      </c>
      <c r="F31" s="146">
        <v>1769.7586694013305</v>
      </c>
      <c r="G31" s="146">
        <v>1976.6994749999999</v>
      </c>
      <c r="H31" s="146">
        <f>AVERAGE(B31:F31)</f>
        <v>1829.5589856984479</v>
      </c>
      <c r="I31" s="146">
        <f>(H31/G31-1)*100</f>
        <v>-7.4437460606677224</v>
      </c>
      <c r="J31" s="147">
        <v>1713.7007159090908</v>
      </c>
      <c r="K31" s="147">
        <v>1872.6764738095237</v>
      </c>
      <c r="L31" s="147">
        <f>(K31/J31-1)*100</f>
        <v>9.2767515602103714</v>
      </c>
    </row>
    <row r="32" spans="1:12" x14ac:dyDescent="0.3">
      <c r="A32" s="68" t="s">
        <v>70</v>
      </c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</row>
    <row r="33" spans="1:1" x14ac:dyDescent="0.3">
      <c r="A33" s="58" t="s">
        <v>87</v>
      </c>
    </row>
  </sheetData>
  <sheetProtection selectLockedCells="1" selectUnlockedCells="1"/>
  <mergeCells count="6">
    <mergeCell ref="A32:L32"/>
    <mergeCell ref="B2:F3"/>
    <mergeCell ref="G2:I4"/>
    <mergeCell ref="J3:L3"/>
    <mergeCell ref="A4:A5"/>
    <mergeCell ref="J4:L4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  <ignoredErrors>
    <ignoredError sqref="H31 H8:H23 H26:H3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groups xmlns="http://grouplists.napkyn.com">
  <group xmlns="http://grouplists.napkyn.com">[]</group>
</group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Guillermo Pino González - Odepa</dc:creator>
  <cp:keywords>commodities, azúcar, arroz, harina, trigo, maíz, aceite</cp:keywords>
  <dc:description/>
  <cp:lastModifiedBy>Liliana Yáñez Barrios</cp:lastModifiedBy>
  <cp:lastPrinted>2023-01-12T18:50:21Z</cp:lastPrinted>
  <dcterms:created xsi:type="dcterms:W3CDTF">2010-11-09T14:07:20Z</dcterms:created>
  <dcterms:modified xsi:type="dcterms:W3CDTF">2023-01-12T18:51:05Z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