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<sst xmlns="http://schemas.openxmlformats.org/spreadsheetml/2006/main" count="197" uniqueCount="84">
  <si>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</si>
  <si>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</si>
  <si>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</si>
  <si>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</si>
  <si>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</si>
  <si>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</si>
  <si>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</si>
  <si>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</si>
  <si>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</si>
  <si>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</si>
  <si>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</si>
  <si>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</si>
  <si>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</si>
  <si>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</si>
  <si>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</si>
  <si>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</si>
  <si>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</si>
  <si>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</si>
  <si>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</si>
  <si>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</si>
  <si>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</si>
  <si>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</si>
  <si>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</si>
  <si>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</si>
  <si>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</si>
  <si>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</si>
  <si>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</si>
  <si>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</si>
  <si>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</si>
  <si>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</si>
  <si>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</si>
  <si>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</si>
  <si>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</si>
  <si>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</si>
  <si>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</si>
  <si>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</si>
  <si>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</si>
  <si>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</si>
  <si>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</si>
  <si>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</si>
  <si>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</si>
  <si>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</si>
  <si>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</si>
  <si>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</si>
  <si>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</si>
  <si>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</si>
  <si>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</si>
  <si>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</si>
  <si>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</si>
  <si>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</si>
  <si>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</si>
  <si>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</si>
  <si>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</si>
  <si>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</si>
  <si>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</si>
  <si>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</si>
  <si>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</si>
  <si>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</si>
  <si>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</si>
  <si>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</si>
  <si>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</si>
  <si>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</si>
  <si>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</si>
  <si>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</si>
  <si>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</si>
  <si>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</si>
  <si>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</si>
  <si>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</si>
  <si>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</si>
  <si>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</si>
  <si>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</si>
  <si>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</si>
  <si>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</si>
  <si>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</si>
  <si>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</si>
  <si>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</si>
  <si>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</si>
  <si>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</si>
  <si>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</si>
  <si>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</si>
  <si>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Director(s) y Representante Legal</t>
  </si>
  <si>
    <t>Iván Rodríguez Rojas</t>
  </si>
  <si>
    <t>Junio/julio 2022</t>
  </si>
  <si>
    <t>Junio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</si>
</sst>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39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39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39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39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39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0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0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0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0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3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4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0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0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0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0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0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7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2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3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4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5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6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6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4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7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7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8" fillId="0" borderId="0" xfId="0" applyFont="1" applyAlignment="1">
      <alignment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58" borderId="41" xfId="0" applyNumberFormat="1" applyFont="1" applyFill="1" applyBorder="1" applyAlignment="1" applyProtection="1">
      <alignment horizontal="right" vertical="center"/>
      <protection/>
    </xf>
    <xf numFmtId="2" fontId="26" fillId="58" borderId="42" xfId="0" applyNumberFormat="1" applyFont="1" applyFill="1" applyBorder="1" applyAlignment="1" applyProtection="1">
      <alignment horizontal="right" vertical="center"/>
      <protection/>
    </xf>
    <xf numFmtId="194" fontId="26" fillId="0" borderId="36" xfId="0" applyFont="1" applyBorder="1" applyAlignment="1">
      <alignment vertical="center"/>
    </xf>
    <xf numFmtId="0" fontId="34" fillId="0" borderId="28" xfId="0" applyNumberFormat="1" applyFont="1" applyBorder="1" applyAlignment="1">
      <alignment horizontal="center" vertical="center"/>
    </xf>
    <xf numFmtId="194" fontId="34" fillId="0" borderId="28" xfId="0" applyFont="1" applyBorder="1" applyAlignment="1">
      <alignment horizontal="center" vertical="center" wrapText="1"/>
    </xf>
    <xf numFmtId="194" fontId="26" fillId="0" borderId="25" xfId="0" applyFont="1" applyBorder="1" applyAlignment="1">
      <alignment/>
    </xf>
    <xf numFmtId="194" fontId="26" fillId="0" borderId="29" xfId="0" applyFont="1" applyBorder="1" applyAlignment="1">
      <alignment/>
    </xf>
    <xf numFmtId="2" fontId="26" fillId="60" borderId="30" xfId="0" applyNumberFormat="1" applyFont="1" applyFill="1" applyBorder="1" applyAlignment="1">
      <alignment horizontal="center" vertical="center"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8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>
      <alignment horizontal="center" vertical="center"/>
    </xf>
    <xf numFmtId="194" fontId="34" fillId="4" borderId="38" xfId="0" applyFont="1" applyFill="1" applyBorder="1" applyAlignment="1">
      <alignment horizontal="center" vertical="center"/>
    </xf>
    <xf numFmtId="194" fontId="34" fillId="4" borderId="43" xfId="0" applyFont="1" applyFill="1" applyBorder="1" applyAlignment="1">
      <alignment horizontal="center" vertical="center"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523875</xdr:colOff>
      <xdr:row>39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562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6"/>
      <c r="B2" s="96"/>
      <c r="C2" s="96"/>
      <c r="D2" s="96"/>
      <c r="E2" s="1"/>
      <c r="F2" s="1"/>
      <c r="G2" s="1"/>
    </row>
    <row r="3" spans="1:7" ht="18">
      <c r="A3" s="96"/>
      <c r="B3" s="96"/>
      <c r="C3" s="96"/>
      <c r="D3" s="96"/>
      <c r="E3" s="1"/>
      <c r="F3" s="1"/>
      <c r="G3" s="1"/>
    </row>
    <row r="4" spans="1:8" ht="18">
      <c r="A4" s="96"/>
      <c r="B4" s="96"/>
      <c r="C4" s="96"/>
      <c r="D4" s="96"/>
      <c r="E4" s="1"/>
      <c r="F4" s="1"/>
      <c r="G4" s="1"/>
      <c r="H4" s="1"/>
    </row>
    <row r="5" spans="1:8" ht="18">
      <c r="A5" s="96"/>
      <c r="B5" s="96"/>
      <c r="C5" s="96"/>
      <c r="D5" s="96"/>
      <c r="E5" s="1"/>
      <c r="F5" s="1"/>
      <c r="G5" s="1"/>
      <c r="H5" s="1"/>
    </row>
    <row r="6" spans="1:8" ht="18">
      <c r="A6" s="96"/>
      <c r="B6" s="96"/>
      <c r="C6" s="96"/>
      <c r="D6" s="96"/>
      <c r="E6" s="1"/>
      <c r="F6" s="95"/>
      <c r="G6" s="1"/>
      <c r="H6" s="1"/>
    </row>
    <row r="7" spans="1:8" ht="18">
      <c r="A7" s="96"/>
      <c r="B7" s="96"/>
      <c r="C7" s="96"/>
      <c r="D7" s="96"/>
      <c r="E7" s="1"/>
      <c r="F7" s="95"/>
      <c r="G7" s="1"/>
      <c r="H7" s="1"/>
    </row>
    <row r="8" spans="1:8" ht="18">
      <c r="A8" s="96"/>
      <c r="B8" s="96"/>
      <c r="C8" s="96"/>
      <c r="D8" s="96"/>
      <c r="E8" s="1"/>
      <c r="F8" s="1"/>
      <c r="G8" s="1"/>
      <c r="H8" s="1"/>
    </row>
    <row r="9" spans="1:8" ht="18">
      <c r="A9" s="97"/>
      <c r="B9" s="96"/>
      <c r="C9" s="96"/>
      <c r="D9" s="96"/>
      <c r="E9" s="1"/>
      <c r="F9" s="1"/>
      <c r="G9" s="1"/>
      <c r="H9" s="1"/>
    </row>
    <row r="10" spans="1:8" ht="18">
      <c r="A10" s="98"/>
      <c r="B10" s="98"/>
      <c r="C10" s="98"/>
      <c r="D10" s="100"/>
      <c r="E10" s="47"/>
      <c r="F10" s="47"/>
      <c r="G10" s="47"/>
      <c r="H10" s="1"/>
    </row>
    <row r="11" spans="1:8" ht="18">
      <c r="A11" s="99"/>
      <c r="B11" s="99"/>
      <c r="C11" s="99"/>
      <c r="D11" s="99"/>
      <c r="E11" s="2"/>
      <c r="F11" s="2"/>
      <c r="G11" s="2"/>
      <c r="H11" s="1"/>
    </row>
    <row r="12" spans="1:8" ht="18">
      <c r="A12" s="2"/>
      <c r="B12" s="2"/>
      <c r="C12" s="2"/>
      <c r="D12" s="99"/>
      <c r="E12" s="2"/>
      <c r="F12" s="2"/>
      <c r="G12" s="2"/>
      <c r="H12" s="1"/>
    </row>
    <row r="13" spans="1:8" ht="18">
      <c r="A13" s="46"/>
      <c r="B13" s="46"/>
      <c r="C13" s="46"/>
      <c r="D13" s="67"/>
      <c r="E13" s="46"/>
      <c r="F13" s="46"/>
      <c r="G13" s="46"/>
      <c r="H13" s="1"/>
    </row>
    <row r="14" spans="2:8" ht="18">
      <c r="B14" s="1"/>
      <c r="C14" s="1"/>
      <c r="D14" s="66"/>
      <c r="E14" s="1"/>
      <c r="F14" s="1"/>
      <c r="G14" s="1"/>
      <c r="H14" s="1"/>
    </row>
    <row r="15" spans="2:8" ht="18">
      <c r="B15" s="1"/>
      <c r="C15" s="1"/>
      <c r="D15" s="66"/>
      <c r="E15" s="1"/>
      <c r="F15" s="1"/>
      <c r="G15" s="1"/>
      <c r="H15" s="1"/>
    </row>
    <row r="16" spans="2:8" ht="18">
      <c r="B16" s="1"/>
      <c r="C16" s="1"/>
      <c r="D16" s="66"/>
      <c r="E16" s="1"/>
      <c r="F16" s="1"/>
      <c r="G16" s="1"/>
      <c r="H16" s="1"/>
    </row>
    <row r="17" spans="2:12" ht="18">
      <c r="B17" s="1"/>
      <c r="C17" s="1"/>
      <c r="D17" s="6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6"/>
      <c r="E21" s="1"/>
      <c r="F21" s="1"/>
      <c r="G21" s="1"/>
      <c r="H21" s="1"/>
      <c r="I21" s="1"/>
      <c r="J21" s="1"/>
      <c r="K21" s="1"/>
      <c r="L21" s="1"/>
    </row>
    <row r="22" spans="2:12" ht="18">
      <c r="B22" s="185"/>
      <c r="C22" s="185"/>
      <c r="D22" s="185"/>
      <c r="E22" s="185"/>
      <c r="F22" s="1"/>
      <c r="G22" s="1"/>
      <c r="H22" s="1"/>
      <c r="I22" s="1"/>
      <c r="J22" s="1"/>
      <c r="K22" s="1"/>
      <c r="L22" s="1"/>
    </row>
    <row r="23" spans="2:12" ht="18">
      <c r="B23" s="78"/>
      <c r="C23" s="78"/>
      <c r="D23" s="78"/>
      <c r="E23" s="78"/>
      <c r="F23" s="74"/>
      <c r="G23" s="75"/>
      <c r="H23" s="1"/>
      <c r="I23" s="1"/>
      <c r="J23" s="1"/>
      <c r="K23" s="1"/>
      <c r="L23" s="1"/>
    </row>
    <row r="24" spans="1:12" ht="18">
      <c r="A24" s="1"/>
      <c r="B24" s="1"/>
      <c r="C24" s="77"/>
      <c r="D24" s="77"/>
      <c r="E24" s="77"/>
      <c r="F24" s="77"/>
      <c r="G24" s="76"/>
      <c r="H24" s="1"/>
      <c r="I24" s="1"/>
      <c r="J24" s="1"/>
      <c r="K24" s="1"/>
      <c r="L24" s="1"/>
    </row>
    <row r="25" spans="1:12" ht="18">
      <c r="A25" s="7"/>
      <c r="B25" s="7"/>
      <c r="C25" s="7"/>
      <c r="D25" s="6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7"/>
      <c r="G4" s="57"/>
      <c r="H4" s="57"/>
    </row>
    <row r="5" spans="1:8" ht="18">
      <c r="A5" s="57"/>
      <c r="B5" s="57"/>
      <c r="C5" s="57"/>
      <c r="D5" s="57"/>
      <c r="E5" s="57"/>
      <c r="F5" s="57"/>
      <c r="G5" s="57"/>
      <c r="H5" s="57"/>
    </row>
    <row r="6" spans="1:8" ht="18">
      <c r="A6" s="57"/>
      <c r="B6" s="57"/>
      <c r="C6" s="57"/>
      <c r="D6" s="57"/>
      <c r="E6" s="57"/>
      <c r="F6" s="94"/>
      <c r="G6" s="57"/>
      <c r="H6" s="57"/>
    </row>
    <row r="7" spans="1:8" ht="18">
      <c r="A7" s="57"/>
      <c r="B7" s="57"/>
      <c r="C7" s="57"/>
      <c r="D7" s="57"/>
      <c r="E7" s="57"/>
      <c r="F7" s="94"/>
      <c r="G7" s="57"/>
      <c r="H7" s="57"/>
    </row>
    <row r="8" spans="1:8" ht="18">
      <c r="A8" s="57"/>
      <c r="B8" s="57"/>
      <c r="C8" s="57"/>
      <c r="D8" s="57"/>
      <c r="E8" s="57"/>
      <c r="F8" s="57"/>
      <c r="G8" s="57"/>
      <c r="H8" s="57"/>
    </row>
    <row r="9" spans="1:8" ht="18">
      <c r="A9" s="57"/>
      <c r="B9" s="57"/>
      <c r="C9" s="57"/>
      <c r="D9" s="57"/>
      <c r="E9" s="57"/>
      <c r="F9" s="57"/>
      <c r="G9" s="57"/>
      <c r="H9" s="57"/>
    </row>
    <row r="10" spans="1:8" ht="18">
      <c r="A10" s="186" t="s">
        <v>47</v>
      </c>
      <c r="B10" s="186"/>
      <c r="C10" s="186"/>
      <c r="D10" s="187"/>
      <c r="E10" s="186"/>
      <c r="F10" s="186"/>
      <c r="G10" s="58"/>
      <c r="H10" s="57"/>
    </row>
    <row r="11" spans="1:8" ht="18">
      <c r="A11" s="188" t="s">
        <v>49</v>
      </c>
      <c r="B11" s="188"/>
      <c r="C11" s="188"/>
      <c r="D11" s="188"/>
      <c r="E11" s="188"/>
      <c r="F11" s="188"/>
      <c r="G11" s="62"/>
      <c r="H11" s="57"/>
    </row>
    <row r="12" spans="1:8" ht="18">
      <c r="A12" s="59"/>
      <c r="B12" s="59"/>
      <c r="C12" s="59"/>
      <c r="D12" s="59"/>
      <c r="E12" s="59"/>
      <c r="F12" s="59"/>
      <c r="G12" s="59"/>
      <c r="H12" s="57"/>
    </row>
    <row r="13" spans="1:8" ht="18">
      <c r="A13" s="189" t="s">
        <v>43</v>
      </c>
      <c r="B13" s="189"/>
      <c r="C13" s="189"/>
      <c r="D13" s="190"/>
      <c r="E13" s="189"/>
      <c r="F13" s="189"/>
      <c r="G13" s="60"/>
      <c r="H13" s="57"/>
    </row>
    <row r="14" spans="1:8" ht="18">
      <c r="A14" s="193" t="s">
        <v>44</v>
      </c>
      <c r="B14" s="193"/>
      <c r="C14" s="193"/>
      <c r="D14" s="194"/>
      <c r="E14" s="193"/>
      <c r="F14" s="193"/>
      <c r="G14" s="63"/>
      <c r="H14" s="57"/>
    </row>
    <row r="15" spans="1:8" ht="18">
      <c r="A15" s="59"/>
      <c r="B15" s="61"/>
      <c r="C15" s="61"/>
      <c r="D15" s="65"/>
      <c r="E15" s="61"/>
      <c r="F15" s="61"/>
      <c r="G15" s="61"/>
      <c r="H15" s="57"/>
    </row>
    <row r="16" spans="1:8" ht="18">
      <c r="A16" s="59"/>
      <c r="B16" s="61"/>
      <c r="C16" s="61"/>
      <c r="D16" s="65"/>
      <c r="E16" s="61"/>
      <c r="F16" s="61"/>
      <c r="G16" s="61"/>
      <c r="H16" s="57"/>
    </row>
    <row r="17" spans="1:12" ht="18">
      <c r="A17" s="59"/>
      <c r="B17" s="61"/>
      <c r="C17" s="61"/>
      <c r="D17" s="65"/>
      <c r="E17" s="61"/>
      <c r="F17" s="61"/>
      <c r="G17" s="61"/>
      <c r="H17" s="61"/>
      <c r="I17" s="61"/>
      <c r="J17" s="57"/>
      <c r="K17" s="57"/>
      <c r="L17" s="57"/>
    </row>
    <row r="18" spans="1:12" ht="18">
      <c r="A18" s="193" t="s">
        <v>80</v>
      </c>
      <c r="B18" s="193"/>
      <c r="C18" s="193"/>
      <c r="D18" s="194"/>
      <c r="E18" s="193"/>
      <c r="F18" s="193"/>
      <c r="G18" s="63"/>
      <c r="H18" s="57"/>
      <c r="I18" s="57"/>
      <c r="J18" s="57"/>
      <c r="K18" s="57"/>
      <c r="L18" s="57"/>
    </row>
    <row r="19" spans="1:12" ht="18">
      <c r="A19" s="189" t="s">
        <v>81</v>
      </c>
      <c r="B19" s="189"/>
      <c r="C19" s="189"/>
      <c r="D19" s="190"/>
      <c r="E19" s="189"/>
      <c r="F19" s="189"/>
      <c r="G19" s="60"/>
      <c r="H19" s="57"/>
      <c r="I19" s="57"/>
      <c r="J19" s="57"/>
      <c r="K19" s="57"/>
      <c r="L19" s="57"/>
    </row>
    <row r="20" spans="1:12" ht="18">
      <c r="A20" s="59"/>
      <c r="B20" s="61"/>
      <c r="C20" s="61"/>
      <c r="D20" s="65"/>
      <c r="E20" s="61"/>
      <c r="F20" s="61"/>
      <c r="G20" s="61"/>
      <c r="H20" s="57"/>
      <c r="I20" s="57"/>
      <c r="J20" s="57"/>
      <c r="K20" s="57"/>
      <c r="L20" s="57"/>
    </row>
    <row r="21" spans="1:12" ht="18">
      <c r="A21" s="59"/>
      <c r="B21" s="61"/>
      <c r="C21" s="61"/>
      <c r="D21" s="65"/>
      <c r="E21" s="61"/>
      <c r="F21" s="61"/>
      <c r="G21" s="61"/>
      <c r="H21" s="57"/>
      <c r="I21" s="57"/>
      <c r="J21" s="57"/>
      <c r="K21" s="57"/>
      <c r="L21" s="57"/>
    </row>
    <row r="22" spans="1:12" ht="18">
      <c r="A22" s="193" t="s">
        <v>45</v>
      </c>
      <c r="B22" s="193"/>
      <c r="C22" s="193"/>
      <c r="D22" s="194"/>
      <c r="E22" s="193"/>
      <c r="F22" s="193"/>
      <c r="G22" s="63"/>
      <c r="H22" s="57"/>
      <c r="I22" s="57"/>
      <c r="J22" s="57"/>
      <c r="K22" s="57"/>
      <c r="L22" s="57"/>
    </row>
    <row r="23" spans="1:12" ht="18">
      <c r="A23" s="59"/>
      <c r="B23" s="79"/>
      <c r="C23" s="79"/>
      <c r="D23" s="79"/>
      <c r="E23" s="79"/>
      <c r="F23" s="79"/>
      <c r="G23" s="59"/>
      <c r="H23" s="57"/>
      <c r="I23" s="57"/>
      <c r="J23" s="57"/>
      <c r="K23" s="57"/>
      <c r="L23" s="57"/>
    </row>
    <row r="24" spans="1:12" ht="18">
      <c r="A24" s="195" t="s">
        <v>0</v>
      </c>
      <c r="B24" s="195"/>
      <c r="C24" s="195"/>
      <c r="D24" s="195"/>
      <c r="E24" s="195"/>
      <c r="F24" s="195"/>
      <c r="G24" s="64"/>
      <c r="H24" s="57"/>
      <c r="I24" s="57"/>
      <c r="J24" s="57"/>
      <c r="K24" s="57"/>
      <c r="L24" s="57"/>
    </row>
    <row r="25" spans="1:12" ht="18">
      <c r="A25" s="57"/>
      <c r="B25" s="57"/>
      <c r="C25" s="57"/>
      <c r="D25" s="66"/>
      <c r="E25" s="57"/>
      <c r="F25" s="57"/>
      <c r="G25" s="57"/>
      <c r="H25" s="57"/>
      <c r="I25" s="57"/>
      <c r="J25" s="57"/>
      <c r="K25" s="57"/>
      <c r="L25" s="57"/>
    </row>
    <row r="26" spans="1:12" ht="18">
      <c r="A26" s="57"/>
      <c r="B26" s="57"/>
      <c r="C26" s="57"/>
      <c r="D26" s="66"/>
      <c r="E26" s="57"/>
      <c r="F26" s="57"/>
      <c r="G26" s="57"/>
      <c r="H26" s="57"/>
      <c r="I26" s="57"/>
      <c r="J26" s="57"/>
      <c r="K26" s="57"/>
      <c r="L26" s="57"/>
    </row>
    <row r="27" spans="1:8" ht="18">
      <c r="A27" s="57"/>
      <c r="B27" s="57"/>
      <c r="C27" s="57"/>
      <c r="D27" s="66"/>
      <c r="E27" s="57"/>
      <c r="F27" s="57"/>
      <c r="G27" s="57"/>
      <c r="H27" s="57"/>
    </row>
    <row r="28" spans="1:8" ht="18">
      <c r="A28" s="57"/>
      <c r="B28" s="57"/>
      <c r="C28" s="57"/>
      <c r="D28" s="57"/>
      <c r="E28" s="57"/>
      <c r="F28" s="57"/>
      <c r="G28" s="57"/>
      <c r="H28" s="57"/>
    </row>
    <row r="29" spans="1:8" ht="18">
      <c r="A29" s="57"/>
      <c r="B29" s="57"/>
      <c r="C29" s="57"/>
      <c r="D29" s="57"/>
      <c r="E29" s="57"/>
      <c r="F29" s="57"/>
      <c r="G29" s="57"/>
      <c r="H29" s="57"/>
    </row>
    <row r="30" spans="1:8" ht="18">
      <c r="A30" s="57"/>
      <c r="B30" s="57"/>
      <c r="C30" s="57"/>
      <c r="D30" s="57"/>
      <c r="E30" s="57"/>
      <c r="F30" s="57"/>
      <c r="G30" s="57"/>
      <c r="H30" s="57"/>
    </row>
    <row r="31" spans="1:8" ht="18">
      <c r="A31" s="57"/>
      <c r="B31" s="57"/>
      <c r="C31" s="57"/>
      <c r="D31" s="57"/>
      <c r="E31" s="57"/>
      <c r="F31" s="57"/>
      <c r="G31" s="57"/>
      <c r="H31" s="57"/>
    </row>
    <row r="36" spans="2:4" ht="18">
      <c r="B36" s="191" t="s">
        <v>48</v>
      </c>
      <c r="C36" s="191"/>
      <c r="D36" s="191"/>
    </row>
    <row r="37" spans="2:4" ht="18">
      <c r="B37" s="191" t="s">
        <v>56</v>
      </c>
      <c r="C37" s="191"/>
      <c r="D37" s="12"/>
    </row>
    <row r="38" spans="2:4" ht="18">
      <c r="B38" s="191" t="s">
        <v>57</v>
      </c>
      <c r="C38" s="191"/>
      <c r="D38" s="12"/>
    </row>
    <row r="39" spans="2:4" ht="18">
      <c r="B39" s="192" t="s">
        <v>46</v>
      </c>
      <c r="C39" s="192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7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29"/>
    </row>
    <row r="2" spans="1:15" ht="15.75" customHeight="1">
      <c r="A2" s="197"/>
      <c r="B2" s="198" t="s">
        <v>82</v>
      </c>
      <c r="C2" s="198"/>
      <c r="D2" s="198"/>
      <c r="E2" s="198"/>
      <c r="F2" s="198"/>
      <c r="G2" s="199" t="s">
        <v>2</v>
      </c>
      <c r="H2" s="199"/>
      <c r="I2" s="199"/>
      <c r="J2" s="199" t="s">
        <v>3</v>
      </c>
      <c r="K2" s="199"/>
      <c r="L2" s="199"/>
      <c r="M2" s="4"/>
      <c r="N2" s="4"/>
      <c r="O2" s="4"/>
    </row>
    <row r="3" spans="1:15" ht="15.75">
      <c r="A3" s="197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200"/>
      <c r="H3" s="199"/>
      <c r="I3" s="199"/>
      <c r="J3" s="201" t="s">
        <v>83</v>
      </c>
      <c r="K3" s="201"/>
      <c r="L3" s="201"/>
      <c r="M3" s="4"/>
      <c r="N3" s="4"/>
      <c r="O3" s="4"/>
    </row>
    <row r="4" spans="1:15" ht="15.75">
      <c r="A4" s="197"/>
      <c r="B4" s="44">
        <v>27</v>
      </c>
      <c r="C4" s="44">
        <v>28</v>
      </c>
      <c r="D4" s="44">
        <v>29</v>
      </c>
      <c r="E4" s="44">
        <v>30</v>
      </c>
      <c r="F4" s="44">
        <v>1</v>
      </c>
      <c r="G4" s="56" t="s">
        <v>52</v>
      </c>
      <c r="H4" s="54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39" t="s">
        <v>10</v>
      </c>
      <c r="B5" s="91"/>
      <c r="C5" s="89"/>
      <c r="D5" s="89"/>
      <c r="E5" s="89"/>
      <c r="F5" s="89"/>
      <c r="G5" s="89"/>
      <c r="H5" s="89"/>
      <c r="I5" s="31"/>
      <c r="J5" s="117"/>
      <c r="K5" s="31"/>
      <c r="L5" s="31"/>
      <c r="M5" s="4"/>
      <c r="N5" s="4"/>
      <c r="O5" s="4"/>
    </row>
    <row r="6" spans="1:15" ht="15">
      <c r="A6" s="32" t="s">
        <v>11</v>
      </c>
      <c r="B6" s="92">
        <v>470</v>
      </c>
      <c r="C6" s="92">
        <v>470</v>
      </c>
      <c r="D6" s="84">
        <v>470</v>
      </c>
      <c r="E6" s="84">
        <v>460</v>
      </c>
      <c r="F6" s="84">
        <v>450</v>
      </c>
      <c r="G6" s="84">
        <v>475.25</v>
      </c>
      <c r="H6" s="92">
        <f>AVERAGE(B6:F6)</f>
        <v>464</v>
      </c>
      <c r="I6" s="92">
        <f>(H6/G6-1)*100</f>
        <v>-2.3671751709626543</v>
      </c>
      <c r="J6" s="154">
        <v>274.33</v>
      </c>
      <c r="K6" s="143">
        <v>479.75</v>
      </c>
      <c r="L6" s="92">
        <f>(K6/J6-1)*100</f>
        <v>74.8806182335144</v>
      </c>
      <c r="M6" s="4"/>
      <c r="N6" s="4"/>
      <c r="O6" s="4"/>
    </row>
    <row r="7" spans="1:15" ht="15">
      <c r="A7" s="40" t="s">
        <v>51</v>
      </c>
      <c r="B7" s="88" t="s">
        <v>61</v>
      </c>
      <c r="C7" s="88" t="s">
        <v>61</v>
      </c>
      <c r="D7" s="88" t="s">
        <v>61</v>
      </c>
      <c r="E7" s="88" t="s">
        <v>61</v>
      </c>
      <c r="F7" s="88" t="s">
        <v>61</v>
      </c>
      <c r="G7" s="88" t="s">
        <v>61</v>
      </c>
      <c r="H7" s="88" t="s">
        <v>61</v>
      </c>
      <c r="I7" s="88" t="s">
        <v>61</v>
      </c>
      <c r="J7" s="137" t="s">
        <v>61</v>
      </c>
      <c r="K7" s="88" t="s">
        <v>61</v>
      </c>
      <c r="L7" s="88" t="s">
        <v>61</v>
      </c>
      <c r="M7" s="4"/>
      <c r="N7" s="4"/>
      <c r="O7" s="4"/>
    </row>
    <row r="8" spans="1:15" ht="15.75">
      <c r="A8" s="41" t="s">
        <v>12</v>
      </c>
      <c r="B8" s="26"/>
      <c r="C8" s="26"/>
      <c r="D8" s="26"/>
      <c r="E8" s="26"/>
      <c r="F8" s="26"/>
      <c r="G8" s="26"/>
      <c r="H8" s="26"/>
      <c r="I8" s="26"/>
      <c r="J8" s="156"/>
      <c r="K8" s="144"/>
      <c r="L8" s="26"/>
      <c r="M8" s="4"/>
      <c r="N8" s="4"/>
      <c r="O8" s="4"/>
    </row>
    <row r="9" spans="1:15" ht="15">
      <c r="A9" s="40" t="s">
        <v>68</v>
      </c>
      <c r="B9" s="88" t="s">
        <v>61</v>
      </c>
      <c r="C9" s="88" t="s">
        <v>61</v>
      </c>
      <c r="D9" s="88" t="s">
        <v>61</v>
      </c>
      <c r="E9" s="88" t="s">
        <v>61</v>
      </c>
      <c r="F9" s="88" t="s">
        <v>61</v>
      </c>
      <c r="G9" s="88" t="s">
        <v>61</v>
      </c>
      <c r="H9" s="88" t="s">
        <v>61</v>
      </c>
      <c r="I9" s="88" t="s">
        <v>61</v>
      </c>
      <c r="J9" s="137" t="s">
        <v>61</v>
      </c>
      <c r="K9" s="88" t="s">
        <v>61</v>
      </c>
      <c r="L9" s="88" t="s">
        <v>61</v>
      </c>
      <c r="M9" s="4"/>
      <c r="N9" s="4"/>
      <c r="O9" s="4"/>
    </row>
    <row r="10" spans="1:15" ht="15">
      <c r="A10" s="48" t="s">
        <v>13</v>
      </c>
      <c r="B10" s="92">
        <v>350.5</v>
      </c>
      <c r="C10" s="92">
        <v>356.8</v>
      </c>
      <c r="D10" s="92">
        <v>354.7</v>
      </c>
      <c r="E10" s="92">
        <v>337.5</v>
      </c>
      <c r="F10" s="84">
        <v>323.8</v>
      </c>
      <c r="G10" s="28">
        <v>368.55</v>
      </c>
      <c r="H10" s="92">
        <f>AVERAGE(B10:F10)</f>
        <v>344.65999999999997</v>
      </c>
      <c r="I10" s="92">
        <f>(H10/G10-1)*100</f>
        <v>-6.48215981549316</v>
      </c>
      <c r="J10" s="154">
        <v>276.16</v>
      </c>
      <c r="K10" s="143">
        <v>392.11</v>
      </c>
      <c r="L10" s="92">
        <f>(K10/J10-1)*100</f>
        <v>41.98652954808806</v>
      </c>
      <c r="M10" s="4"/>
      <c r="N10" s="4"/>
      <c r="O10" s="4"/>
    </row>
    <row r="11" spans="1:15" ht="15">
      <c r="A11" s="33" t="s">
        <v>14</v>
      </c>
      <c r="B11" s="27">
        <v>421.7</v>
      </c>
      <c r="C11" s="27">
        <v>425.7</v>
      </c>
      <c r="D11" s="27">
        <v>426.2</v>
      </c>
      <c r="E11" s="27">
        <v>412.8</v>
      </c>
      <c r="F11" s="27">
        <v>397.1</v>
      </c>
      <c r="G11" s="27">
        <v>439.75</v>
      </c>
      <c r="H11" s="27">
        <f>AVERAGE(B11:F11)</f>
        <v>416.7</v>
      </c>
      <c r="I11" s="27">
        <f>(H11/G11-1)*100</f>
        <v>-5.241614553723705</v>
      </c>
      <c r="J11" s="158">
        <v>293.29</v>
      </c>
      <c r="K11" s="145">
        <v>463.1</v>
      </c>
      <c r="L11" s="27">
        <f>(K11/J11-1)*100</f>
        <v>57.89832588905179</v>
      </c>
      <c r="M11" s="4"/>
      <c r="N11" s="4"/>
      <c r="O11" s="4"/>
    </row>
    <row r="12" spans="1:15" ht="15">
      <c r="A12" s="45" t="s">
        <v>59</v>
      </c>
      <c r="B12" s="164" t="s">
        <v>61</v>
      </c>
      <c r="C12" s="93" t="s">
        <v>61</v>
      </c>
      <c r="D12" s="164" t="s">
        <v>61</v>
      </c>
      <c r="E12" s="164" t="s">
        <v>61</v>
      </c>
      <c r="F12" s="26" t="s">
        <v>61</v>
      </c>
      <c r="G12" s="93" t="s">
        <v>61</v>
      </c>
      <c r="H12" s="164" t="s">
        <v>61</v>
      </c>
      <c r="I12" s="164" t="s">
        <v>61</v>
      </c>
      <c r="J12" s="164" t="s">
        <v>61</v>
      </c>
      <c r="K12" s="164" t="s">
        <v>61</v>
      </c>
      <c r="L12" s="93" t="s">
        <v>62</v>
      </c>
      <c r="M12" s="4"/>
      <c r="N12" s="4"/>
      <c r="O12" s="4"/>
    </row>
    <row r="13" spans="1:15" ht="15">
      <c r="A13" s="50" t="s">
        <v>60</v>
      </c>
      <c r="B13" s="167" t="s">
        <v>78</v>
      </c>
      <c r="C13" s="167" t="s">
        <v>78</v>
      </c>
      <c r="D13" s="167" t="s">
        <v>78</v>
      </c>
      <c r="E13" s="167" t="s">
        <v>78</v>
      </c>
      <c r="F13" s="167" t="s">
        <v>78</v>
      </c>
      <c r="G13" s="167" t="s">
        <v>78</v>
      </c>
      <c r="H13" s="167" t="s">
        <v>78</v>
      </c>
      <c r="I13" s="167" t="s">
        <v>78</v>
      </c>
      <c r="J13" s="160">
        <v>297.3376971428571</v>
      </c>
      <c r="K13" s="167" t="s">
        <v>78</v>
      </c>
      <c r="L13" s="173" t="s">
        <v>62</v>
      </c>
      <c r="M13" s="4"/>
      <c r="N13" s="4"/>
      <c r="O13" s="4"/>
    </row>
    <row r="14" spans="1:15" ht="15">
      <c r="A14" s="34" t="s">
        <v>15</v>
      </c>
      <c r="B14" s="139">
        <v>408.86886</v>
      </c>
      <c r="C14" s="141">
        <v>412.91069999999996</v>
      </c>
      <c r="D14" s="139">
        <v>413.46186</v>
      </c>
      <c r="E14" s="139">
        <v>400.0503</v>
      </c>
      <c r="F14" s="86">
        <v>386.17944</v>
      </c>
      <c r="G14" s="86">
        <v>431.55828</v>
      </c>
      <c r="H14" s="139">
        <f>AVERAGE(B14:F14)</f>
        <v>404.2942319999999</v>
      </c>
      <c r="I14" s="139">
        <f>(H14/G14-1)*100</f>
        <v>-6.3175819497658825</v>
      </c>
      <c r="J14" s="159">
        <v>285.91007454545445</v>
      </c>
      <c r="K14" s="147">
        <v>454.2695714285715</v>
      </c>
      <c r="L14" s="86">
        <f>(K14/J14-1)*100</f>
        <v>58.88547199701806</v>
      </c>
      <c r="M14" s="4"/>
      <c r="N14" s="4"/>
      <c r="O14" s="4"/>
    </row>
    <row r="15" spans="1:15" ht="15">
      <c r="A15" s="35" t="s">
        <v>42</v>
      </c>
      <c r="B15" s="138">
        <v>399.68286</v>
      </c>
      <c r="C15" s="85">
        <v>403.7247</v>
      </c>
      <c r="D15" s="138">
        <v>404.27585999999997</v>
      </c>
      <c r="E15" s="138">
        <v>390.8643</v>
      </c>
      <c r="F15" s="85">
        <v>376.99343999999996</v>
      </c>
      <c r="G15" s="85">
        <v>422.37228</v>
      </c>
      <c r="H15" s="138">
        <f>AVERAGE(B15:F15)</f>
        <v>395.10823199999993</v>
      </c>
      <c r="I15" s="138">
        <f>(H15/G15-1)*100</f>
        <v>-6.454980426272305</v>
      </c>
      <c r="J15" s="160">
        <v>276.89109272727273</v>
      </c>
      <c r="K15" s="146">
        <v>445.0835714285713</v>
      </c>
      <c r="L15" s="85">
        <f>(K15/J15-1)*100</f>
        <v>60.74318861060721</v>
      </c>
      <c r="M15" s="4"/>
      <c r="N15" s="4"/>
      <c r="O15" s="4"/>
    </row>
    <row r="16" spans="1:15" ht="15">
      <c r="A16" s="36" t="s">
        <v>76</v>
      </c>
      <c r="B16" s="133" t="s">
        <v>61</v>
      </c>
      <c r="C16" s="133" t="s">
        <v>61</v>
      </c>
      <c r="D16" s="26" t="s">
        <v>61</v>
      </c>
      <c r="E16" s="26" t="s">
        <v>61</v>
      </c>
      <c r="F16" s="26" t="s">
        <v>61</v>
      </c>
      <c r="G16" s="26" t="s">
        <v>61</v>
      </c>
      <c r="H16" s="133" t="s">
        <v>61</v>
      </c>
      <c r="I16" s="133" t="s">
        <v>61</v>
      </c>
      <c r="J16" s="154" t="s">
        <v>62</v>
      </c>
      <c r="K16" s="26" t="s">
        <v>62</v>
      </c>
      <c r="L16" s="26" t="s">
        <v>62</v>
      </c>
      <c r="M16" s="4"/>
      <c r="N16" s="4"/>
      <c r="O16" s="4"/>
    </row>
    <row r="17" spans="1:15" ht="15.75">
      <c r="A17" s="37" t="s">
        <v>16</v>
      </c>
      <c r="B17" s="88"/>
      <c r="C17" s="88"/>
      <c r="D17" s="88"/>
      <c r="E17" s="88"/>
      <c r="F17" s="88"/>
      <c r="G17" s="88"/>
      <c r="H17" s="88"/>
      <c r="I17" s="88"/>
      <c r="J17" s="155"/>
      <c r="K17" s="148"/>
      <c r="L17" s="43"/>
      <c r="M17" s="4"/>
      <c r="N17" s="4"/>
      <c r="O17" s="4"/>
    </row>
    <row r="18" spans="1:15" ht="15">
      <c r="A18" s="38" t="s">
        <v>58</v>
      </c>
      <c r="B18" s="133" t="s">
        <v>61</v>
      </c>
      <c r="C18" s="133" t="s">
        <v>61</v>
      </c>
      <c r="D18" s="133" t="s">
        <v>61</v>
      </c>
      <c r="E18" s="133" t="s">
        <v>61</v>
      </c>
      <c r="F18" s="133" t="s">
        <v>61</v>
      </c>
      <c r="G18" s="133" t="s">
        <v>61</v>
      </c>
      <c r="H18" s="133" t="s">
        <v>61</v>
      </c>
      <c r="I18" s="133" t="s">
        <v>61</v>
      </c>
      <c r="J18" s="142" t="s">
        <v>62</v>
      </c>
      <c r="K18" s="26" t="s">
        <v>62</v>
      </c>
      <c r="L18" s="26" t="s">
        <v>62</v>
      </c>
      <c r="M18" s="4"/>
      <c r="N18" s="4"/>
      <c r="O18" s="4"/>
    </row>
    <row r="19" spans="1:15" ht="15.75">
      <c r="A19" s="68" t="s">
        <v>10</v>
      </c>
      <c r="B19" s="27"/>
      <c r="C19" s="88"/>
      <c r="D19" s="88"/>
      <c r="E19" s="27"/>
      <c r="F19" s="88"/>
      <c r="G19" s="88"/>
      <c r="H19" s="88"/>
      <c r="I19" s="88"/>
      <c r="J19" s="157"/>
      <c r="K19" s="149"/>
      <c r="L19" s="43"/>
      <c r="M19" s="4"/>
      <c r="N19" s="4"/>
      <c r="O19" s="4"/>
    </row>
    <row r="20" spans="1:15" ht="15">
      <c r="A20" s="36" t="s">
        <v>17</v>
      </c>
      <c r="B20" s="92">
        <v>283</v>
      </c>
      <c r="C20" s="92">
        <v>288</v>
      </c>
      <c r="D20" s="92">
        <v>284</v>
      </c>
      <c r="E20" s="84">
        <v>275</v>
      </c>
      <c r="F20" s="84">
        <v>266</v>
      </c>
      <c r="G20" s="84">
        <v>294.5</v>
      </c>
      <c r="H20" s="92">
        <f>AVERAGE(B20:F20)</f>
        <v>279.2</v>
      </c>
      <c r="I20" s="92">
        <f>(H20/G20-1)*100</f>
        <v>-5.195246179966051</v>
      </c>
      <c r="J20" s="162">
        <v>248.57</v>
      </c>
      <c r="K20" s="150">
        <v>298.6</v>
      </c>
      <c r="L20" s="92">
        <f>(K20/J20-1)*100</f>
        <v>20.12712716739753</v>
      </c>
      <c r="M20" s="4"/>
      <c r="N20" s="4"/>
      <c r="O20" s="4"/>
    </row>
    <row r="21" spans="1:15" ht="15.75">
      <c r="A21" s="37" t="s">
        <v>12</v>
      </c>
      <c r="B21" s="27"/>
      <c r="C21" s="27"/>
      <c r="D21" s="27"/>
      <c r="E21" s="27"/>
      <c r="F21" s="27"/>
      <c r="G21" s="88"/>
      <c r="H21" s="88"/>
      <c r="I21" s="88"/>
      <c r="J21" s="158"/>
      <c r="K21" s="145"/>
      <c r="L21" s="27"/>
      <c r="M21" s="4"/>
      <c r="N21" s="4"/>
      <c r="O21" s="4"/>
    </row>
    <row r="22" spans="1:15" ht="15">
      <c r="A22" s="70" t="s">
        <v>18</v>
      </c>
      <c r="B22" s="92">
        <v>339.27</v>
      </c>
      <c r="C22" s="92">
        <v>345.27</v>
      </c>
      <c r="D22" s="92">
        <v>347.54</v>
      </c>
      <c r="E22" s="92">
        <v>335.14</v>
      </c>
      <c r="F22" s="84">
        <v>339.37</v>
      </c>
      <c r="G22" s="101">
        <v>344.0675</v>
      </c>
      <c r="H22" s="92">
        <f>AVERAGE(B22:F22)</f>
        <v>341.3179999999999</v>
      </c>
      <c r="I22" s="92">
        <f>(H22/G22-1)*100</f>
        <v>-0.7991164524403072</v>
      </c>
      <c r="J22" s="162">
        <v>303.54</v>
      </c>
      <c r="K22" s="150">
        <v>341.9176</v>
      </c>
      <c r="L22" s="92">
        <f>(K22/J22-1)*100</f>
        <v>12.643341898925996</v>
      </c>
      <c r="M22" s="4"/>
      <c r="N22" s="4"/>
      <c r="O22" s="4"/>
    </row>
    <row r="23" spans="1:15" ht="15">
      <c r="A23" s="72" t="s">
        <v>19</v>
      </c>
      <c r="B23" s="27">
        <v>338.27</v>
      </c>
      <c r="C23" s="27">
        <v>344.27</v>
      </c>
      <c r="D23" s="27">
        <v>346.54</v>
      </c>
      <c r="E23" s="27">
        <v>334.14</v>
      </c>
      <c r="F23" s="27">
        <v>338.37</v>
      </c>
      <c r="G23" s="102">
        <v>343.0675</v>
      </c>
      <c r="H23" s="27">
        <f>AVERAGE(B23:F23)</f>
        <v>340.3179999999999</v>
      </c>
      <c r="I23" s="27">
        <f>(H23/G23-1)*100</f>
        <v>-0.8014457796206464</v>
      </c>
      <c r="J23" s="163">
        <v>302.54</v>
      </c>
      <c r="K23" s="151">
        <v>340.9176</v>
      </c>
      <c r="L23" s="27">
        <f>(K23/J23-1)*100</f>
        <v>12.685132544456913</v>
      </c>
      <c r="M23" s="4"/>
      <c r="N23" s="4"/>
      <c r="O23" s="4"/>
    </row>
    <row r="24" spans="1:15" ht="15">
      <c r="A24" s="69" t="s">
        <v>63</v>
      </c>
      <c r="B24" s="92">
        <v>354.50360676555135</v>
      </c>
      <c r="C24" s="92">
        <v>357.36961851179035</v>
      </c>
      <c r="D24" s="92">
        <v>362.66071712023137</v>
      </c>
      <c r="E24" s="92">
        <v>362.1095610151855</v>
      </c>
      <c r="F24" s="84">
        <v>355.38545653362496</v>
      </c>
      <c r="G24" s="103">
        <v>356.1019594701847</v>
      </c>
      <c r="H24" s="92">
        <f>AVERAGE(B24:F24)</f>
        <v>358.40579198927674</v>
      </c>
      <c r="I24" s="92">
        <f>(H24/G24-1)*100</f>
        <v>0.6469586751276957</v>
      </c>
      <c r="J24" s="161">
        <v>286.27048096086344</v>
      </c>
      <c r="K24" s="152">
        <v>363.88900786861944</v>
      </c>
      <c r="L24" s="92">
        <f>(K24/J24-1)*100</f>
        <v>27.11370262390671</v>
      </c>
      <c r="M24" s="4"/>
      <c r="N24" s="4"/>
      <c r="O24" s="4"/>
    </row>
    <row r="25" spans="1:15" ht="15.75">
      <c r="A25" s="73" t="s">
        <v>69</v>
      </c>
      <c r="B25" s="87"/>
      <c r="C25" s="88"/>
      <c r="D25" s="88"/>
      <c r="E25" s="27"/>
      <c r="F25" s="88"/>
      <c r="G25" s="87"/>
      <c r="H25" s="87"/>
      <c r="I25" s="87"/>
      <c r="J25" s="158"/>
      <c r="K25" s="145"/>
      <c r="L25" s="27"/>
      <c r="M25" s="4"/>
      <c r="N25" s="4"/>
      <c r="O25" s="4"/>
    </row>
    <row r="26" spans="1:15" ht="15">
      <c r="A26" s="69" t="s">
        <v>20</v>
      </c>
      <c r="B26" s="103">
        <v>427</v>
      </c>
      <c r="C26" s="103">
        <v>427</v>
      </c>
      <c r="D26" s="103">
        <v>427</v>
      </c>
      <c r="E26" s="103">
        <v>426</v>
      </c>
      <c r="F26" s="103">
        <v>426</v>
      </c>
      <c r="G26" s="103">
        <v>435.4</v>
      </c>
      <c r="H26" s="103">
        <f>AVERAGE(B26:F26)</f>
        <v>426.6</v>
      </c>
      <c r="I26" s="92">
        <f aca="true" t="shared" si="0" ref="I26:I31">(H26/G26-1)*100</f>
        <v>-2.021129995406512</v>
      </c>
      <c r="J26" s="161">
        <v>474.64</v>
      </c>
      <c r="K26" s="152">
        <v>448.7727</v>
      </c>
      <c r="L26" s="92">
        <f aca="true" t="shared" si="1" ref="L26:L31">(K26/J26-1)*100</f>
        <v>-5.449877802123715</v>
      </c>
      <c r="M26" s="4"/>
      <c r="N26" s="4"/>
      <c r="O26" s="4"/>
    </row>
    <row r="27" spans="1:12" ht="15">
      <c r="A27" s="71" t="s">
        <v>21</v>
      </c>
      <c r="B27" s="87">
        <v>424</v>
      </c>
      <c r="C27" s="87">
        <v>424</v>
      </c>
      <c r="D27" s="87">
        <v>424</v>
      </c>
      <c r="E27" s="87">
        <v>425</v>
      </c>
      <c r="F27" s="87">
        <v>425</v>
      </c>
      <c r="G27" s="87">
        <v>432.4</v>
      </c>
      <c r="H27" s="87">
        <f>AVERAGE(B27:F27)</f>
        <v>424.4</v>
      </c>
      <c r="I27" s="27">
        <f t="shared" si="0"/>
        <v>-1.8501387604070274</v>
      </c>
      <c r="J27" s="158">
        <v>471.64</v>
      </c>
      <c r="K27" s="145">
        <v>445.8636</v>
      </c>
      <c r="L27" s="27">
        <f t="shared" si="1"/>
        <v>-5.465270121278931</v>
      </c>
    </row>
    <row r="28" spans="1:12" ht="15">
      <c r="A28" s="69" t="s">
        <v>22</v>
      </c>
      <c r="B28" s="103">
        <v>425</v>
      </c>
      <c r="C28" s="103">
        <v>425</v>
      </c>
      <c r="D28" s="103">
        <v>425</v>
      </c>
      <c r="E28" s="103">
        <v>424</v>
      </c>
      <c r="F28" s="103">
        <v>424</v>
      </c>
      <c r="G28" s="103">
        <v>433.4</v>
      </c>
      <c r="H28" s="103">
        <f>AVERAGE(B28:F28)</f>
        <v>424.6</v>
      </c>
      <c r="I28" s="103">
        <f t="shared" si="0"/>
        <v>-2.030456852791873</v>
      </c>
      <c r="J28" s="161">
        <v>468.5</v>
      </c>
      <c r="K28" s="152">
        <v>446.8181</v>
      </c>
      <c r="L28" s="103">
        <f t="shared" si="1"/>
        <v>-4.6279402347918825</v>
      </c>
    </row>
    <row r="29" spans="1:12" ht="15.75">
      <c r="A29" s="73" t="s">
        <v>70</v>
      </c>
      <c r="B29" s="87"/>
      <c r="C29" s="87"/>
      <c r="D29" s="87"/>
      <c r="E29" s="87"/>
      <c r="F29" s="87"/>
      <c r="G29" s="87"/>
      <c r="H29" s="87"/>
      <c r="I29" s="87"/>
      <c r="J29" s="158"/>
      <c r="K29" s="145"/>
      <c r="L29" s="87"/>
    </row>
    <row r="30" spans="1:12" ht="15">
      <c r="A30" s="69" t="s">
        <v>64</v>
      </c>
      <c r="B30" s="103">
        <v>420.5</v>
      </c>
      <c r="C30" s="103">
        <v>420.5</v>
      </c>
      <c r="D30" s="103">
        <v>420.5</v>
      </c>
      <c r="E30" s="103">
        <v>417.5</v>
      </c>
      <c r="F30" s="103">
        <v>417.5</v>
      </c>
      <c r="G30" s="103">
        <v>421.7</v>
      </c>
      <c r="H30" s="103">
        <f>AVERAGE(B30:F30)</f>
        <v>419.3</v>
      </c>
      <c r="I30" s="103">
        <f t="shared" si="0"/>
        <v>-0.5691249703580703</v>
      </c>
      <c r="J30" s="161">
        <v>484.54545454545456</v>
      </c>
      <c r="K30" s="152">
        <v>421.59090909090907</v>
      </c>
      <c r="L30" s="103">
        <f t="shared" si="1"/>
        <v>-12.992495309568486</v>
      </c>
    </row>
    <row r="31" spans="1:12" ht="15">
      <c r="A31" s="90" t="s">
        <v>65</v>
      </c>
      <c r="B31" s="81">
        <v>415.5</v>
      </c>
      <c r="C31" s="81">
        <v>415.5</v>
      </c>
      <c r="D31" s="81">
        <v>415.5</v>
      </c>
      <c r="E31" s="81">
        <v>415.5</v>
      </c>
      <c r="F31" s="81">
        <v>412.5</v>
      </c>
      <c r="G31" s="81">
        <v>417.1</v>
      </c>
      <c r="H31" s="118">
        <f>AVERAGE(B31:F31)</f>
        <v>414.9</v>
      </c>
      <c r="I31" s="81">
        <f t="shared" si="0"/>
        <v>-0.5274514504915007</v>
      </c>
      <c r="J31" s="165">
        <v>480.1136363636364</v>
      </c>
      <c r="K31" s="153">
        <v>416.59090909090907</v>
      </c>
      <c r="L31" s="81">
        <f t="shared" si="1"/>
        <v>-13.230769230769235</v>
      </c>
    </row>
    <row r="32" spans="1:12" ht="15.75" customHeight="1">
      <c r="A32" s="202" t="s">
        <v>79</v>
      </c>
      <c r="B32" s="202"/>
      <c r="C32" s="202"/>
      <c r="D32" s="202"/>
      <c r="E32" s="82"/>
      <c r="F32" s="82"/>
      <c r="G32" s="203" t="s">
        <v>0</v>
      </c>
      <c r="H32" s="203"/>
      <c r="I32" s="203"/>
      <c r="J32" s="83"/>
      <c r="K32" s="83"/>
      <c r="L32" s="83"/>
    </row>
    <row r="33" spans="1:12" ht="15">
      <c r="A33" s="196" t="s">
        <v>77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</row>
    <row r="34" spans="1:12" ht="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  <row r="35" spans="1:3" ht="15.75">
      <c r="A35" s="166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2:H24 H10 H6 H20" formulaRange="1" unlockedFormula="1"/>
    <ignoredError sqref="K25 L20:L26 L6:L10 I25:I31 I10 I22:I24 I20 I6" unlockedFormula="1"/>
    <ignoredError sqref="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4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8" t="s">
        <v>82</v>
      </c>
      <c r="C2" s="198"/>
      <c r="D2" s="198"/>
      <c r="E2" s="198"/>
      <c r="F2" s="198"/>
      <c r="G2" s="204" t="s">
        <v>2</v>
      </c>
      <c r="H2" s="204"/>
      <c r="I2" s="204"/>
      <c r="J2" s="20"/>
      <c r="K2" s="21"/>
      <c r="L2" s="22"/>
    </row>
    <row r="3" spans="1:12" ht="15" customHeight="1">
      <c r="A3" s="19"/>
      <c r="B3" s="198"/>
      <c r="C3" s="198"/>
      <c r="D3" s="198"/>
      <c r="E3" s="198"/>
      <c r="F3" s="198"/>
      <c r="G3" s="204"/>
      <c r="H3" s="204"/>
      <c r="I3" s="204"/>
      <c r="J3" s="201" t="s">
        <v>3</v>
      </c>
      <c r="K3" s="201"/>
      <c r="L3" s="201"/>
    </row>
    <row r="4" spans="1:12" ht="15" customHeight="1">
      <c r="A4" s="207" t="s">
        <v>1</v>
      </c>
      <c r="B4" s="109" t="s">
        <v>4</v>
      </c>
      <c r="C4" s="109" t="s">
        <v>5</v>
      </c>
      <c r="D4" s="109" t="s">
        <v>6</v>
      </c>
      <c r="E4" s="109" t="s">
        <v>7</v>
      </c>
      <c r="F4" s="109" t="s">
        <v>8</v>
      </c>
      <c r="G4" s="205"/>
      <c r="H4" s="206"/>
      <c r="I4" s="204"/>
      <c r="J4" s="208" t="s">
        <v>83</v>
      </c>
      <c r="K4" s="209"/>
      <c r="L4" s="210"/>
    </row>
    <row r="5" spans="1:12" ht="15" customHeight="1">
      <c r="A5" s="207"/>
      <c r="B5" s="110">
        <v>27</v>
      </c>
      <c r="C5" s="110">
        <v>28</v>
      </c>
      <c r="D5" s="110">
        <v>29</v>
      </c>
      <c r="E5" s="110">
        <v>30</v>
      </c>
      <c r="F5" s="110">
        <v>1</v>
      </c>
      <c r="G5" s="52" t="s">
        <v>52</v>
      </c>
      <c r="H5" s="55" t="s">
        <v>53</v>
      </c>
      <c r="I5" s="42" t="s">
        <v>9</v>
      </c>
      <c r="J5" s="180">
        <v>2021</v>
      </c>
      <c r="K5" s="180">
        <v>2022</v>
      </c>
      <c r="L5" s="181" t="s">
        <v>54</v>
      </c>
    </row>
    <row r="6" spans="1:12" ht="15" customHeight="1">
      <c r="A6" s="40"/>
      <c r="B6" s="114" t="s">
        <v>75</v>
      </c>
      <c r="C6" s="114"/>
      <c r="D6" s="114"/>
      <c r="E6" s="115"/>
      <c r="F6" s="116"/>
      <c r="G6" s="53"/>
      <c r="H6" s="80"/>
      <c r="I6" s="25"/>
      <c r="J6" s="182"/>
      <c r="K6" s="3"/>
      <c r="L6" s="183"/>
    </row>
    <row r="7" spans="1:12" ht="15" customHeight="1">
      <c r="A7" s="32" t="s">
        <v>23</v>
      </c>
      <c r="B7" s="26" t="s">
        <v>62</v>
      </c>
      <c r="C7" s="26" t="s">
        <v>62</v>
      </c>
      <c r="D7" s="26" t="s">
        <v>62</v>
      </c>
      <c r="E7" s="26" t="s">
        <v>62</v>
      </c>
      <c r="F7" s="26" t="s">
        <v>62</v>
      </c>
      <c r="G7" s="168" t="s">
        <v>62</v>
      </c>
      <c r="H7" s="168" t="s">
        <v>62</v>
      </c>
      <c r="I7" s="168" t="s">
        <v>62</v>
      </c>
      <c r="J7" s="144" t="s">
        <v>61</v>
      </c>
      <c r="K7" s="144" t="s">
        <v>61</v>
      </c>
      <c r="L7" s="144" t="s">
        <v>61</v>
      </c>
    </row>
    <row r="8" spans="1:12" ht="15" customHeight="1">
      <c r="A8" s="40" t="s">
        <v>24</v>
      </c>
      <c r="B8" s="27">
        <v>426.4539</v>
      </c>
      <c r="C8" s="27">
        <v>433.86</v>
      </c>
      <c r="D8" s="108">
        <v>457.4562</v>
      </c>
      <c r="E8" s="27">
        <v>455.5616</v>
      </c>
      <c r="F8" s="27">
        <v>447.9832</v>
      </c>
      <c r="G8" s="169">
        <v>422.578575</v>
      </c>
      <c r="H8" s="27">
        <f>AVERAGE(B8:F8)</f>
        <v>444.26297999999997</v>
      </c>
      <c r="I8" s="27">
        <f>(H8/G8-1)*100</f>
        <v>5.13144922219495</v>
      </c>
      <c r="J8" s="119">
        <v>261.62</v>
      </c>
      <c r="K8" s="120">
        <v>448.04</v>
      </c>
      <c r="L8" s="145">
        <f>(K8/J8-1)*100</f>
        <v>71.25602018194328</v>
      </c>
    </row>
    <row r="9" spans="1:12" ht="15" customHeight="1">
      <c r="A9" s="32" t="s">
        <v>25</v>
      </c>
      <c r="B9" s="84">
        <v>617</v>
      </c>
      <c r="C9" s="84">
        <v>629</v>
      </c>
      <c r="D9" s="28">
        <v>624</v>
      </c>
      <c r="E9" s="84">
        <v>615</v>
      </c>
      <c r="F9" s="84">
        <v>597</v>
      </c>
      <c r="G9" s="170">
        <v>624.5</v>
      </c>
      <c r="H9" s="84">
        <f>AVERAGE(B9:F9)</f>
        <v>616.4</v>
      </c>
      <c r="I9" s="84">
        <f>(H9/G9-1)*100</f>
        <v>-1.297037630104092</v>
      </c>
      <c r="J9" s="121">
        <v>527.19</v>
      </c>
      <c r="K9" s="121">
        <v>647.55</v>
      </c>
      <c r="L9" s="143">
        <f>(K9/J9-1)*100</f>
        <v>22.830478575086754</v>
      </c>
    </row>
    <row r="10" spans="1:12" ht="15" customHeight="1">
      <c r="A10" s="49" t="s">
        <v>26</v>
      </c>
      <c r="B10" s="27">
        <v>599.1109</v>
      </c>
      <c r="C10" s="27">
        <v>611.3283</v>
      </c>
      <c r="D10" s="108">
        <v>615.1864</v>
      </c>
      <c r="E10" s="27">
        <v>615.462</v>
      </c>
      <c r="F10" s="27">
        <v>597.4574</v>
      </c>
      <c r="G10" s="169">
        <v>600.5577250000001</v>
      </c>
      <c r="H10" s="27">
        <f aca="true" t="shared" si="0" ref="H10:H31">AVERAGE(B10:F10)</f>
        <v>607.7090000000001</v>
      </c>
      <c r="I10" s="27">
        <f aca="true" t="shared" si="1" ref="I10:I31">(H10/G10-1)*100</f>
        <v>1.1907722942036791</v>
      </c>
      <c r="J10" s="120">
        <v>537.36</v>
      </c>
      <c r="K10" s="120">
        <v>621</v>
      </c>
      <c r="L10" s="145">
        <f>(K10/J10-1)*100</f>
        <v>15.564984368021427</v>
      </c>
    </row>
    <row r="11" spans="1:12" ht="15" customHeight="1">
      <c r="A11" s="32" t="s">
        <v>50</v>
      </c>
      <c r="B11" s="84">
        <v>692.9939244789664</v>
      </c>
      <c r="C11" s="84">
        <v>693.5159393376663</v>
      </c>
      <c r="D11" s="84">
        <v>698.7642807181162</v>
      </c>
      <c r="E11" s="84">
        <v>708.6308599813723</v>
      </c>
      <c r="F11" s="84">
        <v>709.346593116308</v>
      </c>
      <c r="G11" s="170">
        <v>715.250788970556</v>
      </c>
      <c r="H11" s="84">
        <f t="shared" si="0"/>
        <v>700.6503195264859</v>
      </c>
      <c r="I11" s="84">
        <f t="shared" si="1"/>
        <v>-2.041307702027728</v>
      </c>
      <c r="J11" s="121">
        <v>681.7409160612517</v>
      </c>
      <c r="K11" s="121">
        <v>807.9215259588798</v>
      </c>
      <c r="L11" s="143">
        <f>(K11/J11-1)*100</f>
        <v>18.50858690228463</v>
      </c>
    </row>
    <row r="12" spans="1:12" s="13" customFormat="1" ht="15" customHeight="1">
      <c r="A12" s="111" t="s">
        <v>55</v>
      </c>
      <c r="B12" s="88" t="s">
        <v>62</v>
      </c>
      <c r="C12" s="88" t="s">
        <v>62</v>
      </c>
      <c r="D12" s="88" t="s">
        <v>62</v>
      </c>
      <c r="E12" s="88" t="s">
        <v>62</v>
      </c>
      <c r="F12" s="88" t="s">
        <v>62</v>
      </c>
      <c r="G12" s="171" t="s">
        <v>62</v>
      </c>
      <c r="H12" s="171" t="s">
        <v>62</v>
      </c>
      <c r="I12" s="171" t="s">
        <v>62</v>
      </c>
      <c r="J12" s="140" t="s">
        <v>62</v>
      </c>
      <c r="K12" s="149" t="s">
        <v>62</v>
      </c>
      <c r="L12" s="149" t="s">
        <v>62</v>
      </c>
    </row>
    <row r="13" spans="1:12" ht="15" customHeight="1">
      <c r="A13" s="51" t="s">
        <v>27</v>
      </c>
      <c r="B13" s="84">
        <v>291</v>
      </c>
      <c r="C13" s="84">
        <v>291</v>
      </c>
      <c r="D13" s="84">
        <v>280</v>
      </c>
      <c r="E13" s="28">
        <v>280</v>
      </c>
      <c r="F13" s="84">
        <v>280</v>
      </c>
      <c r="G13" s="170">
        <v>292.5</v>
      </c>
      <c r="H13" s="84">
        <f>AVERAGE(B13:F13)</f>
        <v>284.4</v>
      </c>
      <c r="I13" s="84">
        <f>(H13/G13-1)*100</f>
        <v>-2.7692307692307794</v>
      </c>
      <c r="J13" s="104">
        <v>258.1</v>
      </c>
      <c r="K13" s="104">
        <v>302.05</v>
      </c>
      <c r="L13" s="143">
        <f aca="true" t="shared" si="2" ref="L13:L22">(K13/J13-1)*100</f>
        <v>17.02828361100348</v>
      </c>
    </row>
    <row r="14" spans="1:12" ht="15" customHeight="1">
      <c r="A14" s="111" t="s">
        <v>28</v>
      </c>
      <c r="B14" s="27">
        <v>1682.566</v>
      </c>
      <c r="C14" s="27">
        <v>1710.5647</v>
      </c>
      <c r="D14" s="27">
        <v>1721.8082</v>
      </c>
      <c r="E14" s="108">
        <v>1662.9449</v>
      </c>
      <c r="F14" s="27">
        <v>1569.2485</v>
      </c>
      <c r="G14" s="169">
        <v>1687.857075</v>
      </c>
      <c r="H14" s="27">
        <f t="shared" si="0"/>
        <v>1669.42646</v>
      </c>
      <c r="I14" s="27">
        <f t="shared" si="1"/>
        <v>-1.0919535352245435</v>
      </c>
      <c r="J14" s="105">
        <v>1586.68</v>
      </c>
      <c r="K14" s="105">
        <v>1806.9275</v>
      </c>
      <c r="L14" s="145">
        <f t="shared" si="2"/>
        <v>13.881028310686471</v>
      </c>
    </row>
    <row r="15" spans="1:12" ht="15" customHeight="1">
      <c r="A15" s="112" t="s">
        <v>29</v>
      </c>
      <c r="B15" s="84">
        <v>1561.3119</v>
      </c>
      <c r="C15" s="84">
        <v>1589.3106</v>
      </c>
      <c r="D15" s="84">
        <v>1600.5541</v>
      </c>
      <c r="E15" s="28">
        <v>1541.6908</v>
      </c>
      <c r="F15" s="84">
        <v>1447.9944</v>
      </c>
      <c r="G15" s="170">
        <v>1551.4461999999999</v>
      </c>
      <c r="H15" s="84">
        <f t="shared" si="0"/>
        <v>1548.17236</v>
      </c>
      <c r="I15" s="84">
        <f t="shared" si="1"/>
        <v>-0.21101859671317502</v>
      </c>
      <c r="J15" s="106">
        <v>1438.36</v>
      </c>
      <c r="K15" s="106">
        <v>1682.7864</v>
      </c>
      <c r="L15" s="143">
        <f t="shared" si="2"/>
        <v>16.993409160432726</v>
      </c>
    </row>
    <row r="16" spans="1:12" ht="15" customHeight="1">
      <c r="A16" s="111" t="s">
        <v>30</v>
      </c>
      <c r="B16" s="27">
        <v>1651.0674</v>
      </c>
      <c r="C16" s="27">
        <v>1698.6706</v>
      </c>
      <c r="D16" s="27">
        <v>1694.9153</v>
      </c>
      <c r="E16" s="108">
        <v>1723.4176</v>
      </c>
      <c r="F16" s="27">
        <v>1618.9877</v>
      </c>
      <c r="G16" s="169">
        <v>1712.0392</v>
      </c>
      <c r="H16" s="27">
        <f>AVERAGE(B16:F16)</f>
        <v>1677.41172</v>
      </c>
      <c r="I16" s="27">
        <f>(H16/G16-1)*100</f>
        <v>-2.0225868660016633</v>
      </c>
      <c r="J16" s="105">
        <v>1539.57</v>
      </c>
      <c r="K16" s="105">
        <v>1798.7391</v>
      </c>
      <c r="L16" s="145">
        <f t="shared" si="2"/>
        <v>16.833862701923263</v>
      </c>
    </row>
    <row r="17" spans="1:12" ht="15" customHeight="1">
      <c r="A17" s="112" t="s">
        <v>31</v>
      </c>
      <c r="B17" s="84">
        <v>1449</v>
      </c>
      <c r="C17" s="84">
        <v>1433</v>
      </c>
      <c r="D17" s="84">
        <v>1448</v>
      </c>
      <c r="E17" s="28">
        <v>1411</v>
      </c>
      <c r="F17" s="84">
        <v>1376</v>
      </c>
      <c r="G17" s="170">
        <v>1464</v>
      </c>
      <c r="H17" s="84">
        <f>AVERAGE(B17:F17)</f>
        <v>1423.4</v>
      </c>
      <c r="I17" s="84">
        <f>(H17/G17-1)*100</f>
        <v>-2.7732240437158384</v>
      </c>
      <c r="J17" s="106">
        <v>1195.52</v>
      </c>
      <c r="K17" s="106">
        <v>1596.95</v>
      </c>
      <c r="L17" s="143">
        <f t="shared" si="2"/>
        <v>33.577857334047124</v>
      </c>
    </row>
    <row r="18" spans="1:12" ht="15" customHeight="1">
      <c r="A18" s="111" t="s">
        <v>32</v>
      </c>
      <c r="B18" s="27">
        <v>1640</v>
      </c>
      <c r="C18" s="27">
        <v>1740</v>
      </c>
      <c r="D18" s="88">
        <v>1640</v>
      </c>
      <c r="E18" s="108">
        <v>1650</v>
      </c>
      <c r="F18" s="88">
        <v>1650</v>
      </c>
      <c r="G18" s="171">
        <v>1723.3333333333333</v>
      </c>
      <c r="H18" s="27">
        <f>AVERAGE(B18:F18)</f>
        <v>1664</v>
      </c>
      <c r="I18" s="27">
        <f>(H18/G18-1)*100</f>
        <v>-3.4429400386847164</v>
      </c>
      <c r="J18" s="105">
        <v>1310.68</v>
      </c>
      <c r="K18" s="105">
        <v>1788</v>
      </c>
      <c r="L18" s="145">
        <f t="shared" si="2"/>
        <v>36.41773735770744</v>
      </c>
    </row>
    <row r="19" spans="1:12" ht="15" customHeight="1">
      <c r="A19" s="112" t="s">
        <v>33</v>
      </c>
      <c r="B19" s="84">
        <v>1725</v>
      </c>
      <c r="C19" s="84">
        <v>1700</v>
      </c>
      <c r="D19" s="84">
        <v>1675</v>
      </c>
      <c r="E19" s="28">
        <v>1675</v>
      </c>
      <c r="F19" s="84">
        <v>1675</v>
      </c>
      <c r="G19" s="170">
        <v>1887.5</v>
      </c>
      <c r="H19" s="84">
        <f>AVERAGE(B19:F19)</f>
        <v>1690</v>
      </c>
      <c r="I19" s="84">
        <f>(H19/G19-1)*100</f>
        <v>-10.463576158940402</v>
      </c>
      <c r="J19" s="106">
        <v>1300.24</v>
      </c>
      <c r="K19" s="106">
        <v>1947.5</v>
      </c>
      <c r="L19" s="143">
        <f t="shared" si="2"/>
        <v>49.78004060788776</v>
      </c>
    </row>
    <row r="20" spans="1:12" ht="15" customHeight="1">
      <c r="A20" s="111" t="s">
        <v>34</v>
      </c>
      <c r="B20" s="27">
        <v>1598.4856</v>
      </c>
      <c r="C20" s="27">
        <v>1830.555</v>
      </c>
      <c r="D20" s="27">
        <v>1852.8266</v>
      </c>
      <c r="E20" s="108">
        <v>1911.4268</v>
      </c>
      <c r="F20" s="27">
        <v>1875.7204</v>
      </c>
      <c r="G20" s="169">
        <v>1903.4127400000002</v>
      </c>
      <c r="H20" s="27">
        <f>AVERAGE(B20:F20)</f>
        <v>1813.80288</v>
      </c>
      <c r="I20" s="27">
        <f>(H20/G20-1)*100</f>
        <v>-4.707852275907342</v>
      </c>
      <c r="J20" s="105">
        <v>1589.53</v>
      </c>
      <c r="K20" s="105">
        <v>2047.3004</v>
      </c>
      <c r="L20" s="145">
        <f t="shared" si="2"/>
        <v>28.799104137701082</v>
      </c>
    </row>
    <row r="21" spans="1:12" ht="15" customHeight="1">
      <c r="A21" s="112" t="s">
        <v>35</v>
      </c>
      <c r="B21" s="84">
        <v>3328.9762</v>
      </c>
      <c r="C21" s="84">
        <v>3328.9762</v>
      </c>
      <c r="D21" s="84">
        <v>3328.9762</v>
      </c>
      <c r="E21" s="28">
        <v>3328.9762</v>
      </c>
      <c r="F21" s="84">
        <v>3328.9762</v>
      </c>
      <c r="G21" s="170">
        <v>3659.6692000000003</v>
      </c>
      <c r="H21" s="84">
        <f t="shared" si="0"/>
        <v>3328.9762</v>
      </c>
      <c r="I21" s="84">
        <f t="shared" si="1"/>
        <v>-9.036144578313255</v>
      </c>
      <c r="J21" s="106">
        <v>1829.83</v>
      </c>
      <c r="K21" s="106">
        <v>3664.9182</v>
      </c>
      <c r="L21" s="143">
        <f t="shared" si="2"/>
        <v>100.28736002798072</v>
      </c>
    </row>
    <row r="22" spans="1:12" ht="15" customHeight="1">
      <c r="A22" s="111" t="s">
        <v>36</v>
      </c>
      <c r="B22" s="27">
        <v>3527.392</v>
      </c>
      <c r="C22" s="27">
        <v>3527.392</v>
      </c>
      <c r="D22" s="27">
        <v>3527.392</v>
      </c>
      <c r="E22" s="108">
        <v>3527.392</v>
      </c>
      <c r="F22" s="27">
        <v>3527.392</v>
      </c>
      <c r="G22" s="169">
        <v>3858.085</v>
      </c>
      <c r="H22" s="27">
        <f t="shared" si="0"/>
        <v>3527.392</v>
      </c>
      <c r="I22" s="27">
        <f t="shared" si="1"/>
        <v>-8.571428571428575</v>
      </c>
      <c r="J22" s="105">
        <v>2028.25</v>
      </c>
      <c r="K22" s="105">
        <v>3863.334</v>
      </c>
      <c r="L22" s="145">
        <f t="shared" si="2"/>
        <v>90.47622334524836</v>
      </c>
    </row>
    <row r="23" spans="1:12" ht="15" customHeight="1">
      <c r="A23" s="113" t="s">
        <v>37</v>
      </c>
      <c r="B23" s="84"/>
      <c r="C23" s="84"/>
      <c r="D23" s="84"/>
      <c r="E23" s="28"/>
      <c r="F23" s="84"/>
      <c r="G23" s="168"/>
      <c r="H23" s="168"/>
      <c r="I23" s="168"/>
      <c r="J23" s="104"/>
      <c r="K23" s="104"/>
      <c r="L23" s="104"/>
    </row>
    <row r="24" spans="1:12" ht="15" customHeight="1">
      <c r="A24" s="111" t="s">
        <v>38</v>
      </c>
      <c r="B24" s="27">
        <v>406.091</v>
      </c>
      <c r="C24" s="27">
        <v>404.9887</v>
      </c>
      <c r="D24" s="27">
        <v>410.0593</v>
      </c>
      <c r="E24" s="108">
        <v>410.2798</v>
      </c>
      <c r="F24" s="27">
        <v>407.6342</v>
      </c>
      <c r="G24" s="169">
        <v>411.492325</v>
      </c>
      <c r="H24" s="27">
        <f>AVERAGE(B24:F24)</f>
        <v>407.8106</v>
      </c>
      <c r="I24" s="27">
        <f>(H24/G24-1)*100</f>
        <v>-0.8947250717252109</v>
      </c>
      <c r="J24" s="107">
        <v>383.32</v>
      </c>
      <c r="K24" s="145">
        <v>419.5811</v>
      </c>
      <c r="L24" s="148">
        <f>(K24/J24-1)*100</f>
        <v>9.459746425962635</v>
      </c>
    </row>
    <row r="25" spans="1:12" ht="15" customHeight="1">
      <c r="A25" s="112" t="s">
        <v>39</v>
      </c>
      <c r="B25" s="84">
        <v>541.6</v>
      </c>
      <c r="C25" s="84">
        <v>552.5</v>
      </c>
      <c r="D25" s="84">
        <v>553.8</v>
      </c>
      <c r="E25" s="28">
        <v>556.6</v>
      </c>
      <c r="F25" s="84">
        <v>549.4</v>
      </c>
      <c r="G25" s="170">
        <v>554.52</v>
      </c>
      <c r="H25" s="84">
        <f t="shared" si="0"/>
        <v>550.78</v>
      </c>
      <c r="I25" s="84">
        <f t="shared" si="1"/>
        <v>-0.6744571881988071</v>
      </c>
      <c r="J25" s="152">
        <v>443.65</v>
      </c>
      <c r="K25" s="152">
        <v>561.74</v>
      </c>
      <c r="L25" s="143">
        <f>(K25/J25-1)*100</f>
        <v>26.61782936999888</v>
      </c>
    </row>
    <row r="26" spans="1:12" ht="15" customHeight="1">
      <c r="A26" s="111" t="s">
        <v>40</v>
      </c>
      <c r="B26" s="27">
        <v>403.4455</v>
      </c>
      <c r="C26" s="27">
        <v>408.5161</v>
      </c>
      <c r="D26" s="27">
        <v>408.957</v>
      </c>
      <c r="E26" s="108">
        <v>415.1299</v>
      </c>
      <c r="F26" s="27">
        <v>398.3748</v>
      </c>
      <c r="G26" s="169">
        <v>407.08309999999994</v>
      </c>
      <c r="H26" s="27">
        <f t="shared" si="0"/>
        <v>406.88466</v>
      </c>
      <c r="I26" s="27">
        <f t="shared" si="1"/>
        <v>-0.048746803785260084</v>
      </c>
      <c r="J26" s="151">
        <v>379.77</v>
      </c>
      <c r="K26" s="151">
        <v>414.542</v>
      </c>
      <c r="L26" s="148">
        <f>(K26/J26-1)*100</f>
        <v>9.156068146509732</v>
      </c>
    </row>
    <row r="27" spans="1:12" ht="15" customHeight="1">
      <c r="A27" s="127" t="s">
        <v>41</v>
      </c>
      <c r="B27" s="122" t="s">
        <v>62</v>
      </c>
      <c r="C27" s="26" t="s">
        <v>62</v>
      </c>
      <c r="D27" s="122" t="s">
        <v>62</v>
      </c>
      <c r="E27" s="122" t="s">
        <v>62</v>
      </c>
      <c r="F27" s="122" t="s">
        <v>62</v>
      </c>
      <c r="G27" s="172" t="s">
        <v>62</v>
      </c>
      <c r="H27" s="172" t="s">
        <v>62</v>
      </c>
      <c r="I27" s="172" t="s">
        <v>62</v>
      </c>
      <c r="J27" s="184" t="s">
        <v>61</v>
      </c>
      <c r="K27" s="184" t="s">
        <v>61</v>
      </c>
      <c r="L27" s="184" t="s">
        <v>61</v>
      </c>
    </row>
    <row r="28" spans="1:12" ht="15" customHeight="1">
      <c r="A28" s="126" t="s">
        <v>71</v>
      </c>
      <c r="B28" s="179"/>
      <c r="C28" s="27"/>
      <c r="D28" s="123"/>
      <c r="E28" s="123"/>
      <c r="F28" s="174"/>
      <c r="G28" s="131"/>
      <c r="H28" s="131"/>
      <c r="I28" s="131"/>
      <c r="J28" s="124"/>
      <c r="K28" s="124"/>
      <c r="L28" s="124"/>
    </row>
    <row r="29" spans="1:12" ht="15.75" customHeight="1">
      <c r="A29" s="128" t="s">
        <v>72</v>
      </c>
      <c r="B29" s="84">
        <v>3003.7675</v>
      </c>
      <c r="C29" s="84">
        <v>3004.8698</v>
      </c>
      <c r="D29" s="130">
        <v>3015.8928</v>
      </c>
      <c r="E29" s="103">
        <v>3042.348</v>
      </c>
      <c r="F29" s="130">
        <v>2967.3916</v>
      </c>
      <c r="G29" s="130">
        <v>3001.2873250000002</v>
      </c>
      <c r="H29" s="84">
        <f t="shared" si="0"/>
        <v>3006.85394</v>
      </c>
      <c r="I29" s="84">
        <f t="shared" si="1"/>
        <v>0.18547424478927432</v>
      </c>
      <c r="J29" s="134">
        <v>2639.8331340909094</v>
      </c>
      <c r="K29" s="134">
        <v>2993.085688095238</v>
      </c>
      <c r="L29" s="134">
        <f>(K29/J29-1)*100</f>
        <v>13.381624370207756</v>
      </c>
    </row>
    <row r="30" spans="1:12" ht="15" customHeight="1">
      <c r="A30" s="125" t="s">
        <v>73</v>
      </c>
      <c r="B30" s="27">
        <v>3838.7597499999997</v>
      </c>
      <c r="C30" s="27">
        <v>3788.0539499999995</v>
      </c>
      <c r="D30" s="131">
        <v>3763.8033499999997</v>
      </c>
      <c r="E30" s="131">
        <v>3827.1856</v>
      </c>
      <c r="F30" s="131">
        <v>3847.027</v>
      </c>
      <c r="G30" s="131">
        <v>3834.9017</v>
      </c>
      <c r="H30" s="175">
        <f t="shared" si="0"/>
        <v>3812.96593</v>
      </c>
      <c r="I30" s="176">
        <f t="shared" si="1"/>
        <v>-0.5720034492670334</v>
      </c>
      <c r="J30" s="135">
        <v>3394.507797727272</v>
      </c>
      <c r="K30" s="135">
        <v>3814.325433333334</v>
      </c>
      <c r="L30" s="135">
        <f>(K30/J30-1)*100</f>
        <v>12.367555493233585</v>
      </c>
    </row>
    <row r="31" spans="1:12" ht="18">
      <c r="A31" s="129" t="s">
        <v>74</v>
      </c>
      <c r="B31" s="103">
        <v>2428.9180499999998</v>
      </c>
      <c r="C31" s="132">
        <v>2423.4065499999997</v>
      </c>
      <c r="D31" s="132">
        <v>2411.8324000000002</v>
      </c>
      <c r="E31" s="132">
        <v>2405.76975</v>
      </c>
      <c r="F31" s="132">
        <v>2416.2416</v>
      </c>
      <c r="G31" s="132">
        <v>2447.381575</v>
      </c>
      <c r="H31" s="177">
        <f t="shared" si="0"/>
        <v>2417.23367</v>
      </c>
      <c r="I31" s="178">
        <f t="shared" si="1"/>
        <v>-1.2318432608940388</v>
      </c>
      <c r="J31" s="136">
        <v>2505.678213636363</v>
      </c>
      <c r="K31" s="136">
        <v>2412.7772285714286</v>
      </c>
      <c r="L31" s="136">
        <f>(K31/J31-1)*100</f>
        <v>-3.7076183429839538</v>
      </c>
    </row>
    <row r="32" spans="1:12" ht="18">
      <c r="A32" s="211" t="s">
        <v>79</v>
      </c>
      <c r="B32" s="212"/>
      <c r="C32" s="212"/>
      <c r="D32" s="212"/>
      <c r="E32" s="212"/>
      <c r="F32" s="212"/>
      <c r="G32" s="213"/>
      <c r="H32" s="213"/>
      <c r="I32" s="213"/>
      <c r="J32" s="213"/>
      <c r="K32" s="213"/>
      <c r="L32" s="213"/>
    </row>
    <row r="33" spans="1:12" ht="18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</row>
    <row r="34" ht="18">
      <c r="A34" s="16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5:H26 H8 H29:H31 H14:H15 H10:H11 H9 H12:H13 H19 H17 H21:H22 H16 H23:H24 H18 H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2022-07-03T21:47:11Z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