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<sst xmlns="http://schemas.openxmlformats.org/spreadsheetml/2006/main" count="198" uniqueCount="84">
  <si>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</si>
  <si>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</si>
  <si>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</si>
  <si>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</si>
  <si>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</si>
  <si>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</si>
  <si>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</si>
  <si>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</si>
  <si>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</si>
  <si>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</si>
  <si>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</si>
  <si>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</si>
  <si>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</si>
  <si>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</si>
  <si>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</si>
  <si>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</si>
  <si>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</si>
  <si>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</si>
  <si>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</si>
  <si>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</si>
  <si>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</si>
  <si>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</si>
  <si>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</si>
  <si>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</si>
  <si>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</si>
  <si>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</si>
  <si>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</si>
  <si>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</si>
  <si>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</si>
  <si>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</si>
  <si>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</si>
  <si>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</si>
  <si>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</si>
  <si>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</si>
  <si>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</si>
  <si>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</si>
  <si>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</si>
  <si>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</si>
  <si>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</si>
  <si>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</si>
  <si>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</si>
  <si>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</si>
  <si>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</si>
  <si>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</si>
  <si>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</si>
  <si>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</si>
  <si>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</si>
  <si>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</si>
  <si>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</si>
  <si>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</si>
  <si>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</si>
  <si>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</si>
  <si>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</si>
  <si>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</si>
  <si>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</si>
  <si>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</si>
  <si>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</si>
  <si>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</si>
  <si>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</si>
  <si>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</si>
  <si>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</si>
  <si>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</si>
  <si>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</si>
  <si>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</si>
  <si>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</si>
  <si>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</si>
  <si>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</si>
  <si>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</si>
  <si>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</si>
  <si>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</si>
  <si>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</si>
  <si>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</si>
  <si>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</si>
  <si>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</si>
  <si>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</si>
  <si>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</si>
  <si>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</si>
  <si>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</si>
  <si>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</si>
  <si>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</si>
  <si>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</si>
  <si>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</si>
  <si>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Mayo 2022</t>
  </si>
  <si>
    <t>Abril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</si>
</sst>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6"/>
      <c r="C22" s="186"/>
      <c r="D22" s="186"/>
      <c r="E22" s="186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7" t="s">
        <v>47</v>
      </c>
      <c r="B10" s="187"/>
      <c r="C10" s="187"/>
      <c r="D10" s="188"/>
      <c r="E10" s="187"/>
      <c r="F10" s="187"/>
      <c r="G10" s="58"/>
      <c r="H10" s="57"/>
    </row>
    <row r="11" spans="1:8" ht="18">
      <c r="A11" s="189" t="s">
        <v>49</v>
      </c>
      <c r="B11" s="189"/>
      <c r="C11" s="189"/>
      <c r="D11" s="189"/>
      <c r="E11" s="189"/>
      <c r="F11" s="189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90" t="s">
        <v>43</v>
      </c>
      <c r="B13" s="190"/>
      <c r="C13" s="190"/>
      <c r="D13" s="191"/>
      <c r="E13" s="190"/>
      <c r="F13" s="190"/>
      <c r="G13" s="60"/>
      <c r="H13" s="57"/>
    </row>
    <row r="14" spans="1:8" ht="18">
      <c r="A14" s="194" t="s">
        <v>44</v>
      </c>
      <c r="B14" s="194"/>
      <c r="C14" s="194"/>
      <c r="D14" s="195"/>
      <c r="E14" s="194"/>
      <c r="F14" s="194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94" t="s">
        <v>80</v>
      </c>
      <c r="B18" s="194"/>
      <c r="C18" s="194"/>
      <c r="D18" s="195"/>
      <c r="E18" s="194"/>
      <c r="F18" s="194"/>
      <c r="G18" s="63"/>
      <c r="H18" s="57"/>
      <c r="I18" s="57"/>
      <c r="J18" s="57"/>
      <c r="K18" s="57"/>
      <c r="L18" s="57"/>
    </row>
    <row r="19" spans="1:12" ht="18">
      <c r="A19" s="190" t="s">
        <v>81</v>
      </c>
      <c r="B19" s="190"/>
      <c r="C19" s="190"/>
      <c r="D19" s="191"/>
      <c r="E19" s="190"/>
      <c r="F19" s="190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94" t="s">
        <v>45</v>
      </c>
      <c r="B22" s="194"/>
      <c r="C22" s="194"/>
      <c r="D22" s="195"/>
      <c r="E22" s="194"/>
      <c r="F22" s="194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6" t="s">
        <v>0</v>
      </c>
      <c r="B24" s="196"/>
      <c r="C24" s="196"/>
      <c r="D24" s="196"/>
      <c r="E24" s="196"/>
      <c r="F24" s="196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2" t="s">
        <v>48</v>
      </c>
      <c r="C36" s="192"/>
      <c r="D36" s="192"/>
    </row>
    <row r="37" spans="2:4" ht="18">
      <c r="B37" s="192" t="s">
        <v>56</v>
      </c>
      <c r="C37" s="192"/>
      <c r="D37" s="12"/>
    </row>
    <row r="38" spans="2:4" ht="18">
      <c r="B38" s="192" t="s">
        <v>57</v>
      </c>
      <c r="C38" s="192"/>
      <c r="D38" s="12"/>
    </row>
    <row r="39" spans="2:4" ht="18">
      <c r="B39" s="193" t="s">
        <v>46</v>
      </c>
      <c r="C39" s="19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8"/>
      <c r="B2" s="199" t="s">
        <v>82</v>
      </c>
      <c r="C2" s="199"/>
      <c r="D2" s="199"/>
      <c r="E2" s="199"/>
      <c r="F2" s="199"/>
      <c r="G2" s="200" t="s">
        <v>2</v>
      </c>
      <c r="H2" s="200"/>
      <c r="I2" s="200"/>
      <c r="J2" s="200" t="s">
        <v>3</v>
      </c>
      <c r="K2" s="200"/>
      <c r="L2" s="200"/>
      <c r="M2" s="4"/>
      <c r="N2" s="4"/>
      <c r="O2" s="4"/>
    </row>
    <row r="3" spans="1:15" ht="15.75">
      <c r="A3" s="198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1"/>
      <c r="H3" s="200"/>
      <c r="I3" s="200"/>
      <c r="J3" s="202" t="s">
        <v>83</v>
      </c>
      <c r="K3" s="202"/>
      <c r="L3" s="202"/>
      <c r="M3" s="4"/>
      <c r="N3" s="4"/>
      <c r="O3" s="4"/>
    </row>
    <row r="4" spans="1:15" ht="15.75">
      <c r="A4" s="198"/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449</v>
      </c>
      <c r="C6" s="92">
        <v>449</v>
      </c>
      <c r="D6" s="84">
        <v>456</v>
      </c>
      <c r="E6" s="84">
        <v>457</v>
      </c>
      <c r="F6" s="84">
        <v>456</v>
      </c>
      <c r="G6" s="84">
        <v>447.4</v>
      </c>
      <c r="H6" s="92">
        <f>AVERAGE(B6:F6)</f>
        <v>453.4</v>
      </c>
      <c r="I6" s="92">
        <f>(H6/G6-1)*100</f>
        <v>1.3410818059901741</v>
      </c>
      <c r="J6" s="154">
        <v>266.9</v>
      </c>
      <c r="K6" s="143">
        <v>421.79</v>
      </c>
      <c r="L6" s="92">
        <f>(K6/J6-1)*100</f>
        <v>58.032971150243554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436.6</v>
      </c>
      <c r="C10" s="92">
        <v>433.7</v>
      </c>
      <c r="D10" s="92">
        <v>433.7</v>
      </c>
      <c r="E10" s="92">
        <v>456.1</v>
      </c>
      <c r="F10" s="84">
        <v>451.3</v>
      </c>
      <c r="G10" s="28">
        <v>447.7200000000001</v>
      </c>
      <c r="H10" s="92">
        <f>AVERAGE(B10:F10)</f>
        <v>442.28000000000003</v>
      </c>
      <c r="I10" s="92">
        <f>(H10/G10-1)*100</f>
        <v>-1.2150451174841592</v>
      </c>
      <c r="J10" s="154">
        <v>292.58</v>
      </c>
      <c r="K10" s="143">
        <v>443.24</v>
      </c>
      <c r="L10" s="92">
        <f>(K10/J10-1)*100</f>
        <v>51.49360858568597</v>
      </c>
      <c r="M10" s="4"/>
      <c r="N10" s="4"/>
      <c r="O10" s="4"/>
    </row>
    <row r="11" spans="1:15" ht="15">
      <c r="A11" s="33" t="s">
        <v>14</v>
      </c>
      <c r="B11" s="27">
        <v>485.6</v>
      </c>
      <c r="C11" s="27">
        <v>478.6</v>
      </c>
      <c r="D11" s="27">
        <v>478.6</v>
      </c>
      <c r="E11" s="27">
        <v>507.7</v>
      </c>
      <c r="F11" s="27">
        <v>507.2</v>
      </c>
      <c r="G11" s="27">
        <v>508.6</v>
      </c>
      <c r="H11" s="27">
        <f>AVERAGE(B11:F11)</f>
        <v>491.5400000000001</v>
      </c>
      <c r="I11" s="27">
        <f>(H11/G11-1)*100</f>
        <v>-3.3543059378686513</v>
      </c>
      <c r="J11" s="158">
        <v>287.09</v>
      </c>
      <c r="K11" s="145">
        <v>505.29</v>
      </c>
      <c r="L11" s="27">
        <f>(K11/J11-1)*100</f>
        <v>76.00404054477691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26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289.40711714285715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472.80341999999996</v>
      </c>
      <c r="C14" s="141">
        <v>467.65925999999996</v>
      </c>
      <c r="D14" s="139">
        <v>478.86618</v>
      </c>
      <c r="E14" s="139">
        <v>498.61608</v>
      </c>
      <c r="F14" s="86">
        <v>496.22772</v>
      </c>
      <c r="G14" s="86">
        <v>491.02844400000004</v>
      </c>
      <c r="H14" s="139">
        <f>AVERAGE(B14:F14)</f>
        <v>482.83453199999997</v>
      </c>
      <c r="I14" s="139">
        <f>(H14/G14-1)*100</f>
        <v>-1.6687245107943394</v>
      </c>
      <c r="J14" s="159">
        <v>285.7327171428571</v>
      </c>
      <c r="K14" s="147">
        <v>493.467327</v>
      </c>
      <c r="L14" s="86">
        <f>(K14/J14-1)*100</f>
        <v>72.70242341666543</v>
      </c>
      <c r="M14" s="4"/>
      <c r="N14" s="4"/>
      <c r="O14" s="4"/>
    </row>
    <row r="15" spans="1:15" ht="15">
      <c r="A15" s="35" t="s">
        <v>42</v>
      </c>
      <c r="B15" s="138">
        <v>463.61742</v>
      </c>
      <c r="C15" s="85">
        <v>458.47326</v>
      </c>
      <c r="D15" s="138">
        <v>469.68018</v>
      </c>
      <c r="E15" s="138">
        <v>489.43008</v>
      </c>
      <c r="F15" s="85">
        <v>487.04172</v>
      </c>
      <c r="G15" s="85">
        <v>481.842444</v>
      </c>
      <c r="H15" s="138">
        <f>AVERAGE(B15:F15)</f>
        <v>473.64853200000005</v>
      </c>
      <c r="I15" s="138">
        <f>(H15/G15-1)*100</f>
        <v>-1.7005376139093253</v>
      </c>
      <c r="J15" s="160">
        <v>283.8955171428571</v>
      </c>
      <c r="K15" s="146">
        <v>484.28132700000003</v>
      </c>
      <c r="L15" s="85">
        <f>(K15/J15-1)*100</f>
        <v>70.58435155082358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317</v>
      </c>
      <c r="C20" s="92">
        <v>314</v>
      </c>
      <c r="D20" s="92">
        <v>314</v>
      </c>
      <c r="E20" s="84">
        <v>314</v>
      </c>
      <c r="F20" s="84">
        <v>308</v>
      </c>
      <c r="G20" s="84">
        <v>321.2</v>
      </c>
      <c r="H20" s="92">
        <f>AVERAGE(B20:F20)</f>
        <v>313.4</v>
      </c>
      <c r="I20" s="92">
        <f>(H20/G20-1)*100</f>
        <v>-2.428393524283934</v>
      </c>
      <c r="J20" s="162">
        <v>256.5</v>
      </c>
      <c r="K20" s="150">
        <v>316</v>
      </c>
      <c r="L20" s="92">
        <f>(K20/J20-1)*100</f>
        <v>23.196881091617925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362.4</v>
      </c>
      <c r="C22" s="92">
        <v>357.58</v>
      </c>
      <c r="D22" s="92">
        <v>356.2</v>
      </c>
      <c r="E22" s="92">
        <v>360.23</v>
      </c>
      <c r="F22" s="84">
        <v>355.21</v>
      </c>
      <c r="G22" s="101">
        <v>359.27000000000004</v>
      </c>
      <c r="H22" s="92">
        <f>AVERAGE(B22:F22)</f>
        <v>358.324</v>
      </c>
      <c r="I22" s="92">
        <f>(H22/G22-1)*100</f>
        <v>-0.2633117154229536</v>
      </c>
      <c r="J22" s="162">
        <v>275.84</v>
      </c>
      <c r="K22" s="150">
        <v>355.91</v>
      </c>
      <c r="L22" s="92">
        <f>(K22/J22-1)*100</f>
        <v>29.027697215777295</v>
      </c>
      <c r="M22" s="4"/>
      <c r="N22" s="4"/>
      <c r="O22" s="4"/>
    </row>
    <row r="23" spans="1:15" ht="15">
      <c r="A23" s="72" t="s">
        <v>19</v>
      </c>
      <c r="B23" s="27">
        <v>361.4</v>
      </c>
      <c r="C23" s="27">
        <v>356.58</v>
      </c>
      <c r="D23" s="27">
        <v>355.2</v>
      </c>
      <c r="E23" s="27">
        <v>359.23</v>
      </c>
      <c r="F23" s="27">
        <v>354.21</v>
      </c>
      <c r="G23" s="102">
        <v>358.27000000000004</v>
      </c>
      <c r="H23" s="27">
        <f>AVERAGE(B23:F23)</f>
        <v>357.324</v>
      </c>
      <c r="I23" s="27">
        <f>(H23/G23-1)*100</f>
        <v>-0.26404666871354676</v>
      </c>
      <c r="J23" s="163">
        <v>274.84</v>
      </c>
      <c r="K23" s="151">
        <v>354.91</v>
      </c>
      <c r="L23" s="27">
        <f>(K23/J23-1)*100</f>
        <v>29.133313928103654</v>
      </c>
      <c r="M23" s="4"/>
      <c r="N23" s="4"/>
      <c r="O23" s="4"/>
    </row>
    <row r="24" spans="1:15" ht="15">
      <c r="A24" s="69" t="s">
        <v>63</v>
      </c>
      <c r="B24" s="92">
        <v>369.82574648582863</v>
      </c>
      <c r="C24" s="92">
        <v>366.95973473958975</v>
      </c>
      <c r="D24" s="92">
        <v>368.5029718337184</v>
      </c>
      <c r="E24" s="92">
        <v>368.1722781706908</v>
      </c>
      <c r="F24" s="84">
        <v>366.4085786345438</v>
      </c>
      <c r="G24" s="103">
        <v>368.5029718337184</v>
      </c>
      <c r="H24" s="92">
        <f>AVERAGE(B24:F24)</f>
        <v>367.97386197287426</v>
      </c>
      <c r="I24" s="92">
        <f>(H24/G24-1)*100</f>
        <v>-0.1435836075381447</v>
      </c>
      <c r="J24" s="161">
        <v>289.4514390528429</v>
      </c>
      <c r="K24" s="152">
        <v>356.57044215947366</v>
      </c>
      <c r="L24" s="92">
        <f>(K24/J24-1)*100</f>
        <v>23.188346662314352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435</v>
      </c>
      <c r="C26" s="103">
        <v>435</v>
      </c>
      <c r="D26" s="103">
        <v>435</v>
      </c>
      <c r="E26" s="103">
        <v>468</v>
      </c>
      <c r="F26" s="103">
        <v>468</v>
      </c>
      <c r="G26" s="103">
        <v>430.2</v>
      </c>
      <c r="H26" s="103">
        <f>AVERAGE(B26:F26)</f>
        <v>448.2</v>
      </c>
      <c r="I26" s="92">
        <f aca="true" t="shared" si="0" ref="I26:I31">(H26/G26-1)*100</f>
        <v>4.184100418410042</v>
      </c>
      <c r="J26" s="161">
        <v>499.86</v>
      </c>
      <c r="K26" s="152">
        <v>429.4</v>
      </c>
      <c r="L26" s="92">
        <f aca="true" t="shared" si="1" ref="L26:L31">(K26/J26-1)*100</f>
        <v>-14.095946865122244</v>
      </c>
      <c r="M26" s="4"/>
      <c r="N26" s="4"/>
      <c r="O26" s="4"/>
    </row>
    <row r="27" spans="1:12" ht="15">
      <c r="A27" s="71" t="s">
        <v>21</v>
      </c>
      <c r="B27" s="87">
        <v>432</v>
      </c>
      <c r="C27" s="87">
        <v>432</v>
      </c>
      <c r="D27" s="87">
        <v>432</v>
      </c>
      <c r="E27" s="87">
        <v>465</v>
      </c>
      <c r="F27" s="87">
        <v>465</v>
      </c>
      <c r="G27" s="87">
        <v>427.2</v>
      </c>
      <c r="H27" s="87">
        <f>AVERAGE(B27:F27)</f>
        <v>445.2</v>
      </c>
      <c r="I27" s="27">
        <f t="shared" si="0"/>
        <v>4.2134831460674205</v>
      </c>
      <c r="J27" s="158">
        <v>496.29</v>
      </c>
      <c r="K27" s="145">
        <v>426.4</v>
      </c>
      <c r="L27" s="27">
        <f t="shared" si="1"/>
        <v>-14.082492091317588</v>
      </c>
    </row>
    <row r="28" spans="1:12" ht="15">
      <c r="A28" s="69" t="s">
        <v>22</v>
      </c>
      <c r="B28" s="103">
        <v>433</v>
      </c>
      <c r="C28" s="103">
        <v>433</v>
      </c>
      <c r="D28" s="103">
        <v>433</v>
      </c>
      <c r="E28" s="103">
        <v>462</v>
      </c>
      <c r="F28" s="103">
        <v>462</v>
      </c>
      <c r="G28" s="103">
        <v>428.8</v>
      </c>
      <c r="H28" s="103">
        <f>AVERAGE(B28:F28)</f>
        <v>444.6</v>
      </c>
      <c r="I28" s="103">
        <f t="shared" si="0"/>
        <v>3.6847014925373234</v>
      </c>
      <c r="J28" s="161">
        <v>493.62</v>
      </c>
      <c r="K28" s="152">
        <v>428.5</v>
      </c>
      <c r="L28" s="103">
        <f t="shared" si="1"/>
        <v>-13.192334184190269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415</v>
      </c>
      <c r="C30" s="103">
        <v>415</v>
      </c>
      <c r="D30" s="103">
        <v>415</v>
      </c>
      <c r="E30" s="103">
        <v>420</v>
      </c>
      <c r="F30" s="103">
        <v>420</v>
      </c>
      <c r="G30" s="103">
        <v>415</v>
      </c>
      <c r="H30" s="103">
        <f>AVERAGE(B30:F30)</f>
        <v>417</v>
      </c>
      <c r="I30" s="103">
        <f t="shared" si="0"/>
        <v>0.48192771084336616</v>
      </c>
      <c r="J30" s="161">
        <v>495.45454545454544</v>
      </c>
      <c r="K30" s="152">
        <v>413.57142857142856</v>
      </c>
      <c r="L30" s="103">
        <f t="shared" si="1"/>
        <v>-16.52686762778506</v>
      </c>
    </row>
    <row r="31" spans="1:12" ht="15">
      <c r="A31" s="90" t="s">
        <v>65</v>
      </c>
      <c r="B31" s="81">
        <v>410</v>
      </c>
      <c r="C31" s="81">
        <v>410</v>
      </c>
      <c r="D31" s="81">
        <v>410</v>
      </c>
      <c r="E31" s="81">
        <v>415</v>
      </c>
      <c r="F31" s="81">
        <v>415</v>
      </c>
      <c r="G31" s="81">
        <v>410</v>
      </c>
      <c r="H31" s="118">
        <f>AVERAGE(B31:F31)</f>
        <v>412</v>
      </c>
      <c r="I31" s="81">
        <f t="shared" si="0"/>
        <v>0.4878048780487809</v>
      </c>
      <c r="J31" s="165">
        <v>491.9318181818182</v>
      </c>
      <c r="K31" s="153">
        <v>408.2142857142857</v>
      </c>
      <c r="L31" s="81">
        <f t="shared" si="1"/>
        <v>-17.018117018117017</v>
      </c>
    </row>
    <row r="32" spans="1:12" ht="15.75" customHeight="1">
      <c r="A32" s="203" t="s">
        <v>79</v>
      </c>
      <c r="B32" s="203"/>
      <c r="C32" s="203"/>
      <c r="D32" s="203"/>
      <c r="E32" s="82"/>
      <c r="F32" s="82"/>
      <c r="G32" s="204" t="s">
        <v>0</v>
      </c>
      <c r="H32" s="204"/>
      <c r="I32" s="204"/>
      <c r="J32" s="83"/>
      <c r="K32" s="83"/>
      <c r="L32" s="83"/>
    </row>
    <row r="33" spans="1:12" ht="15">
      <c r="A33" s="197" t="s">
        <v>77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5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9" t="s">
        <v>82</v>
      </c>
      <c r="C2" s="199"/>
      <c r="D2" s="199"/>
      <c r="E2" s="199"/>
      <c r="F2" s="199"/>
      <c r="G2" s="205" t="s">
        <v>2</v>
      </c>
      <c r="H2" s="205"/>
      <c r="I2" s="205"/>
      <c r="J2" s="20"/>
      <c r="K2" s="21"/>
      <c r="L2" s="22"/>
    </row>
    <row r="3" spans="1:12" ht="15" customHeight="1">
      <c r="A3" s="19"/>
      <c r="B3" s="199"/>
      <c r="C3" s="199"/>
      <c r="D3" s="199"/>
      <c r="E3" s="199"/>
      <c r="F3" s="199"/>
      <c r="G3" s="205"/>
      <c r="H3" s="205"/>
      <c r="I3" s="205"/>
      <c r="J3" s="202" t="s">
        <v>3</v>
      </c>
      <c r="K3" s="202"/>
      <c r="L3" s="202"/>
    </row>
    <row r="4" spans="1:12" ht="15" customHeight="1">
      <c r="A4" s="208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6"/>
      <c r="H4" s="207"/>
      <c r="I4" s="205"/>
      <c r="J4" s="209" t="s">
        <v>83</v>
      </c>
      <c r="K4" s="210"/>
      <c r="L4" s="211"/>
    </row>
    <row r="5" spans="1:12" ht="15" customHeight="1">
      <c r="A5" s="208"/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52" t="s">
        <v>52</v>
      </c>
      <c r="H5" s="55" t="s">
        <v>53</v>
      </c>
      <c r="I5" s="42" t="s">
        <v>9</v>
      </c>
      <c r="J5" s="181">
        <v>2021</v>
      </c>
      <c r="K5" s="181">
        <v>2022</v>
      </c>
      <c r="L5" s="182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3"/>
      <c r="K6" s="3"/>
      <c r="L6" s="184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108">
        <v>471.235</v>
      </c>
      <c r="C8" s="27">
        <v>483.9803</v>
      </c>
      <c r="D8" s="27">
        <v>488.2862</v>
      </c>
      <c r="E8" s="27">
        <v>475.0241</v>
      </c>
      <c r="F8" s="27">
        <v>452.978</v>
      </c>
      <c r="G8" s="169">
        <v>475.23082000000005</v>
      </c>
      <c r="H8" s="27">
        <f>AVERAGE(B8:F8)</f>
        <v>474.30072</v>
      </c>
      <c r="I8" s="27">
        <f>(H8/G8-1)*100</f>
        <v>-0.19571542098217876</v>
      </c>
      <c r="J8" s="119">
        <v>265.68</v>
      </c>
      <c r="K8" s="120">
        <v>510.05</v>
      </c>
      <c r="L8" s="145">
        <f>(K8/J8-1)*100</f>
        <v>91.97907256850345</v>
      </c>
    </row>
    <row r="9" spans="1:12" ht="15" customHeight="1">
      <c r="A9" s="32" t="s">
        <v>25</v>
      </c>
      <c r="B9" s="28">
        <v>644</v>
      </c>
      <c r="C9" s="84">
        <v>639</v>
      </c>
      <c r="D9" s="84">
        <v>641</v>
      </c>
      <c r="E9" s="84">
        <v>643</v>
      </c>
      <c r="F9" s="84">
        <v>636</v>
      </c>
      <c r="G9" s="170">
        <v>655</v>
      </c>
      <c r="H9" s="84">
        <f>AVERAGE(B9:F9)</f>
        <v>640.6</v>
      </c>
      <c r="I9" s="84">
        <f>(H9/G9-1)*100</f>
        <v>-2.1984732824427478</v>
      </c>
      <c r="J9" s="121">
        <v>531.8</v>
      </c>
      <c r="K9" s="121">
        <v>652</v>
      </c>
      <c r="L9" s="143">
        <f>(K9/J9-1)*100</f>
        <v>22.602482136141422</v>
      </c>
    </row>
    <row r="10" spans="1:12" ht="15" customHeight="1">
      <c r="A10" s="49" t="s">
        <v>26</v>
      </c>
      <c r="B10" s="108">
        <v>615.0946</v>
      </c>
      <c r="C10" s="27">
        <v>609.583</v>
      </c>
      <c r="D10" s="27">
        <v>613.5329</v>
      </c>
      <c r="E10" s="27">
        <v>616.748</v>
      </c>
      <c r="F10" s="27">
        <v>608.2969</v>
      </c>
      <c r="G10" s="169">
        <v>628.32242</v>
      </c>
      <c r="H10" s="27">
        <f aca="true" t="shared" si="0" ref="H10:H31">AVERAGE(B10:F10)</f>
        <v>612.65108</v>
      </c>
      <c r="I10" s="27">
        <f aca="true" t="shared" si="1" ref="I10:I31">(H10/G10-1)*100</f>
        <v>-2.4941557870877817</v>
      </c>
      <c r="J10" s="120">
        <v>538.48</v>
      </c>
      <c r="K10" s="120">
        <v>618.14</v>
      </c>
      <c r="L10" s="145">
        <f>(K10/J10-1)*100</f>
        <v>14.793492794532748</v>
      </c>
    </row>
    <row r="11" spans="1:12" ht="15" customHeight="1">
      <c r="A11" s="32" t="s">
        <v>50</v>
      </c>
      <c r="B11" s="28">
        <v>888.6723318001093</v>
      </c>
      <c r="C11" s="84">
        <v>873.3245525683739</v>
      </c>
      <c r="D11" s="84">
        <v>886.5033061065732</v>
      </c>
      <c r="E11" s="84">
        <v>902.0908097987204</v>
      </c>
      <c r="F11" s="84">
        <v>896.2139469797092</v>
      </c>
      <c r="G11" s="170">
        <v>937.1110076504985</v>
      </c>
      <c r="H11" s="84">
        <f t="shared" si="0"/>
        <v>889.3609894506972</v>
      </c>
      <c r="I11" s="84">
        <f t="shared" si="1"/>
        <v>-5.095449504911809</v>
      </c>
      <c r="J11" s="121">
        <v>672.0993811948805</v>
      </c>
      <c r="K11" s="121">
        <v>928.1382138104285</v>
      </c>
      <c r="L11" s="143">
        <f>(K11/J11-1)*100</f>
        <v>38.09538288226866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84">
        <v>295</v>
      </c>
      <c r="C13" s="84">
        <v>295</v>
      </c>
      <c r="D13" s="84">
        <v>319</v>
      </c>
      <c r="E13" s="84">
        <v>319</v>
      </c>
      <c r="F13" s="84">
        <v>319</v>
      </c>
      <c r="G13" s="170">
        <v>291.8</v>
      </c>
      <c r="H13" s="84">
        <f>AVERAGE(B13:F13)</f>
        <v>309.4</v>
      </c>
      <c r="I13" s="84">
        <f>(H13/G13-1)*100</f>
        <v>6.031528444139811</v>
      </c>
      <c r="J13" s="104">
        <v>270</v>
      </c>
      <c r="K13" s="104">
        <v>289.84</v>
      </c>
      <c r="L13" s="143">
        <f aca="true" t="shared" si="2" ref="L13:L22">(K13/J13-1)*100</f>
        <v>7.348148148148148</v>
      </c>
    </row>
    <row r="14" spans="1:12" ht="15" customHeight="1">
      <c r="A14" s="111" t="s">
        <v>28</v>
      </c>
      <c r="B14" s="27">
        <v>1886.9343</v>
      </c>
      <c r="C14" s="27">
        <v>1891.123</v>
      </c>
      <c r="D14" s="27">
        <v>1938.5224</v>
      </c>
      <c r="E14" s="27">
        <v>1925.7356</v>
      </c>
      <c r="F14" s="27">
        <v>1904.7917</v>
      </c>
      <c r="G14" s="169">
        <v>1975.82454</v>
      </c>
      <c r="H14" s="27">
        <f t="shared" si="0"/>
        <v>1909.4214</v>
      </c>
      <c r="I14" s="27">
        <f t="shared" si="1"/>
        <v>-3.360781215927211</v>
      </c>
      <c r="J14" s="105">
        <v>1390.55</v>
      </c>
      <c r="K14" s="105">
        <v>1817.76</v>
      </c>
      <c r="L14" s="145">
        <f t="shared" si="2"/>
        <v>30.722376038258247</v>
      </c>
    </row>
    <row r="15" spans="1:12" ht="15" customHeight="1">
      <c r="A15" s="112" t="s">
        <v>29</v>
      </c>
      <c r="B15" s="84">
        <v>1823.2207</v>
      </c>
      <c r="C15" s="84">
        <v>1858.4947</v>
      </c>
      <c r="D15" s="84">
        <v>1919.7831</v>
      </c>
      <c r="E15" s="84">
        <v>1906.9963</v>
      </c>
      <c r="F15" s="84">
        <v>1948.8841</v>
      </c>
      <c r="G15" s="170">
        <v>1920.6649599999996</v>
      </c>
      <c r="H15" s="84">
        <f t="shared" si="0"/>
        <v>1891.47578</v>
      </c>
      <c r="I15" s="84">
        <f t="shared" si="1"/>
        <v>-1.519743453850464</v>
      </c>
      <c r="J15" s="106">
        <v>1283.88</v>
      </c>
      <c r="K15" s="106">
        <v>1746.1</v>
      </c>
      <c r="L15" s="143">
        <f t="shared" si="2"/>
        <v>36.00180702246314</v>
      </c>
    </row>
    <row r="16" spans="1:12" ht="15" customHeight="1">
      <c r="A16" s="111" t="s">
        <v>30</v>
      </c>
      <c r="B16" s="27">
        <v>2071.2248</v>
      </c>
      <c r="C16" s="27">
        <v>1968.2973</v>
      </c>
      <c r="D16" s="27">
        <v>1982.9581</v>
      </c>
      <c r="E16" s="27">
        <v>2001.8965</v>
      </c>
      <c r="F16" s="27">
        <v>1980.8743</v>
      </c>
      <c r="G16" s="169">
        <v>2004.8654799999997</v>
      </c>
      <c r="H16" s="27">
        <f>AVERAGE(B16:F16)</f>
        <v>2001.0502000000001</v>
      </c>
      <c r="I16" s="27">
        <f>(H16/G16-1)*100</f>
        <v>-0.1903010470308275</v>
      </c>
      <c r="J16" s="105">
        <v>1423.88</v>
      </c>
      <c r="K16" s="105">
        <v>1972.77</v>
      </c>
      <c r="L16" s="145">
        <f t="shared" si="2"/>
        <v>38.548894569767114</v>
      </c>
    </row>
    <row r="17" spans="1:12" ht="15" customHeight="1">
      <c r="A17" s="112" t="s">
        <v>31</v>
      </c>
      <c r="B17" s="84">
        <v>1855</v>
      </c>
      <c r="C17" s="84">
        <v>1799</v>
      </c>
      <c r="D17" s="84">
        <v>1846</v>
      </c>
      <c r="E17" s="84">
        <v>1841</v>
      </c>
      <c r="F17" s="84">
        <v>1831</v>
      </c>
      <c r="G17" s="170">
        <v>1951.2</v>
      </c>
      <c r="H17" s="84">
        <f>AVERAGE(B17:F17)</f>
        <v>1834.4</v>
      </c>
      <c r="I17" s="84">
        <f>(H17/G17-1)*100</f>
        <v>-5.986059860598603</v>
      </c>
      <c r="J17" s="106">
        <v>1241.95</v>
      </c>
      <c r="K17" s="106">
        <v>1834.58</v>
      </c>
      <c r="L17" s="143">
        <f t="shared" si="2"/>
        <v>47.717702000885694</v>
      </c>
    </row>
    <row r="18" spans="1:12" ht="15" customHeight="1">
      <c r="A18" s="111" t="s">
        <v>32</v>
      </c>
      <c r="B18" s="27">
        <v>2180</v>
      </c>
      <c r="C18" s="27">
        <v>2180</v>
      </c>
      <c r="D18" s="88" t="s">
        <v>61</v>
      </c>
      <c r="E18" s="27">
        <v>2100</v>
      </c>
      <c r="F18" s="27">
        <v>2050</v>
      </c>
      <c r="G18" s="171">
        <v>2126.6666666666665</v>
      </c>
      <c r="H18" s="27">
        <f>AVERAGE(B18:F18)</f>
        <v>2127.5</v>
      </c>
      <c r="I18" s="27">
        <f>(H18/G18-1)*100</f>
        <v>0.03918495297805524</v>
      </c>
      <c r="J18" s="105">
        <v>1611</v>
      </c>
      <c r="K18" s="105">
        <v>2125.71</v>
      </c>
      <c r="L18" s="145">
        <f t="shared" si="2"/>
        <v>31.94972067039106</v>
      </c>
    </row>
    <row r="19" spans="1:12" ht="15" customHeight="1">
      <c r="A19" s="112" t="s">
        <v>33</v>
      </c>
      <c r="B19" s="84">
        <v>2010</v>
      </c>
      <c r="C19" s="84">
        <v>2010</v>
      </c>
      <c r="D19" s="84">
        <v>2010</v>
      </c>
      <c r="E19" s="84">
        <v>2075</v>
      </c>
      <c r="F19" s="84">
        <v>2100</v>
      </c>
      <c r="G19" s="170">
        <v>2010</v>
      </c>
      <c r="H19" s="84">
        <f>AVERAGE(B19:F19)</f>
        <v>2041</v>
      </c>
      <c r="I19" s="84">
        <f>(H19/G19-1)*100</f>
        <v>1.5422885572139222</v>
      </c>
      <c r="J19" s="106">
        <v>1510.5</v>
      </c>
      <c r="K19" s="106">
        <v>2086.05</v>
      </c>
      <c r="L19" s="143">
        <f t="shared" si="2"/>
        <v>38.10327706057599</v>
      </c>
    </row>
    <row r="20" spans="1:12" ht="15" customHeight="1">
      <c r="A20" s="111" t="s">
        <v>34</v>
      </c>
      <c r="B20" s="27">
        <v>2198.0344</v>
      </c>
      <c r="C20" s="27">
        <v>2120.5123</v>
      </c>
      <c r="D20" s="27">
        <v>2103.9344</v>
      </c>
      <c r="E20" s="27">
        <v>2138.8684</v>
      </c>
      <c r="F20" s="27">
        <v>2143.7579</v>
      </c>
      <c r="G20" s="169">
        <v>2255.0973999999997</v>
      </c>
      <c r="H20" s="27">
        <f>AVERAGE(B20:F20)</f>
        <v>2141.0214800000003</v>
      </c>
      <c r="I20" s="27">
        <f>(H20/G20-1)*100</f>
        <v>-5.058580618291664</v>
      </c>
      <c r="J20" s="105">
        <v>1365.81</v>
      </c>
      <c r="K20" s="105">
        <v>2285.12</v>
      </c>
      <c r="L20" s="145">
        <f t="shared" si="2"/>
        <v>67.30877647696238</v>
      </c>
    </row>
    <row r="21" spans="1:12" ht="15" customHeight="1">
      <c r="A21" s="112" t="s">
        <v>35</v>
      </c>
      <c r="B21" s="84">
        <v>3351.0224</v>
      </c>
      <c r="C21" s="84">
        <v>3351.0224</v>
      </c>
      <c r="D21" s="84">
        <v>3351.0224</v>
      </c>
      <c r="E21" s="84">
        <v>3351.0224</v>
      </c>
      <c r="F21" s="84">
        <v>3549.4382</v>
      </c>
      <c r="G21" s="170">
        <v>3351.0224000000003</v>
      </c>
      <c r="H21" s="84">
        <f t="shared" si="0"/>
        <v>3390.70556</v>
      </c>
      <c r="I21" s="84">
        <f t="shared" si="1"/>
        <v>1.1842105263157876</v>
      </c>
      <c r="J21" s="106">
        <v>1745.85</v>
      </c>
      <c r="K21" s="106">
        <v>3093.08</v>
      </c>
      <c r="L21" s="143">
        <f t="shared" si="2"/>
        <v>77.16756880602573</v>
      </c>
    </row>
    <row r="22" spans="1:12" ht="15" customHeight="1">
      <c r="A22" s="111" t="s">
        <v>36</v>
      </c>
      <c r="B22" s="27">
        <v>3527.392</v>
      </c>
      <c r="C22" s="27">
        <v>3527.392</v>
      </c>
      <c r="D22" s="27">
        <v>3527.392</v>
      </c>
      <c r="E22" s="108">
        <v>3527.392</v>
      </c>
      <c r="F22" s="27">
        <v>3747.854</v>
      </c>
      <c r="G22" s="169">
        <v>3527.392</v>
      </c>
      <c r="H22" s="27">
        <f t="shared" si="0"/>
        <v>3571.4844</v>
      </c>
      <c r="I22" s="27">
        <f t="shared" si="1"/>
        <v>1.2499999999999956</v>
      </c>
      <c r="J22" s="105">
        <v>1944.26</v>
      </c>
      <c r="K22" s="105">
        <v>3262.84</v>
      </c>
      <c r="L22" s="145">
        <f t="shared" si="2"/>
        <v>67.81911884213017</v>
      </c>
    </row>
    <row r="23" spans="1:12" ht="15" customHeight="1">
      <c r="A23" s="113" t="s">
        <v>37</v>
      </c>
      <c r="B23" s="84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27">
        <v>424.3893</v>
      </c>
      <c r="C24" s="27">
        <v>419.7596</v>
      </c>
      <c r="D24" s="27">
        <v>415.1299</v>
      </c>
      <c r="E24" s="108">
        <v>415.1299</v>
      </c>
      <c r="F24" s="27">
        <v>418.2164</v>
      </c>
      <c r="G24" s="169">
        <v>420.90604</v>
      </c>
      <c r="H24" s="27">
        <f>AVERAGE(B24:F24)</f>
        <v>418.52502000000004</v>
      </c>
      <c r="I24" s="27">
        <f>(H24/G24-1)*100</f>
        <v>-0.5656891975225564</v>
      </c>
      <c r="J24" s="107">
        <v>354.91</v>
      </c>
      <c r="K24" s="145">
        <v>432.63</v>
      </c>
      <c r="L24" s="148">
        <f>(K24/J24-1)*100</f>
        <v>21.89850948127694</v>
      </c>
    </row>
    <row r="25" spans="1:12" ht="15" customHeight="1">
      <c r="A25" s="112" t="s">
        <v>39</v>
      </c>
      <c r="B25" s="28">
        <v>529.4</v>
      </c>
      <c r="C25" s="84">
        <v>519</v>
      </c>
      <c r="D25" s="84">
        <v>516.9</v>
      </c>
      <c r="E25" s="28">
        <v>522.3</v>
      </c>
      <c r="F25" s="84">
        <v>531.3</v>
      </c>
      <c r="G25" s="170">
        <v>524.4</v>
      </c>
      <c r="H25" s="84">
        <f t="shared" si="0"/>
        <v>523.7800000000001</v>
      </c>
      <c r="I25" s="84">
        <f t="shared" si="1"/>
        <v>-0.1182303585049338</v>
      </c>
      <c r="J25" s="152">
        <v>445.9</v>
      </c>
      <c r="K25" s="152">
        <v>542.27</v>
      </c>
      <c r="L25" s="143">
        <f>(K25/J25-1)*100</f>
        <v>21.61246916348958</v>
      </c>
    </row>
    <row r="26" spans="1:12" ht="15" customHeight="1">
      <c r="A26" s="111" t="s">
        <v>40</v>
      </c>
      <c r="B26" s="108">
        <v>415.5709</v>
      </c>
      <c r="C26" s="27">
        <v>410.5002</v>
      </c>
      <c r="D26" s="27">
        <v>410.5002</v>
      </c>
      <c r="E26" s="108">
        <v>414.0276</v>
      </c>
      <c r="F26" s="27">
        <v>422.4052</v>
      </c>
      <c r="G26" s="169">
        <v>422.09654</v>
      </c>
      <c r="H26" s="27">
        <f t="shared" si="0"/>
        <v>414.60082</v>
      </c>
      <c r="I26" s="27">
        <f t="shared" si="1"/>
        <v>-1.775830713987847</v>
      </c>
      <c r="J26" s="151">
        <v>357.49</v>
      </c>
      <c r="K26" s="151">
        <v>433.69</v>
      </c>
      <c r="L26" s="148">
        <f>(K26/J26-1)*100</f>
        <v>21.31528154633695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85" t="s">
        <v>61</v>
      </c>
      <c r="K27" s="185" t="s">
        <v>61</v>
      </c>
      <c r="L27" s="185" t="s">
        <v>61</v>
      </c>
    </row>
    <row r="28" spans="1:12" ht="15" customHeight="1">
      <c r="A28" s="126" t="s">
        <v>71</v>
      </c>
      <c r="B28" s="179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28">
        <v>2980.6191999999996</v>
      </c>
      <c r="C29" s="84">
        <v>2983.3749499999994</v>
      </c>
      <c r="D29" s="130">
        <v>2972.3519499999998</v>
      </c>
      <c r="E29" s="103">
        <v>2949.20365</v>
      </c>
      <c r="F29" s="130">
        <v>2926.6065</v>
      </c>
      <c r="G29" s="130">
        <v>3077.6215999999995</v>
      </c>
      <c r="H29" s="84">
        <f t="shared" si="0"/>
        <v>2962.4312499999996</v>
      </c>
      <c r="I29" s="84">
        <f t="shared" si="1"/>
        <v>-3.7428366762177645</v>
      </c>
      <c r="J29" s="134">
        <v>2658.852580952381</v>
      </c>
      <c r="K29" s="134">
        <v>3082.25126</v>
      </c>
      <c r="L29" s="134">
        <f>(K29/J29-1)*100</f>
        <v>15.924112607099161</v>
      </c>
    </row>
    <row r="30" spans="1:12" ht="15" customHeight="1">
      <c r="A30" s="125" t="s">
        <v>73</v>
      </c>
      <c r="B30" s="108">
        <v>3558.7755500000003</v>
      </c>
      <c r="C30" s="27">
        <v>3580.2704</v>
      </c>
      <c r="D30" s="131">
        <v>3576.9635</v>
      </c>
      <c r="E30" s="131">
        <v>3534.5249499999995</v>
      </c>
      <c r="F30" s="131">
        <v>3517.4393</v>
      </c>
      <c r="G30" s="131">
        <v>3444.5772699999993</v>
      </c>
      <c r="H30" s="175">
        <f t="shared" si="0"/>
        <v>3553.5947399999995</v>
      </c>
      <c r="I30" s="176">
        <f t="shared" si="1"/>
        <v>3.164901276840859</v>
      </c>
      <c r="J30" s="135">
        <v>3075.3907547619046</v>
      </c>
      <c r="K30" s="135">
        <v>3466.5405974999994</v>
      </c>
      <c r="L30" s="135">
        <f>(K30/J30-1)*100</f>
        <v>12.718703863320213</v>
      </c>
    </row>
    <row r="31" spans="1:12" ht="18">
      <c r="A31" s="129" t="s">
        <v>74</v>
      </c>
      <c r="B31" s="180">
        <v>2201.84425</v>
      </c>
      <c r="C31" s="132">
        <v>2199.63965</v>
      </c>
      <c r="D31" s="132">
        <v>2261.9195999999997</v>
      </c>
      <c r="E31" s="132">
        <v>2266.3288</v>
      </c>
      <c r="F31" s="132">
        <v>2253.1012</v>
      </c>
      <c r="G31" s="132">
        <v>2301.8228599999998</v>
      </c>
      <c r="H31" s="177">
        <f t="shared" si="0"/>
        <v>2236.5667000000003</v>
      </c>
      <c r="I31" s="178">
        <f t="shared" si="1"/>
        <v>-2.8349774925773175</v>
      </c>
      <c r="J31" s="136">
        <v>2330.367180952381</v>
      </c>
      <c r="K31" s="136">
        <v>2294.4650075</v>
      </c>
      <c r="L31" s="136">
        <f>(K31/J31-1)*100</f>
        <v>-1.5406230291017287</v>
      </c>
    </row>
    <row r="32" spans="1:12" ht="18">
      <c r="A32" s="212" t="s">
        <v>79</v>
      </c>
      <c r="B32" s="213"/>
      <c r="C32" s="213"/>
      <c r="D32" s="213"/>
      <c r="E32" s="213"/>
      <c r="F32" s="213"/>
      <c r="G32" s="214"/>
      <c r="H32" s="214"/>
      <c r="I32" s="214"/>
      <c r="J32" s="214"/>
      <c r="K32" s="214"/>
      <c r="L32" s="214"/>
    </row>
    <row r="33" spans="1:12" ht="18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5:H26 H8 H29:H31 H14:H15 H10:H11 H9 H12:H13 H19 H17 H21:H22 H16 H23:H24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2022-05-11T16:03:42Z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