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<sst xmlns="http://schemas.openxmlformats.org/spreadsheetml/2006/main" count="199" uniqueCount="84">
  <si>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</si>
  <si>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</si>
  <si>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</si>
  <si>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</si>
  <si>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</si>
  <si>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</si>
  <si>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</si>
  <si>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</si>
  <si>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</si>
  <si>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</si>
  <si>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</si>
  <si>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</si>
  <si>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</si>
  <si>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</si>
  <si>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</si>
  <si>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</si>
  <si>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</si>
  <si>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</si>
  <si>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</si>
  <si>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</si>
  <si>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</si>
  <si>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</si>
  <si>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</si>
  <si>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</si>
  <si>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</si>
  <si>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</si>
  <si>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</si>
  <si>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</si>
  <si>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</si>
  <si>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</si>
  <si>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</si>
  <si>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</si>
  <si>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</si>
  <si>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</si>
  <si>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</si>
  <si>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</si>
  <si>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</si>
  <si>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</si>
  <si>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</si>
  <si>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</si>
  <si>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</si>
  <si>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</si>
  <si>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</si>
  <si>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</si>
  <si>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</si>
  <si>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</si>
  <si>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</si>
  <si>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</si>
  <si>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</si>
  <si>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</si>
  <si>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</si>
  <si>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</si>
  <si>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</si>
  <si>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</si>
  <si>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</si>
  <si>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</si>
  <si>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</si>
  <si>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</si>
  <si>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</si>
  <si>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</si>
  <si>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</si>
  <si>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</si>
  <si>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</si>
  <si>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</si>
  <si>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</si>
  <si>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</si>
  <si>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</si>
  <si>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</si>
  <si>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</si>
  <si>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</si>
  <si>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</si>
  <si>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</si>
  <si>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</si>
  <si>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</si>
  <si>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</si>
  <si>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</si>
  <si>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</si>
  <si>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</si>
  <si>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</si>
  <si>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</si>
  <si>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</si>
  <si>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</si>
  <si>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Noviembre/diciembre 2021</t>
  </si>
  <si>
    <t>Noviembre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</si>
</sst>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7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41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8"/>
      <c r="C22" s="188"/>
      <c r="D22" s="188"/>
      <c r="E22" s="188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1" t="s">
        <v>47</v>
      </c>
      <c r="B10" s="191"/>
      <c r="C10" s="191"/>
      <c r="D10" s="192"/>
      <c r="E10" s="191"/>
      <c r="F10" s="191"/>
      <c r="G10" s="59"/>
      <c r="H10" s="58"/>
    </row>
    <row r="11" spans="1:8" ht="18">
      <c r="A11" s="193" t="s">
        <v>49</v>
      </c>
      <c r="B11" s="193"/>
      <c r="C11" s="193"/>
      <c r="D11" s="193"/>
      <c r="E11" s="193"/>
      <c r="F11" s="19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4" t="s">
        <v>43</v>
      </c>
      <c r="B13" s="194"/>
      <c r="C13" s="194"/>
      <c r="D13" s="195"/>
      <c r="E13" s="194"/>
      <c r="F13" s="194"/>
      <c r="G13" s="61"/>
      <c r="H13" s="58"/>
    </row>
    <row r="14" spans="1:8" ht="18">
      <c r="A14" s="197" t="s">
        <v>44</v>
      </c>
      <c r="B14" s="197"/>
      <c r="C14" s="197"/>
      <c r="D14" s="198"/>
      <c r="E14" s="197"/>
      <c r="F14" s="19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7" t="s">
        <v>80</v>
      </c>
      <c r="B18" s="197"/>
      <c r="C18" s="197"/>
      <c r="D18" s="198"/>
      <c r="E18" s="197"/>
      <c r="F18" s="197"/>
      <c r="G18" s="64"/>
      <c r="H18" s="58"/>
      <c r="I18" s="58"/>
      <c r="J18" s="58"/>
      <c r="K18" s="58"/>
      <c r="L18" s="58"/>
    </row>
    <row r="19" spans="1:12" ht="18">
      <c r="A19" s="194" t="s">
        <v>81</v>
      </c>
      <c r="B19" s="194"/>
      <c r="C19" s="194"/>
      <c r="D19" s="195"/>
      <c r="E19" s="194"/>
      <c r="F19" s="19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7" t="s">
        <v>45</v>
      </c>
      <c r="B22" s="197"/>
      <c r="C22" s="197"/>
      <c r="D22" s="198"/>
      <c r="E22" s="197"/>
      <c r="F22" s="19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9" t="s">
        <v>0</v>
      </c>
      <c r="B24" s="189"/>
      <c r="C24" s="189"/>
      <c r="D24" s="189"/>
      <c r="E24" s="189"/>
      <c r="F24" s="18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0" t="s">
        <v>48</v>
      </c>
      <c r="C36" s="190"/>
      <c r="D36" s="190"/>
    </row>
    <row r="37" spans="2:4" ht="18">
      <c r="B37" s="190" t="s">
        <v>56</v>
      </c>
      <c r="C37" s="190"/>
      <c r="D37" s="12"/>
    </row>
    <row r="38" spans="2:4" ht="18">
      <c r="B38" s="190" t="s">
        <v>57</v>
      </c>
      <c r="C38" s="190"/>
      <c r="D38" s="12"/>
    </row>
    <row r="39" spans="2:4" ht="18">
      <c r="B39" s="196" t="s">
        <v>46</v>
      </c>
      <c r="C39" s="19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0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0"/>
      <c r="B2" s="201" t="s">
        <v>82</v>
      </c>
      <c r="C2" s="201"/>
      <c r="D2" s="201"/>
      <c r="E2" s="201"/>
      <c r="F2" s="201"/>
      <c r="G2" s="202" t="s">
        <v>2</v>
      </c>
      <c r="H2" s="202"/>
      <c r="I2" s="202"/>
      <c r="J2" s="202" t="s">
        <v>3</v>
      </c>
      <c r="K2" s="202"/>
      <c r="L2" s="202"/>
      <c r="M2" s="4"/>
      <c r="N2" s="4"/>
      <c r="O2" s="4"/>
    </row>
    <row r="3" spans="1:15" ht="15.75">
      <c r="A3" s="20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3"/>
      <c r="H3" s="202"/>
      <c r="I3" s="202"/>
      <c r="J3" s="204" t="s">
        <v>83</v>
      </c>
      <c r="K3" s="204"/>
      <c r="L3" s="204"/>
      <c r="M3" s="4"/>
      <c r="N3" s="4"/>
      <c r="O3" s="4"/>
    </row>
    <row r="4" spans="1:15" ht="15.75">
      <c r="A4" s="200"/>
      <c r="B4" s="45">
        <v>29</v>
      </c>
      <c r="C4" s="45">
        <v>30</v>
      </c>
      <c r="D4" s="45">
        <v>1</v>
      </c>
      <c r="E4" s="45">
        <v>2</v>
      </c>
      <c r="F4" s="45">
        <v>3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319</v>
      </c>
      <c r="C6" s="95">
        <v>316</v>
      </c>
      <c r="D6" s="87">
        <v>316</v>
      </c>
      <c r="E6" s="87">
        <v>318</v>
      </c>
      <c r="F6" s="87">
        <v>319</v>
      </c>
      <c r="G6" s="87">
        <v>317</v>
      </c>
      <c r="H6" s="95">
        <f>AVERAGE(B6:F6)</f>
        <v>317.6</v>
      </c>
      <c r="I6" s="95">
        <f>(H6/G6-1)*100</f>
        <v>0.18927444794953896</v>
      </c>
      <c r="J6" s="158">
        <v>259.15</v>
      </c>
      <c r="K6" s="147">
        <v>314.65</v>
      </c>
      <c r="L6" s="95">
        <f>(K6/J6-1)*100</f>
        <v>21.416168242330702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349.9</v>
      </c>
      <c r="C10" s="95">
        <v>331.3</v>
      </c>
      <c r="D10" s="95">
        <v>337.4</v>
      </c>
      <c r="E10" s="95">
        <v>346.4</v>
      </c>
      <c r="F10" s="171">
        <v>343</v>
      </c>
      <c r="G10" s="29">
        <v>362.225</v>
      </c>
      <c r="H10" s="95">
        <f>AVERAGE(B10:F10)</f>
        <v>341.6</v>
      </c>
      <c r="I10" s="95">
        <f>(H10/G10-1)*100</f>
        <v>-5.693974739457519</v>
      </c>
      <c r="J10" s="158">
        <v>270.21</v>
      </c>
      <c r="K10" s="147">
        <v>348.9</v>
      </c>
      <c r="L10" s="95">
        <f>(K10/J10-1)*100</f>
        <v>29.121794160097703</v>
      </c>
      <c r="M10" s="4"/>
      <c r="N10" s="4"/>
      <c r="O10" s="4"/>
    </row>
    <row r="11" spans="1:15" ht="15">
      <c r="A11" s="34" t="s">
        <v>14</v>
      </c>
      <c r="B11" s="28">
        <v>396.4</v>
      </c>
      <c r="C11" s="28">
        <v>379.9</v>
      </c>
      <c r="D11" s="28">
        <v>380</v>
      </c>
      <c r="E11" s="28">
        <v>388.4</v>
      </c>
      <c r="F11" s="172">
        <v>383.6</v>
      </c>
      <c r="G11" s="28">
        <v>402.15</v>
      </c>
      <c r="H11" s="28">
        <f>AVERAGE(B11:F11)</f>
        <v>385.65999999999997</v>
      </c>
      <c r="I11" s="28">
        <f>(H11/G11-1)*100</f>
        <v>-4.100460027352981</v>
      </c>
      <c r="J11" s="162">
        <v>276.76</v>
      </c>
      <c r="K11" s="149">
        <v>385.1</v>
      </c>
      <c r="L11" s="28">
        <f>(K11/J11-1)*100</f>
        <v>39.145830322300924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79</v>
      </c>
      <c r="C13" s="173" t="s">
        <v>79</v>
      </c>
      <c r="D13" s="173" t="s">
        <v>79</v>
      </c>
      <c r="E13" s="173" t="s">
        <v>79</v>
      </c>
      <c r="F13" s="173" t="s">
        <v>79</v>
      </c>
      <c r="G13" s="173" t="s">
        <v>79</v>
      </c>
      <c r="H13" s="173" t="s">
        <v>79</v>
      </c>
      <c r="I13" s="173" t="s">
        <v>79</v>
      </c>
      <c r="J13" s="164">
        <v>280.802241</v>
      </c>
      <c r="K13" s="173" t="s">
        <v>79</v>
      </c>
      <c r="L13" s="186" t="s">
        <v>62</v>
      </c>
      <c r="M13" s="4"/>
      <c r="N13" s="4"/>
      <c r="O13" s="4"/>
    </row>
    <row r="14" spans="1:15" ht="15">
      <c r="A14" s="35" t="s">
        <v>15</v>
      </c>
      <c r="B14" s="143">
        <v>389.11896</v>
      </c>
      <c r="C14" s="145">
        <v>376.25856</v>
      </c>
      <c r="D14" s="143">
        <v>372.67602</v>
      </c>
      <c r="E14" s="143">
        <v>381.12714</v>
      </c>
      <c r="F14" s="89">
        <v>374.51322</v>
      </c>
      <c r="G14" s="89">
        <v>394.88297500000004</v>
      </c>
      <c r="H14" s="143">
        <f>AVERAGE(B14:F14)</f>
        <v>378.73878</v>
      </c>
      <c r="I14" s="143">
        <f>(H14/G14-1)*100</f>
        <v>-4.088349212826925</v>
      </c>
      <c r="J14" s="163">
        <v>273.453441</v>
      </c>
      <c r="K14" s="151">
        <v>376.91470285714286</v>
      </c>
      <c r="L14" s="89">
        <f>(K14/J14-1)*100</f>
        <v>37.83505575164543</v>
      </c>
      <c r="M14" s="4"/>
      <c r="N14" s="4"/>
      <c r="O14" s="4"/>
    </row>
    <row r="15" spans="1:15" ht="15">
      <c r="A15" s="36" t="s">
        <v>42</v>
      </c>
      <c r="B15" s="142">
        <v>379.93296</v>
      </c>
      <c r="C15" s="88">
        <v>367.07256</v>
      </c>
      <c r="D15" s="142">
        <v>363.49002</v>
      </c>
      <c r="E15" s="142">
        <v>371.94113999999996</v>
      </c>
      <c r="F15" s="88">
        <v>365.32722</v>
      </c>
      <c r="G15" s="88">
        <v>385.69597500000003</v>
      </c>
      <c r="H15" s="142">
        <f>AVERAGE(B15:F15)</f>
        <v>369.55278</v>
      </c>
      <c r="I15" s="142">
        <f>(H15/G15-1)*100</f>
        <v>-4.185471471409585</v>
      </c>
      <c r="J15" s="164">
        <v>269.779041</v>
      </c>
      <c r="K15" s="150">
        <v>367.7287028571429</v>
      </c>
      <c r="L15" s="88">
        <f>(K15/J15-1)*100</f>
        <v>36.30736527717988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 t="s">
        <v>62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254</v>
      </c>
      <c r="C20" s="95">
        <v>250</v>
      </c>
      <c r="D20" s="95">
        <v>251</v>
      </c>
      <c r="E20" s="87">
        <v>253</v>
      </c>
      <c r="F20" s="87">
        <v>255</v>
      </c>
      <c r="G20" s="87">
        <v>253</v>
      </c>
      <c r="H20" s="95">
        <f>AVERAGE(B20:F20)</f>
        <v>252.6</v>
      </c>
      <c r="I20" s="95">
        <f>(H20/G20-1)*100</f>
        <v>-0.15810276679841806</v>
      </c>
      <c r="J20" s="166">
        <v>226.15</v>
      </c>
      <c r="K20" s="154">
        <v>251.5</v>
      </c>
      <c r="L20" s="95">
        <f>(K20/J20-1)*100</f>
        <v>11.209374309086883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91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268.31</v>
      </c>
      <c r="C22" s="95">
        <v>259.84</v>
      </c>
      <c r="D22" s="95">
        <v>261.42</v>
      </c>
      <c r="E22" s="95">
        <v>263.49</v>
      </c>
      <c r="F22" s="87">
        <v>268.37</v>
      </c>
      <c r="G22" s="104">
        <v>268.28499999999997</v>
      </c>
      <c r="H22" s="95">
        <f>AVERAGE(B22:F22)</f>
        <v>264.28599999999994</v>
      </c>
      <c r="I22" s="95">
        <f>(H22/G22-1)*100</f>
        <v>-1.4905790484000314</v>
      </c>
      <c r="J22" s="166">
        <v>224.4</v>
      </c>
      <c r="K22" s="154">
        <v>267.36</v>
      </c>
      <c r="L22" s="95">
        <f>(K22/J22-1)*100</f>
        <v>19.144385026737964</v>
      </c>
      <c r="M22" s="4"/>
      <c r="N22" s="4"/>
      <c r="O22" s="4"/>
    </row>
    <row r="23" spans="1:15" ht="15">
      <c r="A23" s="73" t="s">
        <v>19</v>
      </c>
      <c r="B23" s="28">
        <v>267.31</v>
      </c>
      <c r="C23" s="28">
        <v>258.84</v>
      </c>
      <c r="D23" s="28">
        <v>260.41</v>
      </c>
      <c r="E23" s="28">
        <v>262.49</v>
      </c>
      <c r="F23" s="28">
        <v>267.37</v>
      </c>
      <c r="G23" s="105">
        <v>267.28499999999997</v>
      </c>
      <c r="H23" s="28">
        <f>AVERAGE(B23:F23)</f>
        <v>263.284</v>
      </c>
      <c r="I23" s="28">
        <f>(H23/G23-1)*100</f>
        <v>-1.496904053725412</v>
      </c>
      <c r="J23" s="167">
        <v>223.4</v>
      </c>
      <c r="K23" s="155">
        <v>266.36</v>
      </c>
      <c r="L23" s="28">
        <f>(K23/J23-1)*100</f>
        <v>19.230080572963292</v>
      </c>
      <c r="M23" s="4"/>
      <c r="N23" s="4"/>
      <c r="O23" s="4"/>
    </row>
    <row r="24" spans="1:15" ht="15">
      <c r="A24" s="70" t="s">
        <v>63</v>
      </c>
      <c r="B24" s="95">
        <v>315.15106086527095</v>
      </c>
      <c r="C24" s="95">
        <v>309.4190373727932</v>
      </c>
      <c r="D24" s="95">
        <v>307.54510661563694</v>
      </c>
      <c r="E24" s="95">
        <v>309.0883437097656</v>
      </c>
      <c r="F24" s="87">
        <v>310.0804246988483</v>
      </c>
      <c r="G24" s="106">
        <v>318.07218822201446</v>
      </c>
      <c r="H24" s="95">
        <f>AVERAGE(B24:F24)</f>
        <v>310.25679465246293</v>
      </c>
      <c r="I24" s="95">
        <f>(H24/G24-1)*100</f>
        <v>-2.457113151966739</v>
      </c>
      <c r="J24" s="165">
        <v>273.500194006949</v>
      </c>
      <c r="K24" s="156">
        <v>306.1593426943786</v>
      </c>
      <c r="L24" s="95">
        <f>(K24/J24-1)*100</f>
        <v>11.941179349437615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403</v>
      </c>
      <c r="C26" s="106">
        <v>403</v>
      </c>
      <c r="D26" s="106">
        <v>403</v>
      </c>
      <c r="E26" s="106">
        <v>398</v>
      </c>
      <c r="F26" s="106">
        <v>398</v>
      </c>
      <c r="G26" s="106">
        <v>403</v>
      </c>
      <c r="H26" s="106">
        <f>AVERAGE(B26:F26)</f>
        <v>401</v>
      </c>
      <c r="I26" s="95">
        <f aca="true" t="shared" si="0" ref="I26:I31">(H26/G26-1)*100</f>
        <v>-0.496277915632759</v>
      </c>
      <c r="J26" s="165">
        <v>484.24</v>
      </c>
      <c r="K26" s="156">
        <v>400.05</v>
      </c>
      <c r="L26" s="95">
        <f aca="true" t="shared" si="1" ref="L26:L31">(K26/J26-1)*100</f>
        <v>-17.386006938708075</v>
      </c>
      <c r="M26" s="4"/>
      <c r="N26" s="4"/>
      <c r="O26" s="4"/>
    </row>
    <row r="27" spans="1:12" ht="15">
      <c r="A27" s="72" t="s">
        <v>21</v>
      </c>
      <c r="B27" s="90">
        <v>400</v>
      </c>
      <c r="C27" s="90">
        <v>400</v>
      </c>
      <c r="D27" s="90">
        <v>400</v>
      </c>
      <c r="E27" s="90">
        <v>395</v>
      </c>
      <c r="F27" s="90">
        <v>395</v>
      </c>
      <c r="G27" s="90">
        <v>400</v>
      </c>
      <c r="H27" s="90">
        <f>AVERAGE(B27:F27)</f>
        <v>398</v>
      </c>
      <c r="I27" s="28">
        <f t="shared" si="0"/>
        <v>-0.5000000000000004</v>
      </c>
      <c r="J27" s="162">
        <v>480.62</v>
      </c>
      <c r="K27" s="149">
        <v>397.05</v>
      </c>
      <c r="L27" s="28">
        <f t="shared" si="1"/>
        <v>-17.38795722192168</v>
      </c>
    </row>
    <row r="28" spans="1:12" ht="15">
      <c r="A28" s="70" t="s">
        <v>22</v>
      </c>
      <c r="B28" s="106">
        <v>399</v>
      </c>
      <c r="C28" s="106">
        <v>399</v>
      </c>
      <c r="D28" s="106">
        <v>399</v>
      </c>
      <c r="E28" s="106">
        <v>395</v>
      </c>
      <c r="F28" s="106">
        <v>395</v>
      </c>
      <c r="G28" s="106">
        <v>399.6</v>
      </c>
      <c r="H28" s="106">
        <f>AVERAGE(B28:F28)</f>
        <v>397.4</v>
      </c>
      <c r="I28" s="106">
        <f t="shared" si="0"/>
        <v>-0.5505505505505659</v>
      </c>
      <c r="J28" s="165">
        <v>479.48</v>
      </c>
      <c r="K28" s="156">
        <v>397.09</v>
      </c>
      <c r="L28" s="106">
        <f t="shared" si="1"/>
        <v>-17.183198465003755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427.5</v>
      </c>
      <c r="C30" s="106">
        <v>427.5</v>
      </c>
      <c r="D30" s="106">
        <v>427.5</v>
      </c>
      <c r="E30" s="106">
        <v>417.5</v>
      </c>
      <c r="F30" s="106">
        <v>417.5</v>
      </c>
      <c r="G30" s="106">
        <v>427.5</v>
      </c>
      <c r="H30" s="106">
        <f>AVERAGE(B30:F30)</f>
        <v>423.5</v>
      </c>
      <c r="I30" s="106">
        <f t="shared" si="0"/>
        <v>-0.9356725146198785</v>
      </c>
      <c r="J30" s="165">
        <v>496.54761904761904</v>
      </c>
      <c r="K30" s="156">
        <v>429.77272727272725</v>
      </c>
      <c r="L30" s="106">
        <f t="shared" si="1"/>
        <v>-13.447832436084662</v>
      </c>
    </row>
    <row r="31" spans="1:12" ht="15">
      <c r="A31" s="93" t="s">
        <v>65</v>
      </c>
      <c r="B31" s="83">
        <v>422.5</v>
      </c>
      <c r="C31" s="83">
        <v>422.5</v>
      </c>
      <c r="D31" s="83">
        <v>422.5</v>
      </c>
      <c r="E31" s="83">
        <v>422.5</v>
      </c>
      <c r="F31" s="83">
        <v>412.5</v>
      </c>
      <c r="G31" s="83">
        <v>422.5</v>
      </c>
      <c r="H31" s="121">
        <f>AVERAGE(B31:F31)</f>
        <v>420.5</v>
      </c>
      <c r="I31" s="83">
        <f t="shared" si="0"/>
        <v>-0.4733727810650845</v>
      </c>
      <c r="J31" s="169">
        <v>491.42857142857144</v>
      </c>
      <c r="K31" s="157">
        <v>424.77272727272725</v>
      </c>
      <c r="L31" s="83">
        <f t="shared" si="1"/>
        <v>-13.56368921775899</v>
      </c>
    </row>
    <row r="32" spans="1:12" ht="15.75" customHeight="1">
      <c r="A32" s="205" t="s">
        <v>75</v>
      </c>
      <c r="B32" s="205"/>
      <c r="C32" s="205"/>
      <c r="D32" s="205"/>
      <c r="E32" s="85"/>
      <c r="F32" s="85"/>
      <c r="G32" s="206" t="s">
        <v>0</v>
      </c>
      <c r="H32" s="206"/>
      <c r="I32" s="206"/>
      <c r="J32" s="86"/>
      <c r="K32" s="86"/>
      <c r="L32" s="86"/>
    </row>
    <row r="33" spans="1:12" ht="15">
      <c r="A33" s="199" t="s">
        <v>78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 H6 H20" formulaRange="1" unlockedFormula="1"/>
    <ignoredError sqref="K25 L20:L26 L6:L10 I25:I31 I10 I22:I24 I6 I20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1" t="s">
        <v>82</v>
      </c>
      <c r="C2" s="201"/>
      <c r="D2" s="201"/>
      <c r="E2" s="201"/>
      <c r="F2" s="201"/>
      <c r="G2" s="207" t="s">
        <v>2</v>
      </c>
      <c r="H2" s="207"/>
      <c r="I2" s="207"/>
      <c r="J2" s="20"/>
      <c r="K2" s="21"/>
      <c r="L2" s="22"/>
    </row>
    <row r="3" spans="1:12" ht="15" customHeight="1">
      <c r="A3" s="19"/>
      <c r="B3" s="201"/>
      <c r="C3" s="201"/>
      <c r="D3" s="201"/>
      <c r="E3" s="201"/>
      <c r="F3" s="201"/>
      <c r="G3" s="207"/>
      <c r="H3" s="207"/>
      <c r="I3" s="207"/>
      <c r="J3" s="204" t="s">
        <v>3</v>
      </c>
      <c r="K3" s="204"/>
      <c r="L3" s="204"/>
    </row>
    <row r="4" spans="1:12" ht="15" customHeight="1">
      <c r="A4" s="210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8"/>
      <c r="H4" s="209"/>
      <c r="I4" s="207"/>
      <c r="J4" s="211" t="s">
        <v>83</v>
      </c>
      <c r="K4" s="212"/>
      <c r="L4" s="213"/>
    </row>
    <row r="5" spans="1:12" ht="15" customHeight="1">
      <c r="A5" s="210"/>
      <c r="B5" s="113">
        <v>29</v>
      </c>
      <c r="C5" s="113">
        <v>30</v>
      </c>
      <c r="D5" s="113">
        <v>1</v>
      </c>
      <c r="E5" s="113">
        <v>2</v>
      </c>
      <c r="F5" s="113">
        <v>3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514.4659</v>
      </c>
      <c r="C8" s="28">
        <v>498.1036</v>
      </c>
      <c r="D8" s="28">
        <v>489.1474</v>
      </c>
      <c r="E8" s="28">
        <v>510.3323</v>
      </c>
      <c r="F8" s="111">
        <v>499.4815</v>
      </c>
      <c r="G8" s="175">
        <v>517.350875</v>
      </c>
      <c r="H8" s="111">
        <f>AVERAGE(B8:F8)</f>
        <v>502.30614</v>
      </c>
      <c r="I8" s="111">
        <f>(H8/G8-1)*100</f>
        <v>-2.9080331602802323</v>
      </c>
      <c r="J8" s="122">
        <v>203.8</v>
      </c>
      <c r="K8" s="123">
        <v>510.93</v>
      </c>
      <c r="L8" s="28">
        <f>(K8/J8-1)*100</f>
        <v>150.7016683022571</v>
      </c>
    </row>
    <row r="9" spans="1:12" ht="15" customHeight="1">
      <c r="A9" s="33" t="s">
        <v>25</v>
      </c>
      <c r="B9" s="87">
        <v>543</v>
      </c>
      <c r="C9" s="87">
        <v>535</v>
      </c>
      <c r="D9" s="87">
        <v>538</v>
      </c>
      <c r="E9" s="87">
        <v>544</v>
      </c>
      <c r="F9" s="87">
        <v>553</v>
      </c>
      <c r="G9" s="176">
        <v>550.75</v>
      </c>
      <c r="H9" s="29">
        <f>AVERAGE(B9:F9)</f>
        <v>542.6</v>
      </c>
      <c r="I9" s="29">
        <f>(H9/G9-1)*100</f>
        <v>-1.479800272355869</v>
      </c>
      <c r="J9" s="124">
        <v>482.3</v>
      </c>
      <c r="K9" s="124">
        <v>542.85</v>
      </c>
      <c r="L9" s="87">
        <f>(K9/J9-1)*100</f>
        <v>12.554426705370103</v>
      </c>
    </row>
    <row r="10" spans="1:12" ht="15" customHeight="1">
      <c r="A10" s="50" t="s">
        <v>26</v>
      </c>
      <c r="B10" s="111">
        <v>456.1768</v>
      </c>
      <c r="C10" s="28">
        <v>447.2663</v>
      </c>
      <c r="D10" s="28">
        <v>451.3082</v>
      </c>
      <c r="E10" s="28">
        <v>457.1872</v>
      </c>
      <c r="F10" s="111">
        <v>465.6383</v>
      </c>
      <c r="G10" s="175">
        <v>465.4087</v>
      </c>
      <c r="H10" s="111">
        <f aca="true" t="shared" si="0" ref="H10:H22">AVERAGE(B10:F10)</f>
        <v>455.51536</v>
      </c>
      <c r="I10" s="111">
        <f aca="true" t="shared" si="1" ref="I10:I22">(H10/G10-1)*100</f>
        <v>-2.1257316418880956</v>
      </c>
      <c r="J10" s="123">
        <v>419.71</v>
      </c>
      <c r="K10" s="123">
        <v>455.14</v>
      </c>
      <c r="L10" s="28">
        <f>(K10/J10-1)*100</f>
        <v>8.441542970146054</v>
      </c>
    </row>
    <row r="11" spans="1:12" ht="15" customHeight="1">
      <c r="A11" s="33" t="s">
        <v>50</v>
      </c>
      <c r="B11" s="87">
        <v>805.1093174516104</v>
      </c>
      <c r="C11" s="87">
        <v>772.0766523269457</v>
      </c>
      <c r="D11" s="87">
        <v>776.0087411222976</v>
      </c>
      <c r="E11" s="87">
        <v>799.7184640650661</v>
      </c>
      <c r="F11" s="29">
        <v>801.3265704252829</v>
      </c>
      <c r="G11" s="176">
        <v>812.89349855149</v>
      </c>
      <c r="H11" s="29">
        <f t="shared" si="0"/>
        <v>790.8479490782405</v>
      </c>
      <c r="I11" s="29">
        <f t="shared" si="1"/>
        <v>-2.711984966361869</v>
      </c>
      <c r="J11" s="124">
        <v>429.6239247419914</v>
      </c>
      <c r="K11" s="124">
        <v>388.3</v>
      </c>
      <c r="L11" s="87">
        <f>(K11/J11-1)*100</f>
        <v>-9.618627446506444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7" t="s">
        <v>62</v>
      </c>
      <c r="I12" s="177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235</v>
      </c>
      <c r="C13" s="87">
        <v>235</v>
      </c>
      <c r="D13" s="87">
        <v>235</v>
      </c>
      <c r="E13" s="29">
        <v>235</v>
      </c>
      <c r="F13" s="87">
        <v>235</v>
      </c>
      <c r="G13" s="176">
        <v>231.25</v>
      </c>
      <c r="H13" s="29">
        <f>AVERAGE(B13:F13)</f>
        <v>235</v>
      </c>
      <c r="I13" s="29">
        <f>(H13/G13-1)*100</f>
        <v>1.6216216216216273</v>
      </c>
      <c r="J13" s="107">
        <v>240</v>
      </c>
      <c r="K13" s="107">
        <v>235</v>
      </c>
      <c r="L13" s="87">
        <f aca="true" t="shared" si="2" ref="L13:L22">(K13/J13-1)*100</f>
        <v>-2.083333333333337</v>
      </c>
    </row>
    <row r="14" spans="1:12" ht="15" customHeight="1">
      <c r="A14" s="114" t="s">
        <v>28</v>
      </c>
      <c r="B14" s="28">
        <v>1372.5964</v>
      </c>
      <c r="C14" s="28">
        <v>1305.3555</v>
      </c>
      <c r="D14" s="28">
        <v>1304.6941</v>
      </c>
      <c r="E14" s="111">
        <v>1330.2677</v>
      </c>
      <c r="F14" s="28">
        <v>1349.6684</v>
      </c>
      <c r="G14" s="175">
        <v>1408.2561249999999</v>
      </c>
      <c r="H14" s="111">
        <f t="shared" si="0"/>
        <v>1332.51642</v>
      </c>
      <c r="I14" s="111">
        <f t="shared" si="1"/>
        <v>-5.378262068627604</v>
      </c>
      <c r="J14" s="108">
        <v>837.49</v>
      </c>
      <c r="K14" s="108">
        <v>1388.42</v>
      </c>
      <c r="L14" s="28">
        <f t="shared" si="2"/>
        <v>65.78347204145723</v>
      </c>
    </row>
    <row r="15" spans="1:12" ht="15" customHeight="1">
      <c r="A15" s="115" t="s">
        <v>29</v>
      </c>
      <c r="B15" s="87">
        <v>1284.4116</v>
      </c>
      <c r="C15" s="87">
        <v>1214.9661</v>
      </c>
      <c r="D15" s="87">
        <v>1214.7456</v>
      </c>
      <c r="E15" s="29">
        <v>1239.6578</v>
      </c>
      <c r="F15" s="87">
        <v>1258.838</v>
      </c>
      <c r="G15" s="176">
        <v>1320.071325</v>
      </c>
      <c r="H15" s="29">
        <f t="shared" si="0"/>
        <v>1242.52382</v>
      </c>
      <c r="I15" s="29">
        <f t="shared" si="1"/>
        <v>-5.874493561929317</v>
      </c>
      <c r="J15" s="109">
        <v>812.68</v>
      </c>
      <c r="K15" s="109">
        <v>1305.9</v>
      </c>
      <c r="L15" s="87">
        <f t="shared" si="2"/>
        <v>60.69055470788012</v>
      </c>
    </row>
    <row r="16" spans="1:12" ht="15" customHeight="1">
      <c r="A16" s="114" t="s">
        <v>30</v>
      </c>
      <c r="B16" s="28">
        <v>1474.2431</v>
      </c>
      <c r="C16" s="28">
        <v>1453.3574</v>
      </c>
      <c r="D16" s="28">
        <v>1457.6271</v>
      </c>
      <c r="E16" s="111">
        <v>1471.9203</v>
      </c>
      <c r="F16" s="28">
        <v>1502.6551</v>
      </c>
      <c r="G16" s="175">
        <v>1472.08358</v>
      </c>
      <c r="H16" s="111">
        <f t="shared" si="0"/>
        <v>1471.9605999999999</v>
      </c>
      <c r="I16" s="111">
        <f t="shared" si="1"/>
        <v>-0.008354145217770448</v>
      </c>
      <c r="J16" s="108">
        <v>979.43</v>
      </c>
      <c r="K16" s="108">
        <v>1473.52</v>
      </c>
      <c r="L16" s="28">
        <f t="shared" si="2"/>
        <v>50.44668837997612</v>
      </c>
    </row>
    <row r="17" spans="1:12" ht="15" customHeight="1">
      <c r="A17" s="115" t="s">
        <v>31</v>
      </c>
      <c r="B17" s="87">
        <v>1390</v>
      </c>
      <c r="C17" s="87">
        <v>1340</v>
      </c>
      <c r="D17" s="87">
        <v>1330</v>
      </c>
      <c r="E17" s="29">
        <v>1345</v>
      </c>
      <c r="F17" s="87">
        <v>1364</v>
      </c>
      <c r="G17" s="176">
        <v>1426</v>
      </c>
      <c r="H17" s="29">
        <f>AVERAGE(B17:F17)</f>
        <v>1353.8</v>
      </c>
      <c r="I17" s="29">
        <f>(H17/G17-1)*100</f>
        <v>-5.063113604488079</v>
      </c>
      <c r="J17" s="109">
        <v>940.6</v>
      </c>
      <c r="K17" s="109">
        <v>1390.65</v>
      </c>
      <c r="L17" s="87">
        <f t="shared" si="2"/>
        <v>47.847118860301954</v>
      </c>
    </row>
    <row r="18" spans="1:12" ht="15" customHeight="1">
      <c r="A18" s="114" t="s">
        <v>32</v>
      </c>
      <c r="B18" s="28">
        <v>1460</v>
      </c>
      <c r="C18" s="28">
        <v>1440</v>
      </c>
      <c r="D18" s="28">
        <v>1390</v>
      </c>
      <c r="E18" s="111">
        <v>1420</v>
      </c>
      <c r="F18" s="28">
        <v>1430</v>
      </c>
      <c r="G18" s="175">
        <v>1476</v>
      </c>
      <c r="H18" s="111">
        <f t="shared" si="0"/>
        <v>1428</v>
      </c>
      <c r="I18" s="111">
        <f t="shared" si="1"/>
        <v>-3.2520325203251987</v>
      </c>
      <c r="J18" s="108">
        <v>1130.48</v>
      </c>
      <c r="K18" s="108">
        <v>1449.77</v>
      </c>
      <c r="L18" s="28">
        <f t="shared" si="2"/>
        <v>28.243754865189995</v>
      </c>
    </row>
    <row r="19" spans="1:12" ht="15" customHeight="1">
      <c r="A19" s="115" t="s">
        <v>33</v>
      </c>
      <c r="B19" s="87">
        <v>1400</v>
      </c>
      <c r="C19" s="87">
        <v>1400</v>
      </c>
      <c r="D19" s="87">
        <v>1390</v>
      </c>
      <c r="E19" s="29">
        <v>1390</v>
      </c>
      <c r="F19" s="87">
        <v>1385</v>
      </c>
      <c r="G19" s="176">
        <v>1400</v>
      </c>
      <c r="H19" s="29">
        <f>AVERAGE(B19:F19)</f>
        <v>1393</v>
      </c>
      <c r="I19" s="29">
        <f>(H19/G19-1)*100</f>
        <v>-0.5000000000000004</v>
      </c>
      <c r="J19" s="109">
        <v>1050.75</v>
      </c>
      <c r="K19" s="109">
        <v>1402.75</v>
      </c>
      <c r="L19" s="87">
        <f t="shared" si="2"/>
        <v>33.499881037354264</v>
      </c>
    </row>
    <row r="20" spans="1:12" ht="15" customHeight="1">
      <c r="A20" s="114" t="s">
        <v>34</v>
      </c>
      <c r="B20" s="28">
        <v>1739.7198</v>
      </c>
      <c r="C20" s="28">
        <v>1667.4178</v>
      </c>
      <c r="D20" s="28">
        <v>1672.3164</v>
      </c>
      <c r="E20" s="111">
        <v>1766.3043</v>
      </c>
      <c r="F20" s="28">
        <v>1739.9164</v>
      </c>
      <c r="G20" s="175">
        <v>1780.29556</v>
      </c>
      <c r="H20" s="111">
        <f t="shared" si="0"/>
        <v>1717.13494</v>
      </c>
      <c r="I20" s="111">
        <f t="shared" si="1"/>
        <v>-3.547760350534157</v>
      </c>
      <c r="J20" s="108">
        <v>1052.61</v>
      </c>
      <c r="K20" s="108">
        <v>1815.88</v>
      </c>
      <c r="L20" s="28">
        <f t="shared" si="2"/>
        <v>72.51213649879827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29">
        <v>1940.0656</v>
      </c>
      <c r="F21" s="87">
        <v>1940.0656</v>
      </c>
      <c r="G21" s="176">
        <v>1940.0656</v>
      </c>
      <c r="H21" s="29">
        <f t="shared" si="0"/>
        <v>1940.0656</v>
      </c>
      <c r="I21" s="29">
        <f t="shared" si="1"/>
        <v>0</v>
      </c>
      <c r="J21" s="109">
        <v>1408.75</v>
      </c>
      <c r="K21" s="109">
        <v>1940.07</v>
      </c>
      <c r="L21" s="87">
        <f t="shared" si="2"/>
        <v>37.71570541259981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111">
        <v>2138.4814</v>
      </c>
      <c r="F22" s="28">
        <v>2138.4814</v>
      </c>
      <c r="G22" s="175">
        <v>2138.4814</v>
      </c>
      <c r="H22" s="111">
        <f t="shared" si="0"/>
        <v>2138.4814</v>
      </c>
      <c r="I22" s="111">
        <f t="shared" si="1"/>
        <v>0</v>
      </c>
      <c r="J22" s="108">
        <v>1607.17</v>
      </c>
      <c r="K22" s="125">
        <v>2138.48</v>
      </c>
      <c r="L22" s="28">
        <f t="shared" si="2"/>
        <v>33.05873056366158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87"/>
      <c r="I23" s="174"/>
      <c r="J23" s="107"/>
      <c r="K23" s="107"/>
      <c r="L23" s="107"/>
    </row>
    <row r="24" spans="1:12" ht="15" customHeight="1">
      <c r="A24" s="114" t="s">
        <v>38</v>
      </c>
      <c r="B24" s="28">
        <v>417.996</v>
      </c>
      <c r="C24" s="28">
        <v>420.862</v>
      </c>
      <c r="D24" s="28">
        <v>403.6659</v>
      </c>
      <c r="E24" s="111">
        <v>403.4455</v>
      </c>
      <c r="F24" s="28">
        <v>402.3431</v>
      </c>
      <c r="G24" s="175">
        <v>431.66457499999996</v>
      </c>
      <c r="H24" s="179">
        <f>AVERAGE(B24:F24)</f>
        <v>409.6625</v>
      </c>
      <c r="I24" s="111">
        <f>(H24/G24-1)*100</f>
        <v>-5.0970304894720435</v>
      </c>
      <c r="J24" s="110">
        <v>311.93</v>
      </c>
      <c r="K24" s="28">
        <v>429.37</v>
      </c>
      <c r="L24" s="111">
        <f>(K24/J24-1)*100</f>
        <v>37.649472638091886</v>
      </c>
    </row>
    <row r="25" spans="1:12" ht="15" customHeight="1">
      <c r="A25" s="115" t="s">
        <v>39</v>
      </c>
      <c r="B25" s="87">
        <v>497.7</v>
      </c>
      <c r="C25" s="87">
        <v>485.6</v>
      </c>
      <c r="D25" s="87">
        <v>484.2</v>
      </c>
      <c r="E25" s="29">
        <v>484.7</v>
      </c>
      <c r="F25" s="87">
        <v>486.9</v>
      </c>
      <c r="G25" s="176">
        <v>510.0400000000001</v>
      </c>
      <c r="H25" s="29">
        <f>AVERAGE(B25:F25)</f>
        <v>487.82</v>
      </c>
      <c r="I25" s="29">
        <f>(H25/G25-1)*100</f>
        <v>-4.356521057172003</v>
      </c>
      <c r="J25" s="106">
        <v>405.02</v>
      </c>
      <c r="K25" s="106">
        <v>511.46</v>
      </c>
      <c r="L25" s="87">
        <f>(K25/J25-1)*100</f>
        <v>26.280183694632363</v>
      </c>
    </row>
    <row r="26" spans="1:12" ht="15" customHeight="1">
      <c r="A26" s="114" t="s">
        <v>40</v>
      </c>
      <c r="B26" s="28">
        <v>423.0666</v>
      </c>
      <c r="C26" s="28">
        <v>410.0593</v>
      </c>
      <c r="D26" s="28">
        <v>410.0593</v>
      </c>
      <c r="E26" s="111">
        <v>410.5002</v>
      </c>
      <c r="F26" s="28">
        <v>413.3662</v>
      </c>
      <c r="G26" s="175">
        <v>436.2392</v>
      </c>
      <c r="H26" s="111">
        <f>AVERAGE(B26:F26)</f>
        <v>413.41031999999996</v>
      </c>
      <c r="I26" s="111">
        <f>(H26/G26-1)*100</f>
        <v>-5.233110642051431</v>
      </c>
      <c r="J26" s="105">
        <v>329.23</v>
      </c>
      <c r="K26" s="105">
        <v>435.33</v>
      </c>
      <c r="L26" s="111">
        <f>(K26/J26-1)*100</f>
        <v>32.22671081007198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3018.6485500000003</v>
      </c>
      <c r="C29" s="87">
        <v>2995.50025</v>
      </c>
      <c r="D29" s="134">
        <v>2998.256</v>
      </c>
      <c r="E29" s="106">
        <v>3034.6319</v>
      </c>
      <c r="F29" s="134">
        <v>3035.18305</v>
      </c>
      <c r="G29" s="134">
        <v>3008.3144875</v>
      </c>
      <c r="H29" s="180">
        <f>AVERAGE(B29:F29)</f>
        <v>3016.44395</v>
      </c>
      <c r="I29" s="181">
        <f>(H29/G29-1)*100</f>
        <v>0.27023313333027765</v>
      </c>
      <c r="J29" s="138">
        <v>2426.5481050000003</v>
      </c>
      <c r="K29" s="138">
        <v>2933.3777714285716</v>
      </c>
      <c r="L29" s="138">
        <f>(K29/J29-1)*100</f>
        <v>20.886858388845788</v>
      </c>
    </row>
    <row r="30" spans="1:12" ht="15" customHeight="1">
      <c r="A30" s="129" t="s">
        <v>73</v>
      </c>
      <c r="B30" s="28">
        <v>3653.5733499999997</v>
      </c>
      <c r="C30" s="28">
        <v>3634.2830999999996</v>
      </c>
      <c r="D30" s="135">
        <v>3655.7779499999997</v>
      </c>
      <c r="E30" s="135">
        <v>3654.67565</v>
      </c>
      <c r="F30" s="135">
        <v>3618.2997499999997</v>
      </c>
      <c r="G30" s="135">
        <v>3638.416725</v>
      </c>
      <c r="H30" s="182">
        <f>AVERAGE(B30:F30)</f>
        <v>3643.3219599999998</v>
      </c>
      <c r="I30" s="183">
        <f>(H30/G30-1)*100</f>
        <v>0.13481784442928024</v>
      </c>
      <c r="J30" s="139">
        <v>3050.3121175000006</v>
      </c>
      <c r="K30" s="139">
        <v>3516.8356595238097</v>
      </c>
      <c r="L30" s="139">
        <f>(K30/J30-1)*100</f>
        <v>15.29428871712204</v>
      </c>
    </row>
    <row r="31" spans="1:12" ht="18">
      <c r="A31" s="133" t="s">
        <v>74</v>
      </c>
      <c r="B31" s="106">
        <v>1596.1304</v>
      </c>
      <c r="C31" s="136">
        <v>1617.62525</v>
      </c>
      <c r="D31" s="136">
        <v>1623.13675</v>
      </c>
      <c r="E31" s="136">
        <v>1640.2224</v>
      </c>
      <c r="F31" s="136">
        <v>1631.404</v>
      </c>
      <c r="G31" s="136">
        <v>1639.2578875000002</v>
      </c>
      <c r="H31" s="184">
        <f>AVERAGE(B31:F31)</f>
        <v>1621.7037599999999</v>
      </c>
      <c r="I31" s="185">
        <f>(H31/G31-1)*100</f>
        <v>-1.0708581995461208</v>
      </c>
      <c r="J31" s="140">
        <v>1444.4814775</v>
      </c>
      <c r="K31" s="140">
        <v>1659.538895238095</v>
      </c>
      <c r="L31" s="140">
        <f>(K31/J31-1)*100</f>
        <v>14.888208750886879</v>
      </c>
    </row>
    <row r="32" spans="1:12" ht="18">
      <c r="A32" s="214" t="s">
        <v>75</v>
      </c>
      <c r="B32" s="215"/>
      <c r="C32" s="215"/>
      <c r="D32" s="215"/>
      <c r="E32" s="215"/>
      <c r="F32" s="215"/>
      <c r="G32" s="216"/>
      <c r="H32" s="216"/>
      <c r="I32" s="216"/>
      <c r="J32" s="216"/>
      <c r="K32" s="216"/>
      <c r="L32" s="216"/>
    </row>
    <row r="33" spans="1:12" ht="18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 H23:H26 H20:H22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2021-12-06T13:57:54Z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