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<sst xmlns="http://schemas.openxmlformats.org/spreadsheetml/2006/main" count="198" uniqueCount="84">
  <si>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</si>
  <si>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</si>
  <si>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</si>
  <si>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</si>
  <si>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</si>
  <si>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</si>
  <si>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</si>
  <si>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</si>
  <si>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</si>
  <si>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</si>
  <si>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</si>
  <si>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</si>
  <si>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</si>
  <si>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</si>
  <si>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</si>
  <si>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</si>
  <si>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</si>
  <si>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</si>
  <si>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</si>
  <si>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</si>
  <si>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</si>
  <si>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</si>
  <si>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</si>
  <si>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</si>
  <si>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</si>
  <si>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</si>
  <si>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</si>
  <si>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</si>
  <si>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</si>
  <si>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</si>
  <si>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</si>
  <si>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</si>
  <si>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</si>
  <si>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</si>
  <si>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</si>
  <si>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</si>
  <si>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</si>
  <si>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</si>
  <si>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</si>
  <si>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</si>
  <si>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</si>
  <si>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</si>
  <si>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</si>
  <si>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</si>
  <si>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</si>
  <si>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</si>
  <si>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</si>
  <si>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</si>
  <si>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</si>
  <si>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</si>
  <si>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</si>
  <si>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</si>
  <si>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</si>
  <si>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</si>
  <si>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</si>
  <si>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</si>
  <si>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</si>
  <si>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</si>
  <si>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</si>
  <si>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</si>
  <si>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</si>
  <si>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</si>
  <si>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</si>
  <si>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</si>
  <si>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</si>
  <si>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</si>
  <si>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</si>
  <si>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</si>
  <si>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</si>
  <si>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</si>
  <si>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</si>
  <si>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</si>
  <si>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</si>
  <si>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</si>
  <si>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</si>
  <si>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</si>
  <si>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</si>
  <si>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</si>
  <si>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</si>
  <si>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</si>
  <si>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</si>
  <si>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</si>
  <si>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Noviembre 2021</t>
  </si>
  <si>
    <t>Octubre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</si>
</sst>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7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8"/>
      <c r="C22" s="188"/>
      <c r="D22" s="188"/>
      <c r="E22" s="188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6" t="s">
        <v>47</v>
      </c>
      <c r="B10" s="196"/>
      <c r="C10" s="196"/>
      <c r="D10" s="197"/>
      <c r="E10" s="196"/>
      <c r="F10" s="196"/>
      <c r="G10" s="59"/>
      <c r="H10" s="58"/>
    </row>
    <row r="11" spans="1:8" ht="18">
      <c r="A11" s="198" t="s">
        <v>49</v>
      </c>
      <c r="B11" s="198"/>
      <c r="C11" s="198"/>
      <c r="D11" s="198"/>
      <c r="E11" s="198"/>
      <c r="F11" s="19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3" t="s">
        <v>43</v>
      </c>
      <c r="B13" s="193"/>
      <c r="C13" s="193"/>
      <c r="D13" s="194"/>
      <c r="E13" s="193"/>
      <c r="F13" s="193"/>
      <c r="G13" s="61"/>
      <c r="H13" s="58"/>
    </row>
    <row r="14" spans="1:8" ht="18">
      <c r="A14" s="191" t="s">
        <v>44</v>
      </c>
      <c r="B14" s="191"/>
      <c r="C14" s="191"/>
      <c r="D14" s="192"/>
      <c r="E14" s="191"/>
      <c r="F14" s="19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1" t="s">
        <v>80</v>
      </c>
      <c r="B18" s="191"/>
      <c r="C18" s="191"/>
      <c r="D18" s="192"/>
      <c r="E18" s="191"/>
      <c r="F18" s="191"/>
      <c r="G18" s="64"/>
      <c r="H18" s="58"/>
      <c r="I18" s="58"/>
      <c r="J18" s="58"/>
      <c r="K18" s="58"/>
      <c r="L18" s="58"/>
    </row>
    <row r="19" spans="1:12" ht="18">
      <c r="A19" s="193" t="s">
        <v>81</v>
      </c>
      <c r="B19" s="193"/>
      <c r="C19" s="193"/>
      <c r="D19" s="194"/>
      <c r="E19" s="193"/>
      <c r="F19" s="19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1" t="s">
        <v>45</v>
      </c>
      <c r="B22" s="191"/>
      <c r="C22" s="191"/>
      <c r="D22" s="192"/>
      <c r="E22" s="191"/>
      <c r="F22" s="19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5" t="s">
        <v>0</v>
      </c>
      <c r="B24" s="195"/>
      <c r="C24" s="195"/>
      <c r="D24" s="195"/>
      <c r="E24" s="195"/>
      <c r="F24" s="19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9" t="s">
        <v>48</v>
      </c>
      <c r="C36" s="189"/>
      <c r="D36" s="189"/>
    </row>
    <row r="37" spans="2:4" ht="18">
      <c r="B37" s="189" t="s">
        <v>56</v>
      </c>
      <c r="C37" s="189"/>
      <c r="D37" s="12"/>
    </row>
    <row r="38" spans="2:4" ht="18">
      <c r="B38" s="189" t="s">
        <v>57</v>
      </c>
      <c r="C38" s="189"/>
      <c r="D38" s="12"/>
    </row>
    <row r="39" spans="2:4" ht="18">
      <c r="B39" s="190" t="s">
        <v>46</v>
      </c>
      <c r="C39" s="19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0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0"/>
      <c r="B2" s="201" t="s">
        <v>82</v>
      </c>
      <c r="C2" s="201"/>
      <c r="D2" s="201"/>
      <c r="E2" s="201"/>
      <c r="F2" s="201"/>
      <c r="G2" s="202" t="s">
        <v>2</v>
      </c>
      <c r="H2" s="202"/>
      <c r="I2" s="202"/>
      <c r="J2" s="202" t="s">
        <v>3</v>
      </c>
      <c r="K2" s="202"/>
      <c r="L2" s="202"/>
      <c r="M2" s="4"/>
      <c r="N2" s="4"/>
      <c r="O2" s="4"/>
    </row>
    <row r="3" spans="1:15" ht="15.75">
      <c r="A3" s="20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3"/>
      <c r="H3" s="202"/>
      <c r="I3" s="202"/>
      <c r="J3" s="204" t="s">
        <v>83</v>
      </c>
      <c r="K3" s="204"/>
      <c r="L3" s="204"/>
      <c r="M3" s="4"/>
      <c r="N3" s="4"/>
      <c r="O3" s="4"/>
    </row>
    <row r="4" spans="1:15" ht="15.75">
      <c r="A4" s="200"/>
      <c r="B4" s="45">
        <v>15</v>
      </c>
      <c r="C4" s="45">
        <v>16</v>
      </c>
      <c r="D4" s="45">
        <v>17</v>
      </c>
      <c r="E4" s="45">
        <v>18</v>
      </c>
      <c r="F4" s="45">
        <v>19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312</v>
      </c>
      <c r="C6" s="95">
        <v>308</v>
      </c>
      <c r="D6" s="87">
        <v>310</v>
      </c>
      <c r="E6" s="87">
        <v>310</v>
      </c>
      <c r="F6" s="87">
        <v>312</v>
      </c>
      <c r="G6" s="87">
        <v>315.6</v>
      </c>
      <c r="H6" s="95">
        <f>AVERAGE(B6:F6)</f>
        <v>310.4</v>
      </c>
      <c r="I6" s="95">
        <f>(H6/G6-1)*100</f>
        <v>-1.647655259822578</v>
      </c>
      <c r="J6" s="158">
        <v>255.52</v>
      </c>
      <c r="K6" s="147">
        <v>302.21</v>
      </c>
      <c r="L6" s="95">
        <f>(K6/J6-1)*100</f>
        <v>18.272542266750147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356.8</v>
      </c>
      <c r="C10" s="95">
        <v>350.9</v>
      </c>
      <c r="D10" s="95">
        <v>355.3</v>
      </c>
      <c r="E10" s="95">
        <v>354.5</v>
      </c>
      <c r="F10" s="171">
        <v>355.6</v>
      </c>
      <c r="G10" s="29">
        <v>345.64</v>
      </c>
      <c r="H10" s="95">
        <f>AVERAGE(B10:F10)</f>
        <v>354.62</v>
      </c>
      <c r="I10" s="95">
        <f>(H10/G10-1)*100</f>
        <v>2.59807892605024</v>
      </c>
      <c r="J10" s="158">
        <v>272.3</v>
      </c>
      <c r="K10" s="147">
        <v>321.39</v>
      </c>
      <c r="L10" s="95">
        <f>(K10/J10-1)*100</f>
        <v>18.027910392948954</v>
      </c>
      <c r="M10" s="4"/>
      <c r="N10" s="4"/>
      <c r="O10" s="4"/>
    </row>
    <row r="11" spans="1:15" ht="15">
      <c r="A11" s="34" t="s">
        <v>14</v>
      </c>
      <c r="B11" s="28">
        <v>389.8</v>
      </c>
      <c r="C11" s="28">
        <v>384.2</v>
      </c>
      <c r="D11" s="28">
        <v>389.1</v>
      </c>
      <c r="E11" s="28">
        <v>386.6</v>
      </c>
      <c r="F11" s="172">
        <v>389.3</v>
      </c>
      <c r="G11" s="28">
        <v>380.44</v>
      </c>
      <c r="H11" s="28">
        <f>AVERAGE(B11:F11)</f>
        <v>387.79999999999995</v>
      </c>
      <c r="I11" s="28">
        <f>(H11/G11-1)*100</f>
        <v>1.9346020397434494</v>
      </c>
      <c r="J11" s="162">
        <v>274.71</v>
      </c>
      <c r="K11" s="149">
        <v>361.02</v>
      </c>
      <c r="L11" s="28">
        <f>(K11/J11-1)*100</f>
        <v>31.418586873430176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79</v>
      </c>
      <c r="C13" s="173" t="s">
        <v>79</v>
      </c>
      <c r="D13" s="173" t="s">
        <v>79</v>
      </c>
      <c r="E13" s="173" t="s">
        <v>79</v>
      </c>
      <c r="F13" s="173" t="s">
        <v>79</v>
      </c>
      <c r="G13" s="173" t="s">
        <v>79</v>
      </c>
      <c r="H13" s="173" t="s">
        <v>79</v>
      </c>
      <c r="I13" s="173" t="s">
        <v>79</v>
      </c>
      <c r="J13" s="164">
        <v>279.3128563636364</v>
      </c>
      <c r="K13" s="173" t="s">
        <v>79</v>
      </c>
      <c r="L13" s="186" t="s">
        <v>62</v>
      </c>
      <c r="M13" s="4"/>
      <c r="N13" s="4"/>
      <c r="O13" s="4"/>
    </row>
    <row r="14" spans="1:15" ht="15">
      <c r="A14" s="35" t="s">
        <v>15</v>
      </c>
      <c r="B14" s="143">
        <v>380.66784</v>
      </c>
      <c r="C14" s="145">
        <v>375.06437999999997</v>
      </c>
      <c r="D14" s="143">
        <v>379.93296</v>
      </c>
      <c r="E14" s="143">
        <v>377.45274</v>
      </c>
      <c r="F14" s="89">
        <v>380.20853999999997</v>
      </c>
      <c r="G14" s="89">
        <v>371.31649200000004</v>
      </c>
      <c r="H14" s="143">
        <f>AVERAGE(B14:F14)</f>
        <v>378.66529199999997</v>
      </c>
      <c r="I14" s="143">
        <f>(H14/G14-1)*100</f>
        <v>1.9791202810350628</v>
      </c>
      <c r="J14" s="163">
        <v>271.9640563636363</v>
      </c>
      <c r="K14" s="151">
        <v>353.64350285714283</v>
      </c>
      <c r="L14" s="89">
        <f>(K14/J14-1)*100</f>
        <v>30.033177025531277</v>
      </c>
      <c r="M14" s="4"/>
      <c r="N14" s="4"/>
      <c r="O14" s="4"/>
    </row>
    <row r="15" spans="1:15" ht="15">
      <c r="A15" s="36" t="s">
        <v>42</v>
      </c>
      <c r="B15" s="142">
        <v>371.48184</v>
      </c>
      <c r="C15" s="88">
        <v>365.87838</v>
      </c>
      <c r="D15" s="142">
        <v>370.74696</v>
      </c>
      <c r="E15" s="142">
        <v>368.26673999999997</v>
      </c>
      <c r="F15" s="88">
        <v>371.02254</v>
      </c>
      <c r="G15" s="88">
        <v>362.13049199999995</v>
      </c>
      <c r="H15" s="142">
        <f>AVERAGE(B15:F15)</f>
        <v>369.479292</v>
      </c>
      <c r="I15" s="142">
        <f>(H15/G15-1)*100</f>
        <v>2.0293237278677045</v>
      </c>
      <c r="J15" s="164">
        <v>268.2896563636363</v>
      </c>
      <c r="K15" s="150">
        <v>344.9824171428571</v>
      </c>
      <c r="L15" s="88">
        <f>(K15/J15-1)*100</f>
        <v>28.58580603468084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213.85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253</v>
      </c>
      <c r="C20" s="95">
        <v>251</v>
      </c>
      <c r="D20" s="95">
        <v>252</v>
      </c>
      <c r="E20" s="87">
        <v>251</v>
      </c>
      <c r="F20" s="87">
        <v>250</v>
      </c>
      <c r="G20" s="87">
        <v>250</v>
      </c>
      <c r="H20" s="95">
        <f>AVERAGE(B20:F20)</f>
        <v>251.4</v>
      </c>
      <c r="I20" s="95">
        <f>(H20/G20-1)*100</f>
        <v>0.5600000000000049</v>
      </c>
      <c r="J20" s="166">
        <v>217.24</v>
      </c>
      <c r="K20" s="154">
        <v>247.63</v>
      </c>
      <c r="L20" s="95">
        <f>(K20/J20-1)*100</f>
        <v>13.989136438961513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91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265.36</v>
      </c>
      <c r="C22" s="95">
        <v>263.19</v>
      </c>
      <c r="D22" s="95">
        <v>266.05</v>
      </c>
      <c r="E22" s="95">
        <v>265.16</v>
      </c>
      <c r="F22" s="87">
        <v>264.27</v>
      </c>
      <c r="G22" s="104">
        <v>264.94399999999996</v>
      </c>
      <c r="H22" s="95">
        <f>AVERAGE(B22:F22)</f>
        <v>264.806</v>
      </c>
      <c r="I22" s="95">
        <f>(H22/G22-1)*100</f>
        <v>-0.05208647865208027</v>
      </c>
      <c r="J22" s="166">
        <v>219.85</v>
      </c>
      <c r="K22" s="154">
        <v>270.18</v>
      </c>
      <c r="L22" s="95">
        <f>(K22/J22-1)*100</f>
        <v>22.892881510120546</v>
      </c>
      <c r="M22" s="4"/>
      <c r="N22" s="4"/>
      <c r="O22" s="4"/>
    </row>
    <row r="23" spans="1:15" ht="15">
      <c r="A23" s="73" t="s">
        <v>19</v>
      </c>
      <c r="B23" s="28">
        <v>264.36</v>
      </c>
      <c r="C23" s="28">
        <v>262.19</v>
      </c>
      <c r="D23" s="28">
        <v>265.05</v>
      </c>
      <c r="E23" s="28">
        <v>264.16</v>
      </c>
      <c r="F23" s="28">
        <v>263.27</v>
      </c>
      <c r="G23" s="105">
        <v>263.94399999999996</v>
      </c>
      <c r="H23" s="28">
        <f>AVERAGE(B23:F23)</f>
        <v>263.806</v>
      </c>
      <c r="I23" s="28">
        <f>(H23/G23-1)*100</f>
        <v>-0.05228381777951929</v>
      </c>
      <c r="J23" s="167">
        <v>218.85</v>
      </c>
      <c r="K23" s="155">
        <v>269.18</v>
      </c>
      <c r="L23" s="28">
        <f>(K23/J23-1)*100</f>
        <v>22.997486863148286</v>
      </c>
      <c r="M23" s="4"/>
      <c r="N23" s="4"/>
      <c r="O23" s="4"/>
    </row>
    <row r="24" spans="1:15" ht="15">
      <c r="A24" s="70" t="s">
        <v>63</v>
      </c>
      <c r="B24" s="95">
        <v>306.55302562655424</v>
      </c>
      <c r="C24" s="95">
        <v>312.7259740030688</v>
      </c>
      <c r="D24" s="95">
        <v>316.8045291804088</v>
      </c>
      <c r="E24" s="95">
        <v>321.6547029048131</v>
      </c>
      <c r="F24" s="87">
        <v>321.1035467997672</v>
      </c>
      <c r="G24" s="106">
        <v>300.99737208769113</v>
      </c>
      <c r="H24" s="95">
        <f>AVERAGE(B24:F24)</f>
        <v>315.7683557029224</v>
      </c>
      <c r="I24" s="95">
        <f>(H24/G24-1)*100</f>
        <v>4.907346370761001</v>
      </c>
      <c r="J24" s="165">
        <v>274.2803304210912</v>
      </c>
      <c r="K24" s="156">
        <v>299.90240862566645</v>
      </c>
      <c r="L24" s="95">
        <f>(K24/J24-1)*100</f>
        <v>9.3415660412975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397</v>
      </c>
      <c r="C26" s="106">
        <v>397</v>
      </c>
      <c r="D26" s="106">
        <v>397</v>
      </c>
      <c r="E26" s="106">
        <v>403</v>
      </c>
      <c r="F26" s="106">
        <v>403</v>
      </c>
      <c r="G26" s="106">
        <v>396.4</v>
      </c>
      <c r="H26" s="106">
        <f>AVERAGE(B26:F26)</f>
        <v>399.4</v>
      </c>
      <c r="I26" s="95">
        <f aca="true" t="shared" si="0" ref="I26:I31">(H26/G26-1)*100</f>
        <v>0.7568113017154321</v>
      </c>
      <c r="J26" s="165">
        <v>477.5</v>
      </c>
      <c r="K26" s="156">
        <v>400</v>
      </c>
      <c r="L26" s="95">
        <f aca="true" t="shared" si="1" ref="L26:L31">(K26/J26-1)*100</f>
        <v>-16.230366492146597</v>
      </c>
      <c r="M26" s="4"/>
      <c r="N26" s="4"/>
      <c r="O26" s="4"/>
    </row>
    <row r="27" spans="1:12" ht="15">
      <c r="A27" s="72" t="s">
        <v>21</v>
      </c>
      <c r="B27" s="90">
        <v>394</v>
      </c>
      <c r="C27" s="90">
        <v>394</v>
      </c>
      <c r="D27" s="90">
        <v>394</v>
      </c>
      <c r="E27" s="90">
        <v>400</v>
      </c>
      <c r="F27" s="90">
        <v>400</v>
      </c>
      <c r="G27" s="90">
        <v>393.4</v>
      </c>
      <c r="H27" s="90">
        <f>AVERAGE(B27:F27)</f>
        <v>396.4</v>
      </c>
      <c r="I27" s="28">
        <f t="shared" si="0"/>
        <v>0.7625826131164137</v>
      </c>
      <c r="J27" s="162">
        <v>474.18</v>
      </c>
      <c r="K27" s="149">
        <v>397</v>
      </c>
      <c r="L27" s="28">
        <f t="shared" si="1"/>
        <v>-16.276519465182005</v>
      </c>
    </row>
    <row r="28" spans="1:12" ht="15">
      <c r="A28" s="70" t="s">
        <v>22</v>
      </c>
      <c r="B28" s="106">
        <v>395</v>
      </c>
      <c r="C28" s="106">
        <v>395</v>
      </c>
      <c r="D28" s="106">
        <v>395</v>
      </c>
      <c r="E28" s="106">
        <v>400</v>
      </c>
      <c r="F28" s="106">
        <v>400</v>
      </c>
      <c r="G28" s="106">
        <v>393.8</v>
      </c>
      <c r="H28" s="106">
        <f>AVERAGE(B28:F28)</f>
        <v>397</v>
      </c>
      <c r="I28" s="106">
        <f t="shared" si="0"/>
        <v>0.8125952260030544</v>
      </c>
      <c r="J28" s="165">
        <v>471.68</v>
      </c>
      <c r="K28" s="156">
        <v>396.33</v>
      </c>
      <c r="L28" s="106">
        <f t="shared" si="1"/>
        <v>-15.974813432835822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432.5</v>
      </c>
      <c r="C30" s="106">
        <v>432.5</v>
      </c>
      <c r="D30" s="106">
        <v>432.5</v>
      </c>
      <c r="E30" s="106">
        <v>427.5</v>
      </c>
      <c r="F30" s="106">
        <v>427.5</v>
      </c>
      <c r="G30" s="106">
        <v>432.5</v>
      </c>
      <c r="H30" s="106">
        <f>AVERAGE(B30:F30)</f>
        <v>430.5</v>
      </c>
      <c r="I30" s="106">
        <f t="shared" si="0"/>
        <v>-0.46242774566473965</v>
      </c>
      <c r="J30" s="165">
        <v>480.79545454545456</v>
      </c>
      <c r="K30" s="156">
        <v>431.07142857142856</v>
      </c>
      <c r="L30" s="106">
        <f t="shared" si="1"/>
        <v>-10.342033291690589</v>
      </c>
    </row>
    <row r="31" spans="1:12" ht="15">
      <c r="A31" s="93" t="s">
        <v>65</v>
      </c>
      <c r="B31" s="83">
        <v>427.5</v>
      </c>
      <c r="C31" s="83">
        <v>427.5</v>
      </c>
      <c r="D31" s="83">
        <v>427.5</v>
      </c>
      <c r="E31" s="83">
        <v>427.5</v>
      </c>
      <c r="F31" s="83">
        <v>422.5</v>
      </c>
      <c r="G31" s="83">
        <v>427.5</v>
      </c>
      <c r="H31" s="121">
        <f>AVERAGE(B31:F31)</f>
        <v>426.5</v>
      </c>
      <c r="I31" s="83">
        <f t="shared" si="0"/>
        <v>-0.2339181286549752</v>
      </c>
      <c r="J31" s="169">
        <v>474.77272727272725</v>
      </c>
      <c r="K31" s="157">
        <v>426.07142857142856</v>
      </c>
      <c r="L31" s="83">
        <f t="shared" si="1"/>
        <v>-10.257813034261098</v>
      </c>
    </row>
    <row r="32" spans="1:12" ht="15.75" customHeight="1">
      <c r="A32" s="205" t="s">
        <v>75</v>
      </c>
      <c r="B32" s="205"/>
      <c r="C32" s="205"/>
      <c r="D32" s="205"/>
      <c r="E32" s="85"/>
      <c r="F32" s="85"/>
      <c r="G32" s="206" t="s">
        <v>0</v>
      </c>
      <c r="H32" s="206"/>
      <c r="I32" s="206"/>
      <c r="J32" s="86"/>
      <c r="K32" s="86"/>
      <c r="L32" s="86"/>
    </row>
    <row r="33" spans="1:12" ht="15">
      <c r="A33" s="199" t="s">
        <v>78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2" ht="1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10 H24 H22 H20 H6" formulaRange="1" unlockedFormula="1"/>
    <ignoredError sqref="K25 L20:L26 L6:L10 I25:I31 I10 I22:I24 I6 I20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1" t="s">
        <v>82</v>
      </c>
      <c r="C2" s="201"/>
      <c r="D2" s="201"/>
      <c r="E2" s="201"/>
      <c r="F2" s="201"/>
      <c r="G2" s="207" t="s">
        <v>2</v>
      </c>
      <c r="H2" s="207"/>
      <c r="I2" s="207"/>
      <c r="J2" s="20"/>
      <c r="K2" s="21"/>
      <c r="L2" s="22"/>
    </row>
    <row r="3" spans="1:12" ht="15" customHeight="1">
      <c r="A3" s="19"/>
      <c r="B3" s="201"/>
      <c r="C3" s="201"/>
      <c r="D3" s="201"/>
      <c r="E3" s="201"/>
      <c r="F3" s="201"/>
      <c r="G3" s="207"/>
      <c r="H3" s="207"/>
      <c r="I3" s="207"/>
      <c r="J3" s="204" t="s">
        <v>3</v>
      </c>
      <c r="K3" s="204"/>
      <c r="L3" s="204"/>
    </row>
    <row r="4" spans="1:12" ht="15" customHeight="1">
      <c r="A4" s="210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8"/>
      <c r="H4" s="209"/>
      <c r="I4" s="207"/>
      <c r="J4" s="211" t="s">
        <v>83</v>
      </c>
      <c r="K4" s="212"/>
      <c r="L4" s="213"/>
    </row>
    <row r="5" spans="1:12" ht="15" customHeight="1">
      <c r="A5" s="210"/>
      <c r="B5" s="113">
        <v>15</v>
      </c>
      <c r="C5" s="113">
        <v>16</v>
      </c>
      <c r="D5" s="113">
        <v>17</v>
      </c>
      <c r="E5" s="113">
        <v>18</v>
      </c>
      <c r="F5" s="113">
        <v>19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498.2759</v>
      </c>
      <c r="C8" s="28">
        <v>503.2707</v>
      </c>
      <c r="D8" s="28">
        <v>509.4711</v>
      </c>
      <c r="E8" s="111">
        <v>521.1831</v>
      </c>
      <c r="F8" s="111">
        <v>526.6946</v>
      </c>
      <c r="G8" s="175">
        <v>501.37610000000006</v>
      </c>
      <c r="H8" s="111">
        <f>AVERAGE(B8:F8)</f>
        <v>511.77907999999996</v>
      </c>
      <c r="I8" s="111">
        <f>(H8/G8-1)*100</f>
        <v>2.074885500126533</v>
      </c>
      <c r="J8" s="122">
        <v>203.13</v>
      </c>
      <c r="K8" s="123">
        <v>451.81</v>
      </c>
      <c r="L8" s="28">
        <f>(K8/J8-1)*100</f>
        <v>122.42406340766996</v>
      </c>
    </row>
    <row r="9" spans="1:12" ht="15" customHeight="1">
      <c r="A9" s="33" t="s">
        <v>25</v>
      </c>
      <c r="B9" s="29">
        <v>549</v>
      </c>
      <c r="C9" s="87">
        <v>546</v>
      </c>
      <c r="D9" s="87">
        <v>556</v>
      </c>
      <c r="E9" s="29">
        <v>551</v>
      </c>
      <c r="F9" s="87">
        <v>551</v>
      </c>
      <c r="G9" s="176">
        <v>533.4</v>
      </c>
      <c r="H9" s="29">
        <f aca="true" t="shared" si="0" ref="H9:H22">AVERAGE(B9:F9)</f>
        <v>550.6</v>
      </c>
      <c r="I9" s="29">
        <f aca="true" t="shared" si="1" ref="I9:I22">(H9/G9-1)*100</f>
        <v>3.2245969253843265</v>
      </c>
      <c r="J9" s="124">
        <v>447.52</v>
      </c>
      <c r="K9" s="124">
        <v>540.11</v>
      </c>
      <c r="L9" s="87">
        <f>(K9/J9-1)*100</f>
        <v>20.689578119413675</v>
      </c>
    </row>
    <row r="10" spans="1:12" ht="15" customHeight="1">
      <c r="A10" s="50" t="s">
        <v>26</v>
      </c>
      <c r="B10" s="111">
        <v>461.9639</v>
      </c>
      <c r="C10" s="28">
        <v>459.7593</v>
      </c>
      <c r="D10" s="28">
        <v>469.2209</v>
      </c>
      <c r="E10" s="111">
        <v>464.9035</v>
      </c>
      <c r="F10" s="111">
        <v>464.1686</v>
      </c>
      <c r="G10" s="175">
        <v>445.28216000000003</v>
      </c>
      <c r="H10" s="111">
        <f t="shared" si="0"/>
        <v>464.00324</v>
      </c>
      <c r="I10" s="111">
        <f t="shared" si="1"/>
        <v>4.204318448329469</v>
      </c>
      <c r="J10" s="123">
        <v>387.58</v>
      </c>
      <c r="K10" s="123">
        <v>452.02</v>
      </c>
      <c r="L10" s="28">
        <f>(K10/J10-1)*100</f>
        <v>16.62624490427782</v>
      </c>
    </row>
    <row r="11" spans="1:12" ht="15" customHeight="1">
      <c r="A11" s="33" t="s">
        <v>50</v>
      </c>
      <c r="B11" s="87">
        <v>806.1922954473098</v>
      </c>
      <c r="C11" s="87">
        <v>811.0179640718563</v>
      </c>
      <c r="D11" s="87">
        <v>798.8697866921364</v>
      </c>
      <c r="E11" s="29">
        <v>804.7135375337249</v>
      </c>
      <c r="F11" s="29">
        <v>797.7786592621976</v>
      </c>
      <c r="G11" s="176">
        <v>817.6023361517573</v>
      </c>
      <c r="H11" s="29">
        <f t="shared" si="0"/>
        <v>803.7144486014449</v>
      </c>
      <c r="I11" s="29">
        <f t="shared" si="1"/>
        <v>-1.6986115298641469</v>
      </c>
      <c r="J11" s="124">
        <v>402.12639367054743</v>
      </c>
      <c r="K11" s="124">
        <v>752.9537925789607</v>
      </c>
      <c r="L11" s="87">
        <f>(K11/J11-1)*100</f>
        <v>87.2430669636268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177" t="s">
        <v>62</v>
      </c>
      <c r="I12" s="177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235</v>
      </c>
      <c r="C13" s="87">
        <v>235</v>
      </c>
      <c r="D13" s="87">
        <v>230</v>
      </c>
      <c r="E13" s="87">
        <v>230</v>
      </c>
      <c r="F13" s="87">
        <v>230</v>
      </c>
      <c r="G13" s="176">
        <v>237</v>
      </c>
      <c r="H13" s="29">
        <f t="shared" si="0"/>
        <v>232</v>
      </c>
      <c r="I13" s="29">
        <f t="shared" si="1"/>
        <v>-2.1097046413502074</v>
      </c>
      <c r="J13" s="107">
        <v>231.9</v>
      </c>
      <c r="K13" s="107">
        <v>239.21</v>
      </c>
      <c r="L13" s="87">
        <f aca="true" t="shared" si="2" ref="L13:L22">(K13/J13-1)*100</f>
        <v>3.152220784821047</v>
      </c>
    </row>
    <row r="14" spans="1:12" ht="15" customHeight="1">
      <c r="A14" s="114" t="s">
        <v>28</v>
      </c>
      <c r="B14" s="28">
        <v>1360.2505</v>
      </c>
      <c r="C14" s="28">
        <v>1392.6585</v>
      </c>
      <c r="D14" s="28">
        <v>1393.9812</v>
      </c>
      <c r="E14" s="28">
        <v>1392.6585</v>
      </c>
      <c r="F14" s="28">
        <v>1370.3918</v>
      </c>
      <c r="G14" s="175">
        <v>1372.46414</v>
      </c>
      <c r="H14" s="111">
        <f t="shared" si="0"/>
        <v>1381.9881</v>
      </c>
      <c r="I14" s="111">
        <f t="shared" si="1"/>
        <v>0.6939314275999919</v>
      </c>
      <c r="J14" s="108">
        <v>752.67</v>
      </c>
      <c r="K14" s="108">
        <v>1438.74</v>
      </c>
      <c r="L14" s="28">
        <f t="shared" si="2"/>
        <v>91.15150065765876</v>
      </c>
    </row>
    <row r="15" spans="1:12" ht="15" customHeight="1">
      <c r="A15" s="115" t="s">
        <v>29</v>
      </c>
      <c r="B15" s="87">
        <v>1283.0888</v>
      </c>
      <c r="C15" s="87">
        <v>1304.4737</v>
      </c>
      <c r="D15" s="87">
        <v>1305.7964</v>
      </c>
      <c r="E15" s="87">
        <v>1304.4737</v>
      </c>
      <c r="F15" s="87">
        <v>1282.207</v>
      </c>
      <c r="G15" s="176">
        <v>1295.30244</v>
      </c>
      <c r="H15" s="29">
        <f t="shared" si="0"/>
        <v>1296.00792</v>
      </c>
      <c r="I15" s="29">
        <f t="shared" si="1"/>
        <v>0.054464500198125876</v>
      </c>
      <c r="J15" s="109">
        <v>735.33</v>
      </c>
      <c r="K15" s="109">
        <v>1348.14</v>
      </c>
      <c r="L15" s="87">
        <f t="shared" si="2"/>
        <v>83.33809310105667</v>
      </c>
    </row>
    <row r="16" spans="1:12" ht="15" customHeight="1">
      <c r="A16" s="114" t="s">
        <v>30</v>
      </c>
      <c r="B16" s="28">
        <v>1453.4218</v>
      </c>
      <c r="C16" s="28">
        <v>1457.8588</v>
      </c>
      <c r="D16" s="28">
        <v>1465.9271</v>
      </c>
      <c r="E16" s="28">
        <v>1462.2001</v>
      </c>
      <c r="F16" s="28">
        <v>1461.3897</v>
      </c>
      <c r="G16" s="175">
        <v>1473.82166</v>
      </c>
      <c r="H16" s="111">
        <f t="shared" si="0"/>
        <v>1460.1595</v>
      </c>
      <c r="I16" s="111">
        <f t="shared" si="1"/>
        <v>-0.9269886832847907</v>
      </c>
      <c r="J16" s="108">
        <v>914.45</v>
      </c>
      <c r="K16" s="108">
        <v>1489.53</v>
      </c>
      <c r="L16" s="28">
        <f t="shared" si="2"/>
        <v>62.88807479905954</v>
      </c>
    </row>
    <row r="17" spans="1:12" ht="15" customHeight="1">
      <c r="A17" s="115" t="s">
        <v>31</v>
      </c>
      <c r="B17" s="87">
        <v>1367</v>
      </c>
      <c r="C17" s="87">
        <v>1386</v>
      </c>
      <c r="D17" s="87">
        <v>1380</v>
      </c>
      <c r="E17" s="87">
        <v>1387</v>
      </c>
      <c r="F17" s="87">
        <v>1375</v>
      </c>
      <c r="G17" s="176">
        <v>1371.8</v>
      </c>
      <c r="H17" s="29">
        <f t="shared" si="0"/>
        <v>1379</v>
      </c>
      <c r="I17" s="29">
        <f t="shared" si="1"/>
        <v>0.5248578509986945</v>
      </c>
      <c r="J17" s="109">
        <v>820.86</v>
      </c>
      <c r="K17" s="109">
        <v>1397.32</v>
      </c>
      <c r="L17" s="87">
        <f t="shared" si="2"/>
        <v>70.22634797651244</v>
      </c>
    </row>
    <row r="18" spans="1:12" ht="15" customHeight="1">
      <c r="A18" s="114" t="s">
        <v>32</v>
      </c>
      <c r="B18" s="28">
        <v>1440</v>
      </c>
      <c r="C18" s="28">
        <v>1460</v>
      </c>
      <c r="D18" s="28">
        <v>1465</v>
      </c>
      <c r="E18" s="28">
        <v>1415</v>
      </c>
      <c r="F18" s="28">
        <v>1460</v>
      </c>
      <c r="G18" s="175">
        <v>1431</v>
      </c>
      <c r="H18" s="111">
        <f t="shared" si="0"/>
        <v>1448</v>
      </c>
      <c r="I18" s="111">
        <f t="shared" si="1"/>
        <v>1.187980433263447</v>
      </c>
      <c r="J18" s="108">
        <v>1002.05</v>
      </c>
      <c r="K18" s="108">
        <v>1452.62</v>
      </c>
      <c r="L18" s="28">
        <f t="shared" si="2"/>
        <v>44.964822114664926</v>
      </c>
    </row>
    <row r="19" spans="1:12" ht="15" customHeight="1">
      <c r="A19" s="115" t="s">
        <v>33</v>
      </c>
      <c r="B19" s="87">
        <v>1400</v>
      </c>
      <c r="C19" s="87">
        <v>1400</v>
      </c>
      <c r="D19" s="87">
        <v>1400</v>
      </c>
      <c r="E19" s="87">
        <v>1400</v>
      </c>
      <c r="F19" s="87">
        <v>1400</v>
      </c>
      <c r="G19" s="176">
        <v>1400</v>
      </c>
      <c r="H19" s="29">
        <f t="shared" si="0"/>
        <v>1400</v>
      </c>
      <c r="I19" s="29">
        <f t="shared" si="1"/>
        <v>0</v>
      </c>
      <c r="J19" s="109">
        <v>952.14</v>
      </c>
      <c r="K19" s="109">
        <v>1383.68</v>
      </c>
      <c r="L19" s="87">
        <f t="shared" si="2"/>
        <v>45.32316676119059</v>
      </c>
    </row>
    <row r="20" spans="1:12" ht="15" customHeight="1">
      <c r="A20" s="114" t="s">
        <v>34</v>
      </c>
      <c r="B20" s="28">
        <v>1831.0826</v>
      </c>
      <c r="C20" s="28">
        <v>1816.6287</v>
      </c>
      <c r="D20" s="28">
        <v>1754.5846</v>
      </c>
      <c r="E20" s="28">
        <v>1765.5048</v>
      </c>
      <c r="F20" s="28">
        <v>1717.2751</v>
      </c>
      <c r="G20" s="175">
        <v>1883.59444</v>
      </c>
      <c r="H20" s="111">
        <f t="shared" si="0"/>
        <v>1777.0151600000002</v>
      </c>
      <c r="I20" s="111">
        <f t="shared" si="1"/>
        <v>-5.6582923445027795</v>
      </c>
      <c r="J20" s="108">
        <v>927.39</v>
      </c>
      <c r="K20" s="108">
        <v>1761.49</v>
      </c>
      <c r="L20" s="28">
        <f t="shared" si="2"/>
        <v>89.94058594550299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87">
        <v>1940.0656</v>
      </c>
      <c r="F21" s="87">
        <v>1940.0656</v>
      </c>
      <c r="G21" s="176">
        <v>1940.0656</v>
      </c>
      <c r="H21" s="29">
        <f t="shared" si="0"/>
        <v>1940.0656</v>
      </c>
      <c r="I21" s="29">
        <f t="shared" si="1"/>
        <v>0</v>
      </c>
      <c r="J21" s="109">
        <v>1412.96</v>
      </c>
      <c r="K21" s="109">
        <v>1940.07</v>
      </c>
      <c r="L21" s="87">
        <f t="shared" si="2"/>
        <v>37.30537311742723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28">
        <v>2138.4814</v>
      </c>
      <c r="F22" s="28">
        <v>2138.4814</v>
      </c>
      <c r="G22" s="175">
        <v>2138.4814</v>
      </c>
      <c r="H22" s="111">
        <f t="shared" si="0"/>
        <v>2138.4814</v>
      </c>
      <c r="I22" s="111">
        <f t="shared" si="1"/>
        <v>0</v>
      </c>
      <c r="J22" s="108">
        <v>1611.38</v>
      </c>
      <c r="K22" s="125">
        <v>2138.48</v>
      </c>
      <c r="L22" s="28">
        <f t="shared" si="2"/>
        <v>32.71109235562064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87"/>
      <c r="I23" s="174"/>
      <c r="J23" s="107"/>
      <c r="K23" s="107"/>
      <c r="L23" s="107"/>
    </row>
    <row r="24" spans="1:12" ht="15" customHeight="1">
      <c r="A24" s="114" t="s">
        <v>38</v>
      </c>
      <c r="B24" s="28">
        <v>434.9715</v>
      </c>
      <c r="C24" s="28">
        <v>429.46</v>
      </c>
      <c r="D24" s="28">
        <v>433.8692</v>
      </c>
      <c r="E24" s="111">
        <v>441.8058</v>
      </c>
      <c r="F24" s="28">
        <v>437.6171</v>
      </c>
      <c r="G24" s="175">
        <v>431.97324</v>
      </c>
      <c r="H24" s="179">
        <f>AVERAGE(B24:F24)</f>
        <v>435.54472</v>
      </c>
      <c r="I24" s="111">
        <f>(H24/G24-1)*100</f>
        <v>0.8267826960762781</v>
      </c>
      <c r="J24" s="110">
        <v>302.43</v>
      </c>
      <c r="K24" s="28">
        <v>425.22</v>
      </c>
      <c r="L24" s="111">
        <f>(K24/J24-1)*100</f>
        <v>40.60113084019443</v>
      </c>
    </row>
    <row r="25" spans="1:12" ht="15" customHeight="1">
      <c r="A25" s="115" t="s">
        <v>39</v>
      </c>
      <c r="B25" s="87">
        <v>524.2</v>
      </c>
      <c r="C25" s="87">
        <v>513.7</v>
      </c>
      <c r="D25" s="87">
        <v>524.7</v>
      </c>
      <c r="E25" s="29">
        <v>516.6</v>
      </c>
      <c r="F25" s="87">
        <v>512.6</v>
      </c>
      <c r="G25" s="176">
        <v>517.14</v>
      </c>
      <c r="H25" s="29">
        <f>AVERAGE(B25:F25)</f>
        <v>518.36</v>
      </c>
      <c r="I25" s="29">
        <f>(H25/G25-1)*100</f>
        <v>0.2359129055961695</v>
      </c>
      <c r="J25" s="106">
        <v>388.73</v>
      </c>
      <c r="K25" s="106">
        <v>510.33</v>
      </c>
      <c r="L25" s="87">
        <f>(K25/J25-1)*100</f>
        <v>31.281352095284642</v>
      </c>
    </row>
    <row r="26" spans="1:12" ht="15" customHeight="1">
      <c r="A26" s="114" t="s">
        <v>40</v>
      </c>
      <c r="B26" s="28">
        <v>435.192</v>
      </c>
      <c r="C26" s="28">
        <v>440.7035</v>
      </c>
      <c r="D26" s="28">
        <v>450.1834</v>
      </c>
      <c r="E26" s="111">
        <v>444.8923</v>
      </c>
      <c r="F26" s="28">
        <v>440.7035</v>
      </c>
      <c r="G26" s="175">
        <v>438.93984</v>
      </c>
      <c r="H26" s="111">
        <f>AVERAGE(B26:F26)</f>
        <v>442.33494</v>
      </c>
      <c r="I26" s="111">
        <f>(H26/G26-1)*100</f>
        <v>0.7734772947472823</v>
      </c>
      <c r="J26" s="105">
        <v>314.99</v>
      </c>
      <c r="K26" s="105">
        <v>432.53</v>
      </c>
      <c r="L26" s="111">
        <f>(K26/J26-1)*100</f>
        <v>37.315470332391484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2905.11165</v>
      </c>
      <c r="C29" s="87">
        <v>2904.00935</v>
      </c>
      <c r="D29" s="134">
        <v>2915.03235</v>
      </c>
      <c r="E29" s="106">
        <v>2935.4249</v>
      </c>
      <c r="F29" s="134">
        <v>2943.69215</v>
      </c>
      <c r="G29" s="134">
        <v>2911.39476</v>
      </c>
      <c r="H29" s="180">
        <f>AVERAGE(B29:F29)</f>
        <v>2920.6540799999993</v>
      </c>
      <c r="I29" s="181">
        <f>(H29/G29-1)*100</f>
        <v>0.3180372557928024</v>
      </c>
      <c r="J29" s="138">
        <v>2355.239315909091</v>
      </c>
      <c r="K29" s="138">
        <v>2754.8051714285716</v>
      </c>
      <c r="L29" s="138">
        <f>(K29/J29-1)*100</f>
        <v>16.9649790074625</v>
      </c>
    </row>
    <row r="30" spans="1:12" ht="15" customHeight="1">
      <c r="A30" s="129" t="s">
        <v>73</v>
      </c>
      <c r="B30" s="28">
        <v>3437.52255</v>
      </c>
      <c r="C30" s="28">
        <v>3431.4599</v>
      </c>
      <c r="D30" s="135">
        <v>3440.8294499999997</v>
      </c>
      <c r="E30" s="135">
        <v>3437.52255</v>
      </c>
      <c r="F30" s="135">
        <v>3547.75255</v>
      </c>
      <c r="G30" s="135">
        <v>3468.71764</v>
      </c>
      <c r="H30" s="182">
        <f>AVERAGE(B30:F30)</f>
        <v>3459.0173999999997</v>
      </c>
      <c r="I30" s="183">
        <f>(H30/G30-1)*100</f>
        <v>-0.27964916740816914</v>
      </c>
      <c r="J30" s="139">
        <v>3018.7988636363643</v>
      </c>
      <c r="K30" s="139">
        <v>3455.789235714286</v>
      </c>
      <c r="L30" s="139">
        <f>(K30/J30-1)*100</f>
        <v>14.475637225844684</v>
      </c>
    </row>
    <row r="31" spans="1:12" ht="18">
      <c r="A31" s="133" t="s">
        <v>74</v>
      </c>
      <c r="B31" s="106">
        <v>1671.0867999999998</v>
      </c>
      <c r="C31" s="136">
        <v>1713.52535</v>
      </c>
      <c r="D31" s="136">
        <v>1679.35405</v>
      </c>
      <c r="E31" s="136">
        <v>1655.6545999999998</v>
      </c>
      <c r="F31" s="136">
        <v>1625.8925</v>
      </c>
      <c r="G31" s="136">
        <v>1667.8901300000002</v>
      </c>
      <c r="H31" s="184">
        <f>AVERAGE(B31:F31)</f>
        <v>1669.1026599999998</v>
      </c>
      <c r="I31" s="185">
        <f>(H31/G31-1)*100</f>
        <v>0.07269843367918583</v>
      </c>
      <c r="J31" s="140">
        <v>1585.5332886363635</v>
      </c>
      <c r="K31" s="140">
        <v>1812.6798595238095</v>
      </c>
      <c r="L31" s="140">
        <f>(K31/J31-1)*100</f>
        <v>14.326193749158245</v>
      </c>
    </row>
    <row r="32" spans="1:12" ht="18">
      <c r="A32" s="214" t="s">
        <v>75</v>
      </c>
      <c r="B32" s="215"/>
      <c r="C32" s="215"/>
      <c r="D32" s="215"/>
      <c r="E32" s="215"/>
      <c r="F32" s="215"/>
      <c r="G32" s="216"/>
      <c r="H32" s="216"/>
      <c r="I32" s="216"/>
      <c r="J32" s="216"/>
      <c r="K32" s="216"/>
      <c r="L32" s="216"/>
    </row>
    <row r="33" spans="1:12" ht="18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7:H31 H8:H9 H23:H26 H10:H19 H20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2021-11-21T00:40:32Z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