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1570" windowHeight="936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'2'!$A$1:$L$33</definedName>
    <definedName name="_xlnm.Print_Area" localSheetId="1">'Colofón'!$A$1:$G$40</definedName>
    <definedName name="_xlnm.Print_Area" localSheetId="0">'Portada'!$A$1:$F$41</definedName>
  </definedNames>
  <calcPr fullCalcOnLoad="1"/>
</workbook>
</file>

<file path=xl/sharedStrings.xml><?xml version="1.0" encoding="utf-8"?>
<sst xmlns="http://schemas.openxmlformats.org/spreadsheetml/2006/main" count="198" uniqueCount="84">
  <si>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</si>
  <si>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</si>
  <si>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</si>
  <si>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</si>
  <si>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</si>
  <si>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</si>
  <si>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</si>
  <si>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</si>
  <si>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</si>
  <si>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</si>
  <si>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</si>
  <si>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</si>
  <si>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</si>
  <si>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</si>
  <si>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</si>
  <si>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</si>
  <si>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</si>
  <si>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</si>
  <si>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</si>
  <si>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</si>
  <si>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</si>
  <si>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</si>
  <si>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</si>
  <si>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</si>
  <si>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</si>
  <si>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</si>
  <si>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</si>
  <si>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</si>
  <si>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</si>
  <si>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</si>
  <si>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</si>
  <si>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</si>
  <si>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</si>
  <si>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</si>
  <si>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</si>
  <si>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</si>
  <si>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</si>
  <si>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</si>
  <si>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</si>
  <si>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</si>
  <si>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</si>
  <si>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</si>
  <si>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</si>
  <si>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</si>
  <si>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</si>
  <si>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</si>
  <si>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</si>
  <si>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</si>
  <si>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</si>
  <si>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</si>
  <si>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</si>
  <si>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</si>
  <si>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anterior</t>
  </si>
  <si>
    <t>actual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</si>
  <si>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</si>
  <si>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</si>
  <si>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</si>
  <si>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</si>
  <si>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</si>
  <si>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</si>
  <si>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</si>
  <si>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-</t>
  </si>
  <si>
    <t xml:space="preserve"> -</t>
  </si>
  <si>
    <t>Arroz con cáscara Fob, Chicago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</si>
  <si>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</si>
  <si>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</si>
  <si>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</si>
  <si>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</si>
  <si>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</si>
  <si>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Tailandia*</t>
  </si>
  <si>
    <t>Vietnam*</t>
  </si>
  <si>
    <t>Ganadería (USA)</t>
  </si>
  <si>
    <t>Ganado vivo o en pie</t>
  </si>
  <si>
    <t xml:space="preserve">Ganado de engorde </t>
  </si>
  <si>
    <t>Carne magra de cerdo</t>
  </si>
  <si>
    <t>Fuente: elaborado por Odepa con datos de los Mercados de Materias Primas y de Thomson Reuters.</t>
  </si>
  <si>
    <t xml:space="preserve"> </t>
  </si>
  <si>
    <t>Trigo Dark Northern Spring 13,0 Minneapolis (Spot)**</t>
  </si>
  <si>
    <t>* Los precios de arroz de Tailandia y Vietnam, generalmente se actualizan usualmente, los días jueves de cada semana.</t>
  </si>
  <si>
    <t>Adolfo Ochagavía Vial</t>
  </si>
  <si>
    <t>Director(s) y Representante Legal</t>
  </si>
  <si>
    <t>s/i</t>
  </si>
  <si>
    <t>Septiembre</t>
  </si>
  <si>
    <t>Octubre 2021</t>
  </si>
</sst>
</file>

<file path=xl/styles.xml><?xml version="1.0" encoding="utf-8"?>
<styleSheet xmlns="http://schemas.openxmlformats.org/spreadsheetml/2006/main">
  <numFmts count="5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CLP&quot;#,##0_);\(&quot;CLP&quot;#,##0\)"/>
    <numFmt numFmtId="173" formatCode="&quot;CLP&quot;#,##0_);[Red]\(&quot;CLP&quot;#,##0\)"/>
    <numFmt numFmtId="174" formatCode="&quot;CLP&quot;#,##0.00_);\(&quot;CLP&quot;#,##0.00\)"/>
    <numFmt numFmtId="175" formatCode="&quot;CLP&quot;#,##0.00_);[Red]\(&quot;CLP&quot;#,##0.00\)"/>
    <numFmt numFmtId="176" formatCode="_(&quot;CLP&quot;* #,##0_);_(&quot;CLP&quot;* \(#,##0\);_(&quot;CLP&quot;* &quot;-&quot;_);_(@_)"/>
    <numFmt numFmtId="177" formatCode="_(* #,##0_);_(* \(#,##0\);_(* &quot;-&quot;_);_(@_)"/>
    <numFmt numFmtId="178" formatCode="_(&quot;CLP&quot;* #,##0.00_);_(&quot;CLP&quot;* \(#,##0.00\);_(&quot;CLP&quot;* &quot;-&quot;??_);_(@_)"/>
    <numFmt numFmtId="179" formatCode="_(* #,##0.00_);_(* \(#,##0.00\);_(* &quot;-&quot;??_);_(@_)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_)"/>
    <numFmt numFmtId="195" formatCode="0.00\ "/>
    <numFmt numFmtId="196" formatCode="0\ "/>
    <numFmt numFmtId="197" formatCode="#.00"/>
    <numFmt numFmtId="198" formatCode="0.00000"/>
    <numFmt numFmtId="199" formatCode="#,##0.0000"/>
    <numFmt numFmtId="200" formatCode="0.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&quot;Yes&quot;;&quot;Yes&quot;;&quot;No&quot;"/>
    <numFmt numFmtId="206" formatCode="&quot;True&quot;;&quot;True&quot;;&quot;False&quot;"/>
    <numFmt numFmtId="207" formatCode="&quot;On&quot;;&quot;On&quot;;&quot;Off&quot;"/>
  </numFmts>
  <fonts count="61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9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4" fontId="1" fillId="5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4" fontId="1" fillId="8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9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4" fontId="1" fillId="11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0" fontId="40" fillId="12" borderId="0" applyNumberFormat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4" borderId="0" applyBorder="0" applyAlignment="0" applyProtection="0"/>
    <xf numFmtId="195" fontId="1" fillId="4" borderId="0" applyBorder="0" applyAlignment="0" applyProtection="0"/>
    <xf numFmtId="0" fontId="40" fillId="14" borderId="0" applyNumberFormat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4" fontId="1" fillId="15" borderId="0" applyBorder="0" applyAlignment="0" applyProtection="0"/>
    <xf numFmtId="195" fontId="1" fillId="15" borderId="0" applyBorder="0" applyAlignment="0" applyProtection="0"/>
    <xf numFmtId="195" fontId="1" fillId="15" borderId="0" applyBorder="0" applyAlignment="0" applyProtection="0"/>
    <xf numFmtId="0" fontId="40" fillId="1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4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0" fillId="17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0" borderId="0" applyNumberFormat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4" fontId="1" fillId="21" borderId="0" applyBorder="0" applyAlignment="0" applyProtection="0"/>
    <xf numFmtId="195" fontId="1" fillId="21" borderId="0" applyBorder="0" applyAlignment="0" applyProtection="0"/>
    <xf numFmtId="195" fontId="1" fillId="21" borderId="0" applyBorder="0" applyAlignment="0" applyProtection="0"/>
    <xf numFmtId="0" fontId="40" fillId="22" borderId="0" applyNumberFormat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4" fontId="1" fillId="23" borderId="0" applyBorder="0" applyAlignment="0" applyProtection="0"/>
    <xf numFmtId="195" fontId="1" fillId="10" borderId="0" applyBorder="0" applyAlignment="0" applyProtection="0"/>
    <xf numFmtId="195" fontId="1" fillId="10" borderId="0" applyBorder="0" applyAlignment="0" applyProtection="0"/>
    <xf numFmtId="0" fontId="40" fillId="24" borderId="0" applyNumberFormat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4" fontId="1" fillId="13" borderId="0" applyBorder="0" applyAlignment="0" applyProtection="0"/>
    <xf numFmtId="195" fontId="1" fillId="18" borderId="0" applyBorder="0" applyAlignment="0" applyProtection="0"/>
    <xf numFmtId="195" fontId="1" fillId="18" borderId="0" applyBorder="0" applyAlignment="0" applyProtection="0"/>
    <xf numFmtId="0" fontId="40" fillId="25" borderId="0" applyNumberFormat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4" fontId="1" fillId="19" borderId="0" applyBorder="0" applyAlignment="0" applyProtection="0"/>
    <xf numFmtId="195" fontId="1" fillId="19" borderId="0" applyBorder="0" applyAlignment="0" applyProtection="0"/>
    <xf numFmtId="195" fontId="1" fillId="19" borderId="0" applyBorder="0" applyAlignment="0" applyProtection="0"/>
    <xf numFmtId="0" fontId="40" fillId="26" borderId="0" applyNumberFormat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4" fontId="1" fillId="27" borderId="0" applyBorder="0" applyAlignment="0" applyProtection="0"/>
    <xf numFmtId="195" fontId="1" fillId="7" borderId="0" applyBorder="0" applyAlignment="0" applyProtection="0"/>
    <xf numFmtId="195" fontId="1" fillId="7" borderId="0" applyBorder="0" applyAlignment="0" applyProtection="0"/>
    <xf numFmtId="0" fontId="41" fillId="28" borderId="0" applyNumberFormat="0" applyBorder="0" applyAlignment="0" applyProtection="0"/>
    <xf numFmtId="195" fontId="2" fillId="29" borderId="0" applyBorder="0" applyAlignment="0" applyProtection="0"/>
    <xf numFmtId="194" fontId="2" fillId="30" borderId="0" applyBorder="0" applyAlignment="0" applyProtection="0"/>
    <xf numFmtId="0" fontId="41" fillId="31" borderId="0" applyNumberFormat="0" applyBorder="0" applyAlignment="0" applyProtection="0"/>
    <xf numFmtId="195" fontId="2" fillId="21" borderId="0" applyBorder="0" applyAlignment="0" applyProtection="0"/>
    <xf numFmtId="194" fontId="2" fillId="21" borderId="0" applyBorder="0" applyAlignment="0" applyProtection="0"/>
    <xf numFmtId="0" fontId="41" fillId="32" borderId="0" applyNumberFormat="0" applyBorder="0" applyAlignment="0" applyProtection="0"/>
    <xf numFmtId="195" fontId="2" fillId="10" borderId="0" applyBorder="0" applyAlignment="0" applyProtection="0"/>
    <xf numFmtId="194" fontId="2" fillId="23" borderId="0" applyBorder="0" applyAlignment="0" applyProtection="0"/>
    <xf numFmtId="0" fontId="41" fillId="33" borderId="0" applyNumberFormat="0" applyBorder="0" applyAlignment="0" applyProtection="0"/>
    <xf numFmtId="195" fontId="2" fillId="18" borderId="0" applyBorder="0" applyAlignment="0" applyProtection="0"/>
    <xf numFmtId="194" fontId="2" fillId="34" borderId="0" applyBorder="0" applyAlignment="0" applyProtection="0"/>
    <xf numFmtId="0" fontId="41" fillId="35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36" borderId="0" applyNumberFormat="0" applyBorder="0" applyAlignment="0" applyProtection="0"/>
    <xf numFmtId="195" fontId="2" fillId="7" borderId="0" applyBorder="0" applyAlignment="0" applyProtection="0"/>
    <xf numFmtId="194" fontId="2" fillId="37" borderId="0" applyBorder="0" applyAlignment="0" applyProtection="0"/>
    <xf numFmtId="195" fontId="3" fillId="11" borderId="0" applyBorder="0" applyAlignment="0" applyProtection="0"/>
    <xf numFmtId="194" fontId="3" fillId="11" borderId="0" applyBorder="0" applyAlignment="0" applyProtection="0"/>
    <xf numFmtId="0" fontId="42" fillId="38" borderId="0" applyNumberFormat="0" applyBorder="0" applyAlignment="0" applyProtection="0"/>
    <xf numFmtId="0" fontId="43" fillId="39" borderId="1" applyNumberFormat="0" applyAlignment="0" applyProtection="0"/>
    <xf numFmtId="195" fontId="6" fillId="3" borderId="2" applyAlignment="0" applyProtection="0"/>
    <xf numFmtId="195" fontId="6" fillId="4" borderId="2" applyAlignment="0" applyProtection="0"/>
    <xf numFmtId="194" fontId="6" fillId="18" borderId="2" applyAlignment="0" applyProtection="0"/>
    <xf numFmtId="0" fontId="44" fillId="40" borderId="3" applyNumberFormat="0" applyAlignment="0" applyProtection="0"/>
    <xf numFmtId="195" fontId="4" fillId="41" borderId="4" applyAlignment="0" applyProtection="0"/>
    <xf numFmtId="195" fontId="4" fillId="41" borderId="4" applyAlignment="0" applyProtection="0"/>
    <xf numFmtId="194" fontId="4" fillId="41" borderId="4" applyAlignment="0" applyProtection="0"/>
    <xf numFmtId="194" fontId="4" fillId="41" borderId="4" applyAlignment="0" applyProtection="0"/>
    <xf numFmtId="0" fontId="45" fillId="0" borderId="5" applyNumberFormat="0" applyFill="0" applyAlignment="0" applyProtection="0"/>
    <xf numFmtId="195" fontId="5" fillId="0" borderId="6" applyFill="0" applyAlignment="0" applyProtection="0"/>
    <xf numFmtId="194" fontId="5" fillId="0" borderId="6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195" fontId="7" fillId="0" borderId="0" applyFill="0" applyBorder="0" applyAlignment="0" applyProtection="0"/>
    <xf numFmtId="194" fontId="8" fillId="0" borderId="0" applyFill="0" applyBorder="0" applyAlignment="0" applyProtection="0"/>
    <xf numFmtId="0" fontId="41" fillId="42" borderId="0" applyNumberFormat="0" applyBorder="0" applyAlignment="0" applyProtection="0"/>
    <xf numFmtId="195" fontId="2" fillId="29" borderId="0" applyBorder="0" applyAlignment="0" applyProtection="0"/>
    <xf numFmtId="194" fontId="2" fillId="43" borderId="0" applyBorder="0" applyAlignment="0" applyProtection="0"/>
    <xf numFmtId="0" fontId="41" fillId="44" borderId="0" applyNumberFormat="0" applyBorder="0" applyAlignment="0" applyProtection="0"/>
    <xf numFmtId="195" fontId="2" fillId="45" borderId="0" applyBorder="0" applyAlignment="0" applyProtection="0"/>
    <xf numFmtId="194" fontId="2" fillId="45" borderId="0" applyBorder="0" applyAlignment="0" applyProtection="0"/>
    <xf numFmtId="0" fontId="41" fillId="46" borderId="0" applyNumberFormat="0" applyBorder="0" applyAlignment="0" applyProtection="0"/>
    <xf numFmtId="195" fontId="2" fillId="47" borderId="0" applyBorder="0" applyAlignment="0" applyProtection="0"/>
    <xf numFmtId="194" fontId="2" fillId="47" borderId="0" applyBorder="0" applyAlignment="0" applyProtection="0"/>
    <xf numFmtId="0" fontId="41" fillId="48" borderId="0" applyNumberFormat="0" applyBorder="0" applyAlignment="0" applyProtection="0"/>
    <xf numFmtId="195" fontId="2" fillId="49" borderId="0" applyBorder="0" applyAlignment="0" applyProtection="0"/>
    <xf numFmtId="194" fontId="2" fillId="34" borderId="0" applyBorder="0" applyAlignment="0" applyProtection="0"/>
    <xf numFmtId="0" fontId="41" fillId="50" borderId="0" applyNumberFormat="0" applyBorder="0" applyAlignment="0" applyProtection="0"/>
    <xf numFmtId="195" fontId="2" fillId="29" borderId="0" applyBorder="0" applyAlignment="0" applyProtection="0"/>
    <xf numFmtId="194" fontId="2" fillId="29" borderId="0" applyBorder="0" applyAlignment="0" applyProtection="0"/>
    <xf numFmtId="0" fontId="41" fillId="51" borderId="0" applyNumberFormat="0" applyBorder="0" applyAlignment="0" applyProtection="0"/>
    <xf numFmtId="195" fontId="2" fillId="52" borderId="0" applyBorder="0" applyAlignment="0" applyProtection="0"/>
    <xf numFmtId="194" fontId="2" fillId="52" borderId="0" applyBorder="0" applyAlignment="0" applyProtection="0"/>
    <xf numFmtId="0" fontId="48" fillId="53" borderId="1" applyNumberFormat="0" applyAlignment="0" applyProtection="0"/>
    <xf numFmtId="195" fontId="9" fillId="7" borderId="2" applyAlignment="0" applyProtection="0"/>
    <xf numFmtId="194" fontId="9" fillId="7" borderId="2" applyAlignment="0" applyProtection="0"/>
    <xf numFmtId="194" fontId="25" fillId="0" borderId="0" applyFill="0" applyBorder="0" applyAlignment="0" applyProtection="0"/>
    <xf numFmtId="194" fontId="25" fillId="0" borderId="0" applyFill="0" applyBorder="0" applyAlignment="0" applyProtection="0"/>
    <xf numFmtId="194" fontId="49" fillId="0" borderId="0" applyNumberFormat="0" applyFill="0" applyBorder="0" applyAlignment="0" applyProtection="0"/>
    <xf numFmtId="0" fontId="50" fillId="54" borderId="0" applyNumberFormat="0" applyBorder="0" applyAlignment="0" applyProtection="0"/>
    <xf numFmtId="195" fontId="10" fillId="8" borderId="0" applyBorder="0" applyAlignment="0" applyProtection="0"/>
    <xf numFmtId="194" fontId="10" fillId="8" borderId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1" fillId="55" borderId="0" applyNumberFormat="0" applyBorder="0" applyAlignment="0" applyProtection="0"/>
    <xf numFmtId="195" fontId="11" fillId="10" borderId="0" applyBorder="0" applyAlignment="0" applyProtection="0"/>
    <xf numFmtId="194" fontId="11" fillId="10" borderId="0" applyBorder="0" applyAlignment="0" applyProtection="0"/>
    <xf numFmtId="0" fontId="12" fillId="0" borderId="0">
      <alignment/>
      <protection/>
    </xf>
    <xf numFmtId="195" fontId="0" fillId="0" borderId="0">
      <alignment/>
      <protection/>
    </xf>
    <xf numFmtId="195" fontId="0" fillId="0" borderId="0">
      <alignment/>
      <protection/>
    </xf>
    <xf numFmtId="0" fontId="0" fillId="0" borderId="0">
      <alignment/>
      <protection/>
    </xf>
    <xf numFmtId="195" fontId="0" fillId="0" borderId="0">
      <alignment/>
      <protection/>
    </xf>
    <xf numFmtId="194" fontId="0" fillId="0" borderId="0">
      <alignment/>
      <protection/>
    </xf>
    <xf numFmtId="195" fontId="0" fillId="0" borderId="0">
      <alignment/>
      <protection/>
    </xf>
    <xf numFmtId="0" fontId="0" fillId="56" borderId="8" applyNumberFormat="0" applyFont="0" applyAlignment="0" applyProtection="0"/>
    <xf numFmtId="195" fontId="0" fillId="10" borderId="9" applyAlignment="0" applyProtection="0"/>
    <xf numFmtId="195" fontId="0" fillId="3" borderId="9" applyAlignment="0" applyProtection="0"/>
    <xf numFmtId="194" fontId="0" fillId="3" borderId="9" applyAlignment="0" applyProtection="0"/>
    <xf numFmtId="9" fontId="0" fillId="0" borderId="0" applyFont="0" applyFill="0" applyBorder="0" applyAlignment="0" applyProtection="0"/>
    <xf numFmtId="0" fontId="52" fillId="39" borderId="10" applyNumberFormat="0" applyAlignment="0" applyProtection="0"/>
    <xf numFmtId="195" fontId="13" fillId="3" borderId="11" applyAlignment="0" applyProtection="0"/>
    <xf numFmtId="195" fontId="13" fillId="4" borderId="11" applyAlignment="0" applyProtection="0"/>
    <xf numFmtId="194" fontId="13" fillId="18" borderId="11" applyAlignment="0" applyProtection="0"/>
    <xf numFmtId="0" fontId="53" fillId="0" borderId="0" applyNumberFormat="0" applyFill="0" applyBorder="0" applyAlignment="0" applyProtection="0"/>
    <xf numFmtId="195" fontId="14" fillId="0" borderId="0" applyFill="0" applyBorder="0" applyAlignment="0" applyProtection="0"/>
    <xf numFmtId="194" fontId="14" fillId="0" borderId="0" applyFill="0" applyBorder="0" applyAlignment="0" applyProtection="0"/>
    <xf numFmtId="0" fontId="54" fillId="0" borderId="0" applyNumberFormat="0" applyFill="0" applyBorder="0" applyAlignment="0" applyProtection="0"/>
    <xf numFmtId="195" fontId="15" fillId="0" borderId="0" applyFill="0" applyBorder="0" applyAlignment="0" applyProtection="0"/>
    <xf numFmtId="194" fontId="15" fillId="0" borderId="0" applyFill="0" applyBorder="0" applyAlignment="0" applyProtection="0"/>
    <xf numFmtId="0" fontId="55" fillId="0" borderId="0" applyNumberFormat="0" applyFill="0" applyBorder="0" applyAlignment="0" applyProtection="0"/>
    <xf numFmtId="195" fontId="17" fillId="0" borderId="12" applyFill="0" applyAlignment="0" applyProtection="0"/>
    <xf numFmtId="194" fontId="18" fillId="0" borderId="13" applyFill="0" applyAlignment="0" applyProtection="0"/>
    <xf numFmtId="0" fontId="56" fillId="0" borderId="14" applyNumberFormat="0" applyFill="0" applyAlignment="0" applyProtection="0"/>
    <xf numFmtId="195" fontId="19" fillId="0" borderId="15" applyFill="0" applyAlignment="0" applyProtection="0"/>
    <xf numFmtId="194" fontId="20" fillId="0" borderId="15" applyFill="0" applyAlignment="0" applyProtection="0"/>
    <xf numFmtId="0" fontId="47" fillId="0" borderId="16" applyNumberFormat="0" applyFill="0" applyAlignment="0" applyProtection="0"/>
    <xf numFmtId="195" fontId="7" fillId="0" borderId="17" applyFill="0" applyAlignment="0" applyProtection="0"/>
    <xf numFmtId="194" fontId="8" fillId="0" borderId="18" applyFill="0" applyAlignment="0" applyProtection="0"/>
    <xf numFmtId="195" fontId="21" fillId="0" borderId="0" applyFill="0" applyBorder="0" applyAlignment="0" applyProtection="0"/>
    <xf numFmtId="194" fontId="22" fillId="0" borderId="0" applyFill="0" applyBorder="0" applyAlignment="0" applyProtection="0"/>
    <xf numFmtId="0" fontId="57" fillId="0" borderId="19" applyNumberFormat="0" applyFill="0" applyAlignment="0" applyProtection="0"/>
    <xf numFmtId="195" fontId="16" fillId="0" borderId="20" applyFill="0" applyAlignment="0" applyProtection="0"/>
    <xf numFmtId="195" fontId="16" fillId="0" borderId="20" applyFill="0" applyAlignment="0" applyProtection="0"/>
    <xf numFmtId="194" fontId="16" fillId="0" borderId="21" applyFill="0" applyAlignment="0" applyProtection="0"/>
    <xf numFmtId="194" fontId="16" fillId="0" borderId="21" applyFill="0" applyAlignment="0" applyProtection="0"/>
  </cellStyleXfs>
  <cellXfs count="217">
    <xf numFmtId="194" fontId="0" fillId="0" borderId="0" xfId="0" applyAlignment="1">
      <alignment/>
    </xf>
    <xf numFmtId="194" fontId="0" fillId="0" borderId="0" xfId="0" applyBorder="1" applyAlignment="1">
      <alignment/>
    </xf>
    <xf numFmtId="194" fontId="23" fillId="0" borderId="0" xfId="0" applyFont="1" applyBorder="1" applyAlignment="1">
      <alignment horizontal="center"/>
    </xf>
    <xf numFmtId="194" fontId="26" fillId="0" borderId="0" xfId="0" applyFont="1" applyAlignment="1">
      <alignment/>
    </xf>
    <xf numFmtId="194" fontId="26" fillId="0" borderId="0" xfId="0" applyFont="1" applyAlignment="1" applyProtection="1">
      <alignment/>
      <protection/>
    </xf>
    <xf numFmtId="194" fontId="27" fillId="0" borderId="0" xfId="0" applyFont="1" applyAlignment="1">
      <alignment/>
    </xf>
    <xf numFmtId="194" fontId="26" fillId="0" borderId="0" xfId="0" applyFont="1" applyAlignment="1" applyProtection="1">
      <alignment horizontal="center"/>
      <protection/>
    </xf>
    <xf numFmtId="194" fontId="23" fillId="0" borderId="0" xfId="0" applyFont="1" applyBorder="1" applyAlignment="1">
      <alignment horizontal="center" vertical="center"/>
    </xf>
    <xf numFmtId="194" fontId="0" fillId="0" borderId="0" xfId="0" applyFont="1" applyBorder="1" applyAlignment="1">
      <alignment horizontal="center"/>
    </xf>
    <xf numFmtId="194" fontId="24" fillId="0" borderId="0" xfId="217" applyNumberFormat="1" applyFont="1" applyFill="1" applyBorder="1" applyAlignment="1" applyProtection="1">
      <alignment horizontal="center"/>
      <protection/>
    </xf>
    <xf numFmtId="194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94" fontId="0" fillId="57" borderId="0" xfId="0" applyFill="1" applyAlignment="1">
      <alignment/>
    </xf>
    <xf numFmtId="194" fontId="26" fillId="3" borderId="22" xfId="0" applyFont="1" applyFill="1" applyBorder="1" applyAlignment="1" applyProtection="1">
      <alignment/>
      <protection/>
    </xf>
    <xf numFmtId="194" fontId="34" fillId="3" borderId="23" xfId="0" applyFont="1" applyFill="1" applyBorder="1" applyAlignment="1" applyProtection="1">
      <alignment/>
      <protection/>
    </xf>
    <xf numFmtId="194" fontId="26" fillId="3" borderId="23" xfId="0" applyFont="1" applyFill="1" applyBorder="1" applyAlignment="1" applyProtection="1">
      <alignment/>
      <protection/>
    </xf>
    <xf numFmtId="194" fontId="26" fillId="3" borderId="24" xfId="0" applyFont="1" applyFill="1" applyBorder="1" applyAlignment="1" applyProtection="1">
      <alignment/>
      <protection/>
    </xf>
    <xf numFmtId="194" fontId="26" fillId="3" borderId="25" xfId="0" applyFont="1" applyFill="1" applyBorder="1" applyAlignment="1" applyProtection="1">
      <alignment/>
      <protection/>
    </xf>
    <xf numFmtId="194" fontId="26" fillId="4" borderId="26" xfId="0" applyFont="1" applyFill="1" applyBorder="1" applyAlignment="1" applyProtection="1">
      <alignment/>
      <protection/>
    </xf>
    <xf numFmtId="194" fontId="26" fillId="4" borderId="27" xfId="0" applyFont="1" applyFill="1" applyBorder="1" applyAlignment="1" applyProtection="1">
      <alignment/>
      <protection/>
    </xf>
    <xf numFmtId="194" fontId="26" fillId="4" borderId="24" xfId="0" applyFont="1" applyFill="1" applyBorder="1" applyAlignment="1" applyProtection="1">
      <alignment/>
      <protection/>
    </xf>
    <xf numFmtId="194" fontId="35" fillId="4" borderId="25" xfId="0" applyFont="1" applyFill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94" fontId="26" fillId="0" borderId="29" xfId="0" applyFont="1" applyBorder="1" applyAlignment="1" applyProtection="1">
      <alignment horizontal="right"/>
      <protection/>
    </xf>
    <xf numFmtId="194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94" fontId="26" fillId="3" borderId="31" xfId="0" applyFont="1" applyFill="1" applyBorder="1" applyAlignment="1" applyProtection="1">
      <alignment/>
      <protection/>
    </xf>
    <xf numFmtId="194" fontId="34" fillId="0" borderId="29" xfId="0" applyFont="1" applyBorder="1" applyAlignment="1" applyProtection="1">
      <alignment horizontal="center"/>
      <protection/>
    </xf>
    <xf numFmtId="194" fontId="26" fillId="0" borderId="29" xfId="0" applyFont="1" applyBorder="1" applyAlignment="1" applyProtection="1">
      <alignment vertical="center"/>
      <protection/>
    </xf>
    <xf numFmtId="194" fontId="26" fillId="19" borderId="26" xfId="0" applyFont="1" applyFill="1" applyBorder="1" applyAlignment="1" applyProtection="1">
      <alignment/>
      <protection/>
    </xf>
    <xf numFmtId="195" fontId="26" fillId="0" borderId="26" xfId="0" applyNumberFormat="1" applyFont="1" applyBorder="1" applyAlignment="1" applyProtection="1">
      <alignment/>
      <protection/>
    </xf>
    <xf numFmtId="195" fontId="36" fillId="19" borderId="26" xfId="0" applyNumberFormat="1" applyFont="1" applyFill="1" applyBorder="1" applyAlignment="1" applyProtection="1">
      <alignment/>
      <protection/>
    </xf>
    <xf numFmtId="195" fontId="36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 applyProtection="1">
      <alignment/>
      <protection/>
    </xf>
    <xf numFmtId="195" fontId="34" fillId="0" borderId="26" xfId="0" applyNumberFormat="1" applyFont="1" applyBorder="1" applyAlignment="1" applyProtection="1">
      <alignment/>
      <protection/>
    </xf>
    <xf numFmtId="195" fontId="26" fillId="19" borderId="26" xfId="0" applyNumberFormat="1" applyFont="1" applyFill="1" applyBorder="1" applyAlignment="1">
      <alignment/>
    </xf>
    <xf numFmtId="194" fontId="34" fillId="0" borderId="26" xfId="0" applyFont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4" fontId="34" fillId="19" borderId="26" xfId="0" applyFont="1" applyFill="1" applyBorder="1" applyAlignment="1" applyProtection="1">
      <alignment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Border="1" applyAlignment="1" applyProtection="1">
      <alignment horizontal="right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95" fontId="58" fillId="58" borderId="26" xfId="0" applyNumberFormat="1" applyFont="1" applyFill="1" applyBorder="1" applyAlignment="1" applyProtection="1">
      <alignment/>
      <protection/>
    </xf>
    <xf numFmtId="194" fontId="0" fillId="0" borderId="0" xfId="0" applyBorder="1" applyAlignment="1">
      <alignment/>
    </xf>
    <xf numFmtId="194" fontId="23" fillId="0" borderId="0" xfId="0" applyFont="1" applyBorder="1" applyAlignment="1">
      <alignment/>
    </xf>
    <xf numFmtId="194" fontId="26" fillId="59" borderId="26" xfId="0" applyFont="1" applyFill="1" applyBorder="1" applyAlignment="1" applyProtection="1">
      <alignment/>
      <protection/>
    </xf>
    <xf numFmtId="194" fontId="26" fillId="0" borderId="26" xfId="0" applyFont="1" applyBorder="1" applyAlignment="1" applyProtection="1">
      <alignment/>
      <protection/>
    </xf>
    <xf numFmtId="195" fontId="58" fillId="0" borderId="26" xfId="0" applyNumberFormat="1" applyFont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5" fontId="34" fillId="0" borderId="23" xfId="0" applyNumberFormat="1" applyFont="1" applyBorder="1" applyAlignment="1" applyProtection="1">
      <alignment horizontal="center" vertical="center"/>
      <protection/>
    </xf>
    <xf numFmtId="195" fontId="26" fillId="0" borderId="24" xfId="0" applyNumberFormat="1" applyFont="1" applyBorder="1" applyAlignment="1" applyProtection="1">
      <alignment horizontal="right"/>
      <protection/>
    </xf>
    <xf numFmtId="2" fontId="34" fillId="0" borderId="33" xfId="0" applyNumberFormat="1" applyFont="1" applyBorder="1" applyAlignment="1" applyProtection="1">
      <alignment horizontal="center"/>
      <protection/>
    </xf>
    <xf numFmtId="195" fontId="34" fillId="0" borderId="33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94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5" fontId="34" fillId="0" borderId="26" xfId="0" applyNumberFormat="1" applyFont="1" applyBorder="1" applyAlignment="1">
      <alignment/>
    </xf>
    <xf numFmtId="195" fontId="26" fillId="58" borderId="26" xfId="0" applyNumberFormat="1" applyFont="1" applyFill="1" applyBorder="1" applyAlignment="1" applyProtection="1">
      <alignment/>
      <protection/>
    </xf>
    <xf numFmtId="195" fontId="26" fillId="59" borderId="26" xfId="0" applyNumberFormat="1" applyFont="1" applyFill="1" applyBorder="1" applyAlignment="1" applyProtection="1">
      <alignment/>
      <protection/>
    </xf>
    <xf numFmtId="195" fontId="26" fillId="61" borderId="26" xfId="0" applyNumberFormat="1" applyFont="1" applyFill="1" applyBorder="1" applyAlignment="1" applyProtection="1">
      <alignment/>
      <protection/>
    </xf>
    <xf numFmtId="195" fontId="26" fillId="62" borderId="26" xfId="0" applyNumberFormat="1" applyFont="1" applyFill="1" applyBorder="1" applyAlignment="1" applyProtection="1">
      <alignment/>
      <protection/>
    </xf>
    <xf numFmtId="195" fontId="34" fillId="61" borderId="26" xfId="0" applyNumberFormat="1" applyFont="1" applyFill="1" applyBorder="1" applyAlignment="1" applyProtection="1">
      <alignment/>
      <protection/>
    </xf>
    <xf numFmtId="194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94" fontId="0" fillId="0" borderId="0" xfId="0" applyBorder="1" applyAlignment="1">
      <alignment horizontal="center"/>
    </xf>
    <xf numFmtId="194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95" fontId="26" fillId="0" borderId="34" xfId="0" applyNumberFormat="1" applyFont="1" applyBorder="1" applyAlignment="1" applyProtection="1">
      <alignment horizontal="right"/>
      <protection/>
    </xf>
    <xf numFmtId="194" fontId="26" fillId="0" borderId="25" xfId="0" applyFont="1" applyBorder="1" applyAlignment="1" applyProtection="1">
      <alignment/>
      <protection/>
    </xf>
    <xf numFmtId="2" fontId="26" fillId="62" borderId="32" xfId="0" applyNumberFormat="1" applyFont="1" applyFill="1" applyBorder="1" applyAlignment="1" applyProtection="1">
      <alignment horizontal="right" vertical="center"/>
      <protection/>
    </xf>
    <xf numFmtId="194" fontId="26" fillId="0" borderId="0" xfId="0" applyFont="1" applyBorder="1" applyAlignment="1" applyProtection="1">
      <alignment/>
      <protection/>
    </xf>
    <xf numFmtId="195" fontId="29" fillId="0" borderId="0" xfId="0" applyNumberFormat="1" applyFont="1" applyAlignment="1" applyProtection="1">
      <alignment/>
      <protection/>
    </xf>
    <xf numFmtId="194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right" vertical="center"/>
      <protection/>
    </xf>
    <xf numFmtId="2" fontId="58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95" fontId="26" fillId="62" borderId="35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94" fontId="0" fillId="0" borderId="0" xfId="0" applyBorder="1" applyAlignment="1">
      <alignment horizontal="right"/>
    </xf>
    <xf numFmtId="194" fontId="0" fillId="62" borderId="0" xfId="0" applyFill="1" applyBorder="1" applyAlignment="1">
      <alignment/>
    </xf>
    <xf numFmtId="194" fontId="0" fillId="62" borderId="0" xfId="0" applyFill="1" applyAlignment="1">
      <alignment/>
    </xf>
    <xf numFmtId="194" fontId="23" fillId="62" borderId="0" xfId="0" applyFont="1" applyFill="1" applyBorder="1" applyAlignment="1">
      <alignment/>
    </xf>
    <xf numFmtId="194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97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194" fontId="34" fillId="4" borderId="29" xfId="0" applyFont="1" applyFill="1" applyBorder="1" applyAlignment="1" applyProtection="1">
      <alignment horizontal="center"/>
      <protection/>
    </xf>
    <xf numFmtId="196" fontId="34" fillId="4" borderId="32" xfId="0" applyNumberFormat="1" applyFont="1" applyFill="1" applyBorder="1" applyAlignment="1" applyProtection="1">
      <alignment horizontal="center"/>
      <protection/>
    </xf>
    <xf numFmtId="194" fontId="26" fillId="63" borderId="26" xfId="0" applyFont="1" applyFill="1" applyBorder="1" applyAlignment="1" applyProtection="1">
      <alignment/>
      <protection/>
    </xf>
    <xf numFmtId="194" fontId="26" fillId="60" borderId="26" xfId="0" applyFont="1" applyFill="1" applyBorder="1" applyAlignment="1" applyProtection="1">
      <alignment/>
      <protection/>
    </xf>
    <xf numFmtId="194" fontId="34" fillId="60" borderId="26" xfId="0" applyFont="1" applyFill="1" applyBorder="1" applyAlignment="1" applyProtection="1">
      <alignment/>
      <protection/>
    </xf>
    <xf numFmtId="195" fontId="26" fillId="0" borderId="29" xfId="0" applyNumberFormat="1" applyFont="1" applyBorder="1" applyAlignment="1" applyProtection="1">
      <alignment horizontal="right"/>
      <protection/>
    </xf>
    <xf numFmtId="195" fontId="26" fillId="0" borderId="29" xfId="0" applyNumberFormat="1" applyFont="1" applyBorder="1" applyAlignment="1" applyProtection="1">
      <alignment horizontal="center"/>
      <protection/>
    </xf>
    <xf numFmtId="195" fontId="34" fillId="0" borderId="29" xfId="0" applyNumberFormat="1" applyFont="1" applyBorder="1" applyAlignment="1" applyProtection="1">
      <alignment horizontal="right"/>
      <protection/>
    </xf>
    <xf numFmtId="194" fontId="26" fillId="0" borderId="24" xfId="0" applyFont="1" applyBorder="1" applyAlignment="1" applyProtection="1">
      <alignment vertical="center"/>
      <protection/>
    </xf>
    <xf numFmtId="2" fontId="26" fillId="61" borderId="32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>
      <alignment horizontal="right"/>
    </xf>
    <xf numFmtId="197" fontId="26" fillId="0" borderId="30" xfId="0" applyNumberFormat="1" applyFont="1" applyBorder="1" applyAlignment="1">
      <alignment horizontal="right"/>
    </xf>
    <xf numFmtId="197" fontId="26" fillId="19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0" xfId="0" applyNumberFormat="1" applyFont="1" applyFill="1" applyBorder="1" applyAlignment="1" applyProtection="1">
      <alignment horizontal="center" vertical="center"/>
      <protection/>
    </xf>
    <xf numFmtId="194" fontId="26" fillId="0" borderId="36" xfId="0" applyFont="1" applyBorder="1" applyAlignment="1">
      <alignment horizontal="right" vertical="center"/>
    </xf>
    <xf numFmtId="194" fontId="0" fillId="0" borderId="36" xfId="0" applyBorder="1" applyAlignment="1">
      <alignment/>
    </xf>
    <xf numFmtId="194" fontId="26" fillId="0" borderId="36" xfId="0" applyFont="1" applyBorder="1" applyAlignment="1">
      <alignment horizontal="left"/>
    </xf>
    <xf numFmtId="194" fontId="34" fillId="0" borderId="36" xfId="0" applyFont="1" applyBorder="1" applyAlignment="1">
      <alignment/>
    </xf>
    <xf numFmtId="194" fontId="26" fillId="58" borderId="26" xfId="0" applyFont="1" applyFill="1" applyBorder="1" applyAlignment="1" applyProtection="1">
      <alignment/>
      <protection/>
    </xf>
    <xf numFmtId="194" fontId="26" fillId="58" borderId="36" xfId="0" applyFont="1" applyFill="1" applyBorder="1" applyAlignment="1">
      <alignment/>
    </xf>
    <xf numFmtId="194" fontId="26" fillId="58" borderId="37" xfId="0" applyFont="1" applyFill="1" applyBorder="1" applyAlignment="1">
      <alignment/>
    </xf>
    <xf numFmtId="4" fontId="26" fillId="58" borderId="36" xfId="0" applyNumberFormat="1" applyFont="1" applyFill="1" applyBorder="1" applyAlignment="1">
      <alignment horizontal="right" vertical="center"/>
    </xf>
    <xf numFmtId="4" fontId="26" fillId="0" borderId="36" xfId="0" applyNumberFormat="1" applyFont="1" applyBorder="1" applyAlignment="1">
      <alignment horizontal="right" vertical="center"/>
    </xf>
    <xf numFmtId="4" fontId="26" fillId="58" borderId="37" xfId="0" applyNumberFormat="1" applyFont="1" applyFill="1" applyBorder="1" applyAlignment="1">
      <alignment horizontal="right" vertical="center"/>
    </xf>
    <xf numFmtId="2" fontId="26" fillId="59" borderId="30" xfId="0" applyNumberFormat="1" applyFont="1" applyFill="1" applyBorder="1" applyAlignment="1" applyProtection="1">
      <alignment horizontal="center" vertical="center"/>
      <protection locked="0"/>
    </xf>
    <xf numFmtId="4" fontId="26" fillId="58" borderId="36" xfId="0" applyNumberFormat="1" applyFont="1" applyFill="1" applyBorder="1" applyAlignment="1">
      <alignment horizontal="right"/>
    </xf>
    <xf numFmtId="4" fontId="26" fillId="0" borderId="36" xfId="0" applyNumberFormat="1" applyFont="1" applyBorder="1" applyAlignment="1">
      <alignment horizontal="right"/>
    </xf>
    <xf numFmtId="4" fontId="26" fillId="58" borderId="37" xfId="0" applyNumberFormat="1" applyFont="1" applyFill="1" applyBorder="1" applyAlignment="1">
      <alignment horizontal="right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58" fillId="62" borderId="30" xfId="0" applyNumberFormat="1" applyFont="1" applyFill="1" applyBorder="1" applyAlignment="1" applyProtection="1">
      <alignment horizontal="right" vertical="center"/>
      <protection/>
    </xf>
    <xf numFmtId="2" fontId="58" fillId="58" borderId="30" xfId="0" applyNumberFormat="1" applyFont="1" applyFill="1" applyBorder="1" applyAlignment="1" applyProtection="1">
      <alignment horizontal="right" vertical="center"/>
      <protection/>
    </xf>
    <xf numFmtId="197" fontId="26" fillId="63" borderId="30" xfId="0" applyNumberFormat="1" applyFont="1" applyFill="1" applyBorder="1" applyAlignment="1">
      <alignment horizontal="center"/>
    </xf>
    <xf numFmtId="2" fontId="58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30" xfId="0" applyNumberFormat="1" applyFont="1" applyFill="1" applyBorder="1" applyAlignment="1">
      <alignment horizontal="right" vertical="center"/>
    </xf>
    <xf numFmtId="2" fontId="26" fillId="19" borderId="30" xfId="0" applyNumberFormat="1" applyFont="1" applyFill="1" applyBorder="1" applyAlignment="1">
      <alignment horizontal="center" vertical="center"/>
    </xf>
    <xf numFmtId="2" fontId="26" fillId="0" borderId="30" xfId="0" applyNumberFormat="1" applyFont="1" applyBorder="1" applyAlignment="1">
      <alignment horizontal="right" vertical="center"/>
    </xf>
    <xf numFmtId="2" fontId="58" fillId="0" borderId="30" xfId="0" applyNumberFormat="1" applyFont="1" applyBorder="1" applyAlignment="1">
      <alignment horizontal="right" vertical="center"/>
    </xf>
    <xf numFmtId="2" fontId="58" fillId="19" borderId="30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vertical="center"/>
    </xf>
    <xf numFmtId="2" fontId="26" fillId="0" borderId="30" xfId="0" applyNumberFormat="1" applyFont="1" applyBorder="1" applyAlignment="1">
      <alignment horizontal="center" vertical="center"/>
    </xf>
    <xf numFmtId="2" fontId="26" fillId="59" borderId="3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>
      <alignment horizontal="right" vertical="center"/>
    </xf>
    <xf numFmtId="2" fontId="26" fillId="62" borderId="32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horizontal="right" vertical="center"/>
    </xf>
    <xf numFmtId="2" fontId="58" fillId="19" borderId="0" xfId="0" applyNumberFormat="1" applyFont="1" applyFill="1" applyBorder="1" applyAlignment="1">
      <alignment horizontal="right" vertical="center"/>
    </xf>
    <xf numFmtId="2" fontId="58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58" fillId="58" borderId="30" xfId="0" applyNumberFormat="1" applyFont="1" applyFill="1" applyBorder="1" applyAlignment="1" applyProtection="1">
      <alignment horizontal="center" vertical="center"/>
      <protection/>
    </xf>
    <xf numFmtId="2" fontId="26" fillId="62" borderId="38" xfId="0" applyNumberFormat="1" applyFont="1" applyFill="1" applyBorder="1" applyAlignment="1">
      <alignment horizontal="right" vertical="center"/>
    </xf>
    <xf numFmtId="194" fontId="59" fillId="0" borderId="0" xfId="0" applyFont="1" applyAlignment="1">
      <alignment/>
    </xf>
    <xf numFmtId="2" fontId="60" fillId="19" borderId="30" xfId="0" applyNumberFormat="1" applyFont="1" applyFill="1" applyBorder="1" applyAlignment="1" applyProtection="1">
      <alignment horizontal="right" vertical="center"/>
      <protection/>
    </xf>
    <xf numFmtId="2" fontId="60" fillId="0" borderId="30" xfId="0" applyNumberFormat="1" applyFont="1" applyBorder="1" applyAlignment="1" applyProtection="1">
      <alignment horizontal="right" vertical="center"/>
      <protection/>
    </xf>
    <xf numFmtId="2" fontId="58" fillId="62" borderId="30" xfId="0" applyNumberFormat="1" applyFont="1" applyFill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horizontal="right" vertical="center"/>
      <protection/>
    </xf>
    <xf numFmtId="4" fontId="26" fillId="19" borderId="30" xfId="0" applyNumberFormat="1" applyFont="1" applyFill="1" applyBorder="1" applyAlignment="1" applyProtection="1">
      <alignment horizontal="right" vertical="center"/>
      <protection/>
    </xf>
    <xf numFmtId="4" fontId="26" fillId="0" borderId="30" xfId="0" applyNumberFormat="1" applyFont="1" applyBorder="1" applyAlignment="1" applyProtection="1">
      <alignment horizontal="center" vertical="center"/>
      <protection/>
    </xf>
    <xf numFmtId="4" fontId="26" fillId="60" borderId="30" xfId="0" applyNumberFormat="1" applyFont="1" applyFill="1" applyBorder="1" applyAlignment="1" applyProtection="1">
      <alignment horizontal="center" vertical="center"/>
      <protection/>
    </xf>
    <xf numFmtId="4" fontId="26" fillId="0" borderId="30" xfId="0" applyNumberFormat="1" applyFont="1" applyBorder="1" applyAlignment="1" applyProtection="1">
      <alignment vertical="center"/>
      <protection/>
    </xf>
    <xf numFmtId="2" fontId="26" fillId="19" borderId="39" xfId="0" applyNumberFormat="1" applyFont="1" applyFill="1" applyBorder="1" applyAlignment="1" applyProtection="1">
      <alignment horizontal="right" vertical="center"/>
      <protection/>
    </xf>
    <xf numFmtId="2" fontId="26" fillId="19" borderId="40" xfId="0" applyNumberFormat="1" applyFont="1" applyFill="1" applyBorder="1" applyAlignment="1" applyProtection="1">
      <alignment horizontal="right" vertical="center"/>
      <protection/>
    </xf>
    <xf numFmtId="2" fontId="26" fillId="0" borderId="39" xfId="0" applyNumberFormat="1" applyFont="1" applyBorder="1" applyAlignment="1" applyProtection="1">
      <alignment horizontal="right" vertical="center"/>
      <protection/>
    </xf>
    <xf numFmtId="2" fontId="26" fillId="0" borderId="40" xfId="0" applyNumberFormat="1" applyFont="1" applyBorder="1" applyAlignment="1" applyProtection="1">
      <alignment horizontal="right" vertical="center"/>
      <protection/>
    </xf>
    <xf numFmtId="2" fontId="26" fillId="60" borderId="41" xfId="0" applyNumberFormat="1" applyFont="1" applyFill="1" applyBorder="1" applyAlignment="1" applyProtection="1">
      <alignment horizontal="right" vertical="center"/>
      <protection/>
    </xf>
    <xf numFmtId="2" fontId="26" fillId="60" borderId="42" xfId="0" applyNumberFormat="1" applyFont="1" applyFill="1" applyBorder="1" applyAlignment="1" applyProtection="1">
      <alignment horizontal="right" vertical="center"/>
      <protection/>
    </xf>
    <xf numFmtId="2" fontId="58" fillId="0" borderId="30" xfId="0" applyNumberFormat="1" applyFont="1" applyBorder="1" applyAlignment="1" applyProtection="1">
      <alignment horizontal="center" vertical="center"/>
      <protection/>
    </xf>
    <xf numFmtId="4" fontId="26" fillId="19" borderId="30" xfId="0" applyNumberFormat="1" applyFont="1" applyFill="1" applyBorder="1" applyAlignment="1" applyProtection="1">
      <alignment vertical="center"/>
      <protection/>
    </xf>
    <xf numFmtId="194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94" fontId="30" fillId="0" borderId="0" xfId="217" applyFont="1" applyBorder="1" applyAlignment="1">
      <alignment horizontal="center"/>
    </xf>
    <xf numFmtId="194" fontId="59" fillId="0" borderId="0" xfId="0" applyFont="1" applyAlignment="1">
      <alignment horizontal="left"/>
    </xf>
    <xf numFmtId="194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94" fontId="34" fillId="4" borderId="29" xfId="0" applyFont="1" applyFill="1" applyBorder="1" applyAlignment="1" applyProtection="1">
      <alignment horizontal="center" vertical="center"/>
      <protection/>
    </xf>
    <xf numFmtId="194" fontId="34" fillId="4" borderId="25" xfId="0" applyFont="1" applyFill="1" applyBorder="1" applyAlignment="1" applyProtection="1">
      <alignment horizontal="center" vertical="center"/>
      <protection/>
    </xf>
    <xf numFmtId="194" fontId="34" fillId="4" borderId="30" xfId="0" applyFont="1" applyFill="1" applyBorder="1" applyAlignment="1" applyProtection="1">
      <alignment horizontal="center" vertical="center"/>
      <protection/>
    </xf>
    <xf numFmtId="195" fontId="29" fillId="0" borderId="0" xfId="0" applyNumberFormat="1" applyFont="1" applyBorder="1" applyAlignment="1" applyProtection="1">
      <alignment horizontal="left" vertical="center"/>
      <protection/>
    </xf>
    <xf numFmtId="195" fontId="29" fillId="0" borderId="0" xfId="0" applyNumberFormat="1" applyFont="1" applyBorder="1" applyAlignment="1" applyProtection="1">
      <alignment horizontal="center"/>
      <protection/>
    </xf>
    <xf numFmtId="194" fontId="34" fillId="0" borderId="28" xfId="0" applyFont="1" applyBorder="1" applyAlignment="1" applyProtection="1">
      <alignment horizontal="center" vertical="center" wrapText="1"/>
      <protection/>
    </xf>
    <xf numFmtId="194" fontId="34" fillId="0" borderId="23" xfId="0" applyFont="1" applyBorder="1" applyAlignment="1" applyProtection="1">
      <alignment horizontal="center" vertical="center" wrapText="1"/>
      <protection/>
    </xf>
    <xf numFmtId="194" fontId="34" fillId="0" borderId="33" xfId="0" applyFont="1" applyBorder="1" applyAlignment="1" applyProtection="1">
      <alignment horizontal="center" vertical="center" wrapText="1"/>
      <protection/>
    </xf>
    <xf numFmtId="194" fontId="34" fillId="0" borderId="28" xfId="0" applyFont="1" applyBorder="1" applyAlignment="1" applyProtection="1">
      <alignment horizontal="center" vertical="center"/>
      <protection/>
    </xf>
    <xf numFmtId="194" fontId="34" fillId="4" borderId="35" xfId="0" applyFont="1" applyFill="1" applyBorder="1" applyAlignment="1" applyProtection="1">
      <alignment horizontal="center" vertical="center"/>
      <protection/>
    </xf>
    <xf numFmtId="194" fontId="34" fillId="4" borderId="38" xfId="0" applyFont="1" applyFill="1" applyBorder="1" applyAlignment="1" applyProtection="1">
      <alignment horizontal="center" vertical="center"/>
      <protection/>
    </xf>
    <xf numFmtId="194" fontId="34" fillId="4" borderId="43" xfId="0" applyFont="1" applyFill="1" applyBorder="1" applyAlignment="1" applyProtection="1">
      <alignment horizontal="center" vertical="center"/>
      <protection/>
    </xf>
    <xf numFmtId="194" fontId="29" fillId="4" borderId="44" xfId="0" applyFont="1" applyFill="1" applyBorder="1" applyAlignment="1" applyProtection="1">
      <alignment horizontal="left" vertical="center"/>
      <protection/>
    </xf>
    <xf numFmtId="194" fontId="29" fillId="0" borderId="44" xfId="0" applyFont="1" applyBorder="1" applyAlignment="1">
      <alignment horizontal="left" vertical="center"/>
    </xf>
    <xf numFmtId="194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41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781050</xdr:colOff>
      <xdr:row>39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1940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A1" sqref="A1"/>
    </sheetView>
  </sheetViews>
  <sheetFormatPr defaultColWidth="11.0859375" defaultRowHeight="18"/>
  <cols>
    <col min="1" max="4" width="11.0859375" style="0" customWidth="1"/>
    <col min="5" max="5" width="7.9960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99"/>
      <c r="B2" s="99"/>
      <c r="C2" s="99"/>
      <c r="D2" s="99"/>
      <c r="E2" s="1"/>
      <c r="F2" s="1"/>
      <c r="G2" s="1"/>
    </row>
    <row r="3" spans="1:7" ht="18">
      <c r="A3" s="99"/>
      <c r="B3" s="99"/>
      <c r="C3" s="99"/>
      <c r="D3" s="99"/>
      <c r="E3" s="1"/>
      <c r="F3" s="1"/>
      <c r="G3" s="1"/>
    </row>
    <row r="4" spans="1:8" ht="18">
      <c r="A4" s="99"/>
      <c r="B4" s="99"/>
      <c r="C4" s="99"/>
      <c r="D4" s="99"/>
      <c r="E4" s="1"/>
      <c r="F4" s="1"/>
      <c r="G4" s="1"/>
      <c r="H4" s="1"/>
    </row>
    <row r="5" spans="1:8" ht="18">
      <c r="A5" s="99"/>
      <c r="B5" s="99"/>
      <c r="C5" s="99"/>
      <c r="D5" s="99"/>
      <c r="E5" s="1"/>
      <c r="F5" s="1"/>
      <c r="G5" s="1"/>
      <c r="H5" s="1"/>
    </row>
    <row r="6" spans="1:8" ht="18">
      <c r="A6" s="99"/>
      <c r="B6" s="99"/>
      <c r="C6" s="99"/>
      <c r="D6" s="99"/>
      <c r="E6" s="1"/>
      <c r="F6" s="98"/>
      <c r="G6" s="1"/>
      <c r="H6" s="1"/>
    </row>
    <row r="7" spans="1:8" ht="18">
      <c r="A7" s="99"/>
      <c r="B7" s="99"/>
      <c r="C7" s="99"/>
      <c r="D7" s="99"/>
      <c r="E7" s="1"/>
      <c r="F7" s="98"/>
      <c r="G7" s="1"/>
      <c r="H7" s="1"/>
    </row>
    <row r="8" spans="1:8" ht="18">
      <c r="A8" s="99"/>
      <c r="B8" s="99"/>
      <c r="C8" s="99"/>
      <c r="D8" s="99"/>
      <c r="E8" s="1"/>
      <c r="F8" s="1"/>
      <c r="G8" s="1"/>
      <c r="H8" s="1"/>
    </row>
    <row r="9" spans="1:8" ht="18">
      <c r="A9" s="100"/>
      <c r="B9" s="99"/>
      <c r="C9" s="99"/>
      <c r="D9" s="99"/>
      <c r="E9" s="1"/>
      <c r="F9" s="1"/>
      <c r="G9" s="1"/>
      <c r="H9" s="1"/>
    </row>
    <row r="10" spans="1:8" ht="18">
      <c r="A10" s="101"/>
      <c r="B10" s="101"/>
      <c r="C10" s="101"/>
      <c r="D10" s="103"/>
      <c r="E10" s="48"/>
      <c r="F10" s="48"/>
      <c r="G10" s="48"/>
      <c r="H10" s="1"/>
    </row>
    <row r="11" spans="1:8" ht="18">
      <c r="A11" s="102"/>
      <c r="B11" s="102"/>
      <c r="C11" s="102"/>
      <c r="D11" s="102"/>
      <c r="E11" s="2"/>
      <c r="F11" s="2"/>
      <c r="G11" s="2"/>
      <c r="H11" s="1"/>
    </row>
    <row r="12" spans="1:8" ht="18">
      <c r="A12" s="2"/>
      <c r="B12" s="2"/>
      <c r="C12" s="2"/>
      <c r="D12" s="102"/>
      <c r="E12" s="2"/>
      <c r="F12" s="2"/>
      <c r="G12" s="2"/>
      <c r="H12" s="1"/>
    </row>
    <row r="13" spans="1:8" ht="18">
      <c r="A13" s="47"/>
      <c r="B13" s="47"/>
      <c r="C13" s="47"/>
      <c r="D13" s="68"/>
      <c r="E13" s="47"/>
      <c r="F13" s="47"/>
      <c r="G13" s="47"/>
      <c r="H13" s="1"/>
    </row>
    <row r="14" spans="2:8" ht="18">
      <c r="B14" s="1"/>
      <c r="C14" s="1"/>
      <c r="D14" s="67"/>
      <c r="E14" s="1"/>
      <c r="F14" s="1"/>
      <c r="G14" s="1"/>
      <c r="H14" s="1"/>
    </row>
    <row r="15" spans="2:8" ht="18">
      <c r="B15" s="1"/>
      <c r="C15" s="1"/>
      <c r="D15" s="67"/>
      <c r="E15" s="1"/>
      <c r="F15" s="1"/>
      <c r="G15" s="1"/>
      <c r="H15" s="1"/>
    </row>
    <row r="16" spans="2:8" ht="18">
      <c r="B16" s="1"/>
      <c r="C16" s="1"/>
      <c r="D16" s="67"/>
      <c r="E16" s="1"/>
      <c r="F16" s="1"/>
      <c r="G16" s="1"/>
      <c r="H16" s="1"/>
    </row>
    <row r="17" spans="2:12" ht="18">
      <c r="B17" s="1"/>
      <c r="C17" s="1"/>
      <c r="D17" s="6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6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6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6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67"/>
      <c r="E21" s="1"/>
      <c r="F21" s="1"/>
      <c r="G21" s="1"/>
      <c r="H21" s="1"/>
      <c r="I21" s="1"/>
      <c r="J21" s="1"/>
      <c r="K21" s="1"/>
      <c r="L21" s="1"/>
    </row>
    <row r="22" spans="2:12" ht="18">
      <c r="B22" s="188"/>
      <c r="C22" s="188"/>
      <c r="D22" s="188"/>
      <c r="E22" s="188"/>
      <c r="F22" s="1"/>
      <c r="G22" s="1"/>
      <c r="H22" s="1"/>
      <c r="I22" s="1"/>
      <c r="J22" s="1"/>
      <c r="K22" s="1"/>
      <c r="L22" s="1"/>
    </row>
    <row r="23" spans="2:12" ht="18">
      <c r="B23" s="79"/>
      <c r="C23" s="79"/>
      <c r="D23" s="79"/>
      <c r="E23" s="79"/>
      <c r="F23" s="75"/>
      <c r="G23" s="76"/>
      <c r="H23" s="1"/>
      <c r="I23" s="1"/>
      <c r="J23" s="1"/>
      <c r="K23" s="1"/>
      <c r="L23" s="1"/>
    </row>
    <row r="24" spans="1:12" ht="18">
      <c r="A24" s="1"/>
      <c r="B24" s="1"/>
      <c r="C24" s="78"/>
      <c r="D24" s="78"/>
      <c r="E24" s="78"/>
      <c r="F24" s="78"/>
      <c r="G24" s="77"/>
      <c r="H24" s="1"/>
      <c r="I24" s="1"/>
      <c r="J24" s="1"/>
      <c r="K24" s="1"/>
      <c r="L24" s="1"/>
    </row>
    <row r="25" spans="1:12" ht="18">
      <c r="A25" s="7"/>
      <c r="B25" s="7"/>
      <c r="C25" s="7"/>
      <c r="D25" s="6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6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6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/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printOptions horizontalCentered="1"/>
  <pageMargins left="0.25" right="0.25" top="0.75" bottom="0.75" header="0.3" footer="0.3"/>
  <pageSetup fitToHeight="1" fitToWidth="1"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" sqref="A1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58"/>
      <c r="G4" s="58"/>
      <c r="H4" s="58"/>
    </row>
    <row r="5" spans="1:8" ht="18">
      <c r="A5" s="58"/>
      <c r="B5" s="58"/>
      <c r="C5" s="58"/>
      <c r="D5" s="58"/>
      <c r="E5" s="58"/>
      <c r="F5" s="58"/>
      <c r="G5" s="58"/>
      <c r="H5" s="58"/>
    </row>
    <row r="6" spans="1:8" ht="18">
      <c r="A6" s="58"/>
      <c r="B6" s="58"/>
      <c r="C6" s="58"/>
      <c r="D6" s="58"/>
      <c r="E6" s="58"/>
      <c r="F6" s="97"/>
      <c r="G6" s="58"/>
      <c r="H6" s="58"/>
    </row>
    <row r="7" spans="1:8" ht="18">
      <c r="A7" s="58"/>
      <c r="B7" s="58"/>
      <c r="C7" s="58"/>
      <c r="D7" s="58"/>
      <c r="E7" s="58"/>
      <c r="F7" s="97"/>
      <c r="G7" s="58"/>
      <c r="H7" s="58"/>
    </row>
    <row r="8" spans="1:8" ht="18">
      <c r="A8" s="58"/>
      <c r="B8" s="58"/>
      <c r="C8" s="58"/>
      <c r="D8" s="58"/>
      <c r="E8" s="58"/>
      <c r="F8" s="58"/>
      <c r="G8" s="58"/>
      <c r="H8" s="58"/>
    </row>
    <row r="9" spans="1:8" ht="18">
      <c r="A9" s="58"/>
      <c r="B9" s="58"/>
      <c r="C9" s="58"/>
      <c r="D9" s="58"/>
      <c r="E9" s="58"/>
      <c r="F9" s="58"/>
      <c r="G9" s="58"/>
      <c r="H9" s="58"/>
    </row>
    <row r="10" spans="1:8" ht="18">
      <c r="A10" s="189" t="s">
        <v>47</v>
      </c>
      <c r="B10" s="189"/>
      <c r="C10" s="189"/>
      <c r="D10" s="190"/>
      <c r="E10" s="189"/>
      <c r="F10" s="189"/>
      <c r="G10" s="59"/>
      <c r="H10" s="58"/>
    </row>
    <row r="11" spans="1:8" ht="18">
      <c r="A11" s="191" t="s">
        <v>49</v>
      </c>
      <c r="B11" s="191"/>
      <c r="C11" s="191"/>
      <c r="D11" s="191"/>
      <c r="E11" s="191"/>
      <c r="F11" s="191"/>
      <c r="G11" s="63"/>
      <c r="H11" s="58"/>
    </row>
    <row r="12" spans="1:8" ht="18">
      <c r="A12" s="60"/>
      <c r="B12" s="60"/>
      <c r="C12" s="60"/>
      <c r="D12" s="60"/>
      <c r="E12" s="60"/>
      <c r="F12" s="60"/>
      <c r="G12" s="60"/>
      <c r="H12" s="58"/>
    </row>
    <row r="13" spans="1:8" ht="18">
      <c r="A13" s="192" t="s">
        <v>43</v>
      </c>
      <c r="B13" s="192"/>
      <c r="C13" s="192"/>
      <c r="D13" s="193"/>
      <c r="E13" s="192"/>
      <c r="F13" s="192"/>
      <c r="G13" s="61"/>
      <c r="H13" s="58"/>
    </row>
    <row r="14" spans="1:8" ht="18">
      <c r="A14" s="196" t="s">
        <v>44</v>
      </c>
      <c r="B14" s="196"/>
      <c r="C14" s="196"/>
      <c r="D14" s="197"/>
      <c r="E14" s="196"/>
      <c r="F14" s="196"/>
      <c r="G14" s="64"/>
      <c r="H14" s="58"/>
    </row>
    <row r="15" spans="1:8" ht="18">
      <c r="A15" s="60"/>
      <c r="B15" s="62"/>
      <c r="C15" s="62"/>
      <c r="D15" s="66"/>
      <c r="E15" s="62"/>
      <c r="F15" s="62"/>
      <c r="G15" s="62"/>
      <c r="H15" s="58"/>
    </row>
    <row r="16" spans="1:8" ht="18">
      <c r="A16" s="60"/>
      <c r="B16" s="62"/>
      <c r="C16" s="62"/>
      <c r="D16" s="66"/>
      <c r="E16" s="62"/>
      <c r="F16" s="62"/>
      <c r="G16" s="62"/>
      <c r="H16" s="58"/>
    </row>
    <row r="17" spans="1:12" ht="18">
      <c r="A17" s="60"/>
      <c r="B17" s="62"/>
      <c r="C17" s="62"/>
      <c r="D17" s="66"/>
      <c r="E17" s="62"/>
      <c r="F17" s="62"/>
      <c r="G17" s="62"/>
      <c r="H17" s="62"/>
      <c r="I17" s="62"/>
      <c r="J17" s="58"/>
      <c r="K17" s="58"/>
      <c r="L17" s="58"/>
    </row>
    <row r="18" spans="1:12" ht="18">
      <c r="A18" s="196" t="s">
        <v>80</v>
      </c>
      <c r="B18" s="196"/>
      <c r="C18" s="196"/>
      <c r="D18" s="197"/>
      <c r="E18" s="196"/>
      <c r="F18" s="196"/>
      <c r="G18" s="64"/>
      <c r="H18" s="58"/>
      <c r="I18" s="58"/>
      <c r="J18" s="58"/>
      <c r="K18" s="58"/>
      <c r="L18" s="58"/>
    </row>
    <row r="19" spans="1:12" ht="18">
      <c r="A19" s="192" t="s">
        <v>79</v>
      </c>
      <c r="B19" s="192"/>
      <c r="C19" s="192"/>
      <c r="D19" s="193"/>
      <c r="E19" s="192"/>
      <c r="F19" s="192"/>
      <c r="G19" s="61"/>
      <c r="H19" s="58"/>
      <c r="I19" s="58"/>
      <c r="J19" s="58"/>
      <c r="K19" s="58"/>
      <c r="L19" s="58"/>
    </row>
    <row r="20" spans="1:12" ht="18">
      <c r="A20" s="60"/>
      <c r="B20" s="62"/>
      <c r="C20" s="62"/>
      <c r="D20" s="66"/>
      <c r="E20" s="62"/>
      <c r="F20" s="62"/>
      <c r="G20" s="62"/>
      <c r="H20" s="58"/>
      <c r="I20" s="58"/>
      <c r="J20" s="58"/>
      <c r="K20" s="58"/>
      <c r="L20" s="58"/>
    </row>
    <row r="21" spans="1:12" ht="18">
      <c r="A21" s="60"/>
      <c r="B21" s="62"/>
      <c r="C21" s="62"/>
      <c r="D21" s="66"/>
      <c r="E21" s="62"/>
      <c r="F21" s="62"/>
      <c r="G21" s="62"/>
      <c r="H21" s="58"/>
      <c r="I21" s="58"/>
      <c r="J21" s="58"/>
      <c r="K21" s="58"/>
      <c r="L21" s="58"/>
    </row>
    <row r="22" spans="1:12" ht="18">
      <c r="A22" s="196" t="s">
        <v>45</v>
      </c>
      <c r="B22" s="196"/>
      <c r="C22" s="196"/>
      <c r="D22" s="197"/>
      <c r="E22" s="196"/>
      <c r="F22" s="196"/>
      <c r="G22" s="64"/>
      <c r="H22" s="58"/>
      <c r="I22" s="58"/>
      <c r="J22" s="58"/>
      <c r="K22" s="58"/>
      <c r="L22" s="58"/>
    </row>
    <row r="23" spans="1:12" ht="18">
      <c r="A23" s="60"/>
      <c r="B23" s="80"/>
      <c r="C23" s="80"/>
      <c r="D23" s="80"/>
      <c r="E23" s="80"/>
      <c r="F23" s="80"/>
      <c r="G23" s="60"/>
      <c r="H23" s="58"/>
      <c r="I23" s="58"/>
      <c r="J23" s="58"/>
      <c r="K23" s="58"/>
      <c r="L23" s="58"/>
    </row>
    <row r="24" spans="1:12" ht="18">
      <c r="A24" s="198" t="s">
        <v>0</v>
      </c>
      <c r="B24" s="198"/>
      <c r="C24" s="198"/>
      <c r="D24" s="198"/>
      <c r="E24" s="198"/>
      <c r="F24" s="198"/>
      <c r="G24" s="65"/>
      <c r="H24" s="58"/>
      <c r="I24" s="58"/>
      <c r="J24" s="58"/>
      <c r="K24" s="58"/>
      <c r="L24" s="58"/>
    </row>
    <row r="25" spans="1:12" ht="18">
      <c r="A25" s="58"/>
      <c r="B25" s="58"/>
      <c r="C25" s="58"/>
      <c r="D25" s="67"/>
      <c r="E25" s="58"/>
      <c r="F25" s="58"/>
      <c r="G25" s="58"/>
      <c r="H25" s="58"/>
      <c r="I25" s="58"/>
      <c r="J25" s="58"/>
      <c r="K25" s="58"/>
      <c r="L25" s="58"/>
    </row>
    <row r="26" spans="1:12" ht="18">
      <c r="A26" s="58"/>
      <c r="B26" s="58"/>
      <c r="C26" s="58"/>
      <c r="D26" s="67"/>
      <c r="E26" s="58"/>
      <c r="F26" s="58"/>
      <c r="G26" s="58"/>
      <c r="H26" s="58"/>
      <c r="I26" s="58"/>
      <c r="J26" s="58"/>
      <c r="K26" s="58"/>
      <c r="L26" s="58"/>
    </row>
    <row r="27" spans="1:8" ht="18">
      <c r="A27" s="58"/>
      <c r="B27" s="58"/>
      <c r="C27" s="58"/>
      <c r="D27" s="67"/>
      <c r="E27" s="58"/>
      <c r="F27" s="58"/>
      <c r="G27" s="58"/>
      <c r="H27" s="58"/>
    </row>
    <row r="28" spans="1:8" ht="18">
      <c r="A28" s="58"/>
      <c r="B28" s="58"/>
      <c r="C28" s="58"/>
      <c r="D28" s="58"/>
      <c r="E28" s="58"/>
      <c r="F28" s="58"/>
      <c r="G28" s="58"/>
      <c r="H28" s="58"/>
    </row>
    <row r="29" spans="1:8" ht="18">
      <c r="A29" s="58"/>
      <c r="B29" s="58"/>
      <c r="C29" s="58"/>
      <c r="D29" s="58"/>
      <c r="E29" s="58"/>
      <c r="F29" s="58"/>
      <c r="G29" s="58"/>
      <c r="H29" s="58"/>
    </row>
    <row r="30" spans="1:8" ht="18">
      <c r="A30" s="58"/>
      <c r="B30" s="58"/>
      <c r="C30" s="58"/>
      <c r="D30" s="58"/>
      <c r="E30" s="58"/>
      <c r="F30" s="58"/>
      <c r="G30" s="58"/>
      <c r="H30" s="58"/>
    </row>
    <row r="31" spans="1:8" ht="18">
      <c r="A31" s="58"/>
      <c r="B31" s="58"/>
      <c r="C31" s="58"/>
      <c r="D31" s="58"/>
      <c r="E31" s="58"/>
      <c r="F31" s="58"/>
      <c r="G31" s="58"/>
      <c r="H31" s="58"/>
    </row>
    <row r="36" spans="2:4" ht="18">
      <c r="B36" s="194" t="s">
        <v>48</v>
      </c>
      <c r="C36" s="194"/>
      <c r="D36" s="194"/>
    </row>
    <row r="37" spans="2:4" ht="18">
      <c r="B37" s="194" t="s">
        <v>56</v>
      </c>
      <c r="C37" s="194"/>
      <c r="D37" s="12"/>
    </row>
    <row r="38" spans="2:4" ht="18">
      <c r="B38" s="194" t="s">
        <v>57</v>
      </c>
      <c r="C38" s="194"/>
      <c r="D38" s="12"/>
    </row>
    <row r="39" spans="2:4" ht="18">
      <c r="B39" s="195" t="s">
        <v>46</v>
      </c>
      <c r="C39" s="195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 horizontalCentered="1"/>
  <pageMargins left="0.25" right="0.25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6.453125" style="3" customWidth="1"/>
    <col min="11" max="11" width="6.2734375" style="3" customWidth="1"/>
    <col min="12" max="12" width="6.453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00" t="s">
        <v>1</v>
      </c>
      <c r="B1" s="15" t="s">
        <v>66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200"/>
      <c r="B2" s="201" t="s">
        <v>83</v>
      </c>
      <c r="C2" s="201"/>
      <c r="D2" s="201"/>
      <c r="E2" s="201"/>
      <c r="F2" s="201"/>
      <c r="G2" s="202" t="s">
        <v>2</v>
      </c>
      <c r="H2" s="202"/>
      <c r="I2" s="202"/>
      <c r="J2" s="202" t="s">
        <v>3</v>
      </c>
      <c r="K2" s="202"/>
      <c r="L2" s="202"/>
      <c r="M2" s="4"/>
      <c r="N2" s="4"/>
      <c r="O2" s="4"/>
    </row>
    <row r="3" spans="1:15" ht="15.75">
      <c r="A3" s="200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203"/>
      <c r="H3" s="202"/>
      <c r="I3" s="202"/>
      <c r="J3" s="204" t="s">
        <v>82</v>
      </c>
      <c r="K3" s="204"/>
      <c r="L3" s="204"/>
      <c r="M3" s="4"/>
      <c r="N3" s="4"/>
      <c r="O3" s="4"/>
    </row>
    <row r="4" spans="1:15" ht="15.75">
      <c r="A4" s="200"/>
      <c r="B4" s="45">
        <v>18</v>
      </c>
      <c r="C4" s="45">
        <v>19</v>
      </c>
      <c r="D4" s="45">
        <v>20</v>
      </c>
      <c r="E4" s="45">
        <v>21</v>
      </c>
      <c r="F4" s="45">
        <v>22</v>
      </c>
      <c r="G4" s="57" t="s">
        <v>52</v>
      </c>
      <c r="H4" s="55" t="s">
        <v>53</v>
      </c>
      <c r="I4" s="23" t="s">
        <v>9</v>
      </c>
      <c r="J4" s="24">
        <v>2020</v>
      </c>
      <c r="K4" s="24">
        <v>2021</v>
      </c>
      <c r="L4" s="23" t="s">
        <v>9</v>
      </c>
      <c r="M4" s="4"/>
      <c r="N4" s="4"/>
      <c r="O4" s="4"/>
    </row>
    <row r="5" spans="1:15" ht="15" customHeight="1">
      <c r="A5" s="40" t="s">
        <v>10</v>
      </c>
      <c r="B5" s="94"/>
      <c r="C5" s="92"/>
      <c r="D5" s="92"/>
      <c r="E5" s="92"/>
      <c r="F5" s="92"/>
      <c r="G5" s="92"/>
      <c r="H5" s="92"/>
      <c r="I5" s="32"/>
      <c r="J5" s="120"/>
      <c r="K5" s="32"/>
      <c r="L5" s="32"/>
      <c r="M5" s="4"/>
      <c r="N5" s="4"/>
      <c r="O5" s="4"/>
    </row>
    <row r="6" spans="1:15" ht="15">
      <c r="A6" s="33" t="s">
        <v>11</v>
      </c>
      <c r="B6" s="95">
        <v>297</v>
      </c>
      <c r="C6" s="95">
        <v>295</v>
      </c>
      <c r="D6" s="87">
        <v>296</v>
      </c>
      <c r="E6" s="87">
        <v>296</v>
      </c>
      <c r="F6" s="87">
        <v>298</v>
      </c>
      <c r="G6" s="87">
        <v>303</v>
      </c>
      <c r="H6" s="95">
        <f>AVERAGE(B6:F6)</f>
        <v>296.4</v>
      </c>
      <c r="I6" s="95">
        <f>(H6/G6-1)*100</f>
        <v>-2.1782178217821913</v>
      </c>
      <c r="J6" s="158">
        <v>246.09</v>
      </c>
      <c r="K6" s="147">
        <v>292.27</v>
      </c>
      <c r="L6" s="95">
        <f>(K6/J6-1)*100</f>
        <v>18.76549229956519</v>
      </c>
      <c r="M6" s="4"/>
      <c r="N6" s="4"/>
      <c r="O6" s="4"/>
    </row>
    <row r="7" spans="1:15" ht="15">
      <c r="A7" s="41" t="s">
        <v>51</v>
      </c>
      <c r="B7" s="91" t="s">
        <v>61</v>
      </c>
      <c r="C7" s="91" t="s">
        <v>61</v>
      </c>
      <c r="D7" s="91" t="s">
        <v>61</v>
      </c>
      <c r="E7" s="91" t="s">
        <v>61</v>
      </c>
      <c r="F7" s="91" t="s">
        <v>61</v>
      </c>
      <c r="G7" s="91" t="s">
        <v>61</v>
      </c>
      <c r="H7" s="91" t="s">
        <v>61</v>
      </c>
      <c r="I7" s="91" t="s">
        <v>61</v>
      </c>
      <c r="J7" s="141" t="s">
        <v>61</v>
      </c>
      <c r="K7" s="91" t="s">
        <v>61</v>
      </c>
      <c r="L7" s="91" t="s">
        <v>61</v>
      </c>
      <c r="M7" s="4"/>
      <c r="N7" s="4"/>
      <c r="O7" s="4"/>
    </row>
    <row r="8" spans="1:15" ht="15.75">
      <c r="A8" s="42" t="s">
        <v>12</v>
      </c>
      <c r="B8" s="27"/>
      <c r="C8" s="27"/>
      <c r="D8" s="27"/>
      <c r="E8" s="27"/>
      <c r="F8" s="27"/>
      <c r="G8" s="27"/>
      <c r="H8" s="27"/>
      <c r="I8" s="27"/>
      <c r="J8" s="160"/>
      <c r="K8" s="148"/>
      <c r="L8" s="27"/>
      <c r="M8" s="4"/>
      <c r="N8" s="4"/>
      <c r="O8" s="4"/>
    </row>
    <row r="9" spans="1:15" ht="15">
      <c r="A9" s="41" t="s">
        <v>68</v>
      </c>
      <c r="B9" s="91" t="s">
        <v>61</v>
      </c>
      <c r="C9" s="91" t="s">
        <v>61</v>
      </c>
      <c r="D9" s="91" t="s">
        <v>61</v>
      </c>
      <c r="E9" s="91" t="s">
        <v>61</v>
      </c>
      <c r="F9" s="91" t="s">
        <v>61</v>
      </c>
      <c r="G9" s="91" t="s">
        <v>61</v>
      </c>
      <c r="H9" s="91" t="s">
        <v>61</v>
      </c>
      <c r="I9" s="91" t="s">
        <v>61</v>
      </c>
      <c r="J9" s="141" t="s">
        <v>61</v>
      </c>
      <c r="K9" s="91" t="s">
        <v>61</v>
      </c>
      <c r="L9" s="91" t="s">
        <v>61</v>
      </c>
      <c r="M9" s="4"/>
      <c r="N9" s="4"/>
      <c r="O9" s="4"/>
    </row>
    <row r="10" spans="1:15" ht="15">
      <c r="A10" s="49" t="s">
        <v>13</v>
      </c>
      <c r="B10" s="95">
        <v>320.1</v>
      </c>
      <c r="C10" s="95">
        <v>320</v>
      </c>
      <c r="D10" s="95">
        <v>324.9</v>
      </c>
      <c r="E10" s="95">
        <v>321.9</v>
      </c>
      <c r="F10" s="171">
        <v>327.3</v>
      </c>
      <c r="G10" s="29">
        <v>312.86</v>
      </c>
      <c r="H10" s="95">
        <f>AVERAGE(B10:F10)</f>
        <v>322.84000000000003</v>
      </c>
      <c r="I10" s="95">
        <f>(H10/G10-1)*100</f>
        <v>3.1899252061625027</v>
      </c>
      <c r="J10" s="158">
        <v>250.25</v>
      </c>
      <c r="K10" s="147">
        <v>302.49</v>
      </c>
      <c r="L10" s="95">
        <f>(K10/J10-1)*100</f>
        <v>20.875124875124882</v>
      </c>
      <c r="M10" s="4"/>
      <c r="N10" s="4"/>
      <c r="O10" s="4"/>
    </row>
    <row r="11" spans="1:15" ht="15">
      <c r="A11" s="34" t="s">
        <v>14</v>
      </c>
      <c r="B11" s="28">
        <v>356</v>
      </c>
      <c r="C11" s="28">
        <v>355.7</v>
      </c>
      <c r="D11" s="28">
        <v>359.9</v>
      </c>
      <c r="E11" s="28">
        <v>355.5</v>
      </c>
      <c r="F11" s="172">
        <v>365.2</v>
      </c>
      <c r="G11" s="28">
        <v>352</v>
      </c>
      <c r="H11" s="28">
        <f>AVERAGE(B11:F11)</f>
        <v>358.46</v>
      </c>
      <c r="I11" s="28">
        <f>(H11/G11-1)*100</f>
        <v>1.835227272727269</v>
      </c>
      <c r="J11" s="162">
        <v>249.7</v>
      </c>
      <c r="K11" s="149">
        <v>344.98</v>
      </c>
      <c r="L11" s="28">
        <f>(K11/J11-1)*100</f>
        <v>38.15778934721668</v>
      </c>
      <c r="M11" s="4"/>
      <c r="N11" s="4"/>
      <c r="O11" s="4"/>
    </row>
    <row r="12" spans="1:15" ht="15">
      <c r="A12" s="46" t="s">
        <v>59</v>
      </c>
      <c r="B12" s="168" t="s">
        <v>61</v>
      </c>
      <c r="C12" s="96" t="s">
        <v>61</v>
      </c>
      <c r="D12" s="168" t="s">
        <v>61</v>
      </c>
      <c r="E12" s="168" t="s">
        <v>61</v>
      </c>
      <c r="F12" s="168" t="s">
        <v>61</v>
      </c>
      <c r="G12" s="96" t="s">
        <v>61</v>
      </c>
      <c r="H12" s="168" t="s">
        <v>61</v>
      </c>
      <c r="I12" s="168" t="s">
        <v>61</v>
      </c>
      <c r="J12" s="168"/>
      <c r="K12" s="168" t="s">
        <v>61</v>
      </c>
      <c r="L12" s="96" t="s">
        <v>62</v>
      </c>
      <c r="M12" s="4"/>
      <c r="N12" s="4"/>
      <c r="O12" s="4"/>
    </row>
    <row r="13" spans="1:15" ht="15">
      <c r="A13" s="51" t="s">
        <v>60</v>
      </c>
      <c r="B13" s="173" t="s">
        <v>81</v>
      </c>
      <c r="C13" s="173" t="s">
        <v>81</v>
      </c>
      <c r="D13" s="173" t="s">
        <v>81</v>
      </c>
      <c r="E13" s="173" t="s">
        <v>81</v>
      </c>
      <c r="F13" s="173" t="s">
        <v>81</v>
      </c>
      <c r="G13" s="173" t="s">
        <v>81</v>
      </c>
      <c r="H13" s="173" t="s">
        <v>81</v>
      </c>
      <c r="I13" s="173" t="s">
        <v>81</v>
      </c>
      <c r="J13" s="164">
        <v>254.1547485714285</v>
      </c>
      <c r="K13" s="173" t="s">
        <v>81</v>
      </c>
      <c r="L13" s="186" t="s">
        <v>62</v>
      </c>
      <c r="M13" s="4"/>
      <c r="N13" s="4"/>
      <c r="O13" s="4"/>
    </row>
    <row r="14" spans="1:15" ht="15">
      <c r="A14" s="35" t="s">
        <v>15</v>
      </c>
      <c r="B14" s="143">
        <v>346.86336</v>
      </c>
      <c r="C14" s="145">
        <v>346.58778</v>
      </c>
      <c r="D14" s="143">
        <v>350.81334</v>
      </c>
      <c r="E14" s="143">
        <v>346.40406</v>
      </c>
      <c r="F14" s="89">
        <v>356.04936</v>
      </c>
      <c r="G14" s="89">
        <v>341.406876</v>
      </c>
      <c r="H14" s="143">
        <f>AVERAGE(B14:F14)</f>
        <v>349.34358000000003</v>
      </c>
      <c r="I14" s="143">
        <f>(H14/G14-1)*100</f>
        <v>2.3247053758811864</v>
      </c>
      <c r="J14" s="163">
        <v>247.15589142857144</v>
      </c>
      <c r="K14" s="151">
        <v>334.0467028571428</v>
      </c>
      <c r="L14" s="89">
        <f>(K14/J14-1)*100</f>
        <v>35.15627765388834</v>
      </c>
      <c r="M14" s="4"/>
      <c r="N14" s="4"/>
      <c r="O14" s="4"/>
    </row>
    <row r="15" spans="1:15" ht="15">
      <c r="A15" s="36" t="s">
        <v>42</v>
      </c>
      <c r="B15" s="142">
        <v>337.67735999999996</v>
      </c>
      <c r="C15" s="88">
        <v>337.40178</v>
      </c>
      <c r="D15" s="142">
        <v>341.62734</v>
      </c>
      <c r="E15" s="142">
        <v>337.21806</v>
      </c>
      <c r="F15" s="88">
        <v>346.86336</v>
      </c>
      <c r="G15" s="88">
        <v>332.220876</v>
      </c>
      <c r="H15" s="142">
        <f>AVERAGE(B15:F15)</f>
        <v>340.15758</v>
      </c>
      <c r="I15" s="142">
        <f>(H15/G15-1)*100</f>
        <v>2.388984128739713</v>
      </c>
      <c r="J15" s="164">
        <v>243.83143428571427</v>
      </c>
      <c r="K15" s="150">
        <v>325.6480742857143</v>
      </c>
      <c r="L15" s="88">
        <f>(K15/J15-1)*100</f>
        <v>33.5545907932977</v>
      </c>
      <c r="M15" s="4"/>
      <c r="N15" s="4"/>
      <c r="O15" s="4"/>
    </row>
    <row r="16" spans="1:15" ht="15">
      <c r="A16" s="37" t="s">
        <v>77</v>
      </c>
      <c r="B16" s="137" t="s">
        <v>61</v>
      </c>
      <c r="C16" s="137" t="s">
        <v>61</v>
      </c>
      <c r="D16" s="27" t="s">
        <v>61</v>
      </c>
      <c r="E16" s="27" t="s">
        <v>61</v>
      </c>
      <c r="F16" s="27" t="s">
        <v>61</v>
      </c>
      <c r="G16" s="27" t="s">
        <v>61</v>
      </c>
      <c r="H16" s="137" t="s">
        <v>61</v>
      </c>
      <c r="I16" s="137" t="s">
        <v>61</v>
      </c>
      <c r="J16" s="158">
        <v>213.85</v>
      </c>
      <c r="K16" s="27" t="s">
        <v>62</v>
      </c>
      <c r="L16" s="27" t="s">
        <v>62</v>
      </c>
      <c r="M16" s="4"/>
      <c r="N16" s="4"/>
      <c r="O16" s="4"/>
    </row>
    <row r="17" spans="1:15" ht="15.75">
      <c r="A17" s="38" t="s">
        <v>16</v>
      </c>
      <c r="B17" s="91"/>
      <c r="C17" s="91"/>
      <c r="D17" s="91"/>
      <c r="E17" s="91"/>
      <c r="F17" s="91"/>
      <c r="G17" s="91"/>
      <c r="H17" s="91"/>
      <c r="I17" s="91"/>
      <c r="J17" s="159"/>
      <c r="K17" s="152"/>
      <c r="L17" s="44"/>
      <c r="M17" s="4"/>
      <c r="N17" s="4"/>
      <c r="O17" s="4"/>
    </row>
    <row r="18" spans="1:15" ht="15">
      <c r="A18" s="39" t="s">
        <v>58</v>
      </c>
      <c r="B18" s="137" t="s">
        <v>61</v>
      </c>
      <c r="C18" s="137" t="s">
        <v>61</v>
      </c>
      <c r="D18" s="137" t="s">
        <v>61</v>
      </c>
      <c r="E18" s="137" t="s">
        <v>61</v>
      </c>
      <c r="F18" s="137" t="s">
        <v>61</v>
      </c>
      <c r="G18" s="137" t="s">
        <v>61</v>
      </c>
      <c r="H18" s="137" t="s">
        <v>61</v>
      </c>
      <c r="I18" s="137" t="s">
        <v>61</v>
      </c>
      <c r="J18" s="146" t="s">
        <v>62</v>
      </c>
      <c r="K18" s="27" t="s">
        <v>62</v>
      </c>
      <c r="L18" s="27" t="s">
        <v>62</v>
      </c>
      <c r="M18" s="4"/>
      <c r="N18" s="4"/>
      <c r="O18" s="4"/>
    </row>
    <row r="19" spans="1:15" ht="15.75">
      <c r="A19" s="69" t="s">
        <v>10</v>
      </c>
      <c r="B19" s="28"/>
      <c r="C19" s="91"/>
      <c r="D19" s="91"/>
      <c r="E19" s="28"/>
      <c r="F19" s="28"/>
      <c r="G19" s="91"/>
      <c r="H19" s="91"/>
      <c r="I19" s="91"/>
      <c r="J19" s="161"/>
      <c r="K19" s="153"/>
      <c r="L19" s="44"/>
      <c r="M19" s="4"/>
      <c r="N19" s="4"/>
      <c r="O19" s="4"/>
    </row>
    <row r="20" spans="1:15" ht="15">
      <c r="A20" s="37" t="s">
        <v>17</v>
      </c>
      <c r="B20" s="95">
        <v>248</v>
      </c>
      <c r="C20" s="95">
        <v>247</v>
      </c>
      <c r="D20" s="95">
        <v>250</v>
      </c>
      <c r="E20" s="87">
        <v>246</v>
      </c>
      <c r="F20" s="87">
        <v>249</v>
      </c>
      <c r="G20" s="87">
        <v>242.75</v>
      </c>
      <c r="H20" s="95">
        <f>AVERAGE(B20:F20)</f>
        <v>248</v>
      </c>
      <c r="I20" s="95">
        <f>(H20/G20-1)*100</f>
        <v>2.162718846549949</v>
      </c>
      <c r="J20" s="166">
        <v>185.73</v>
      </c>
      <c r="K20" s="154">
        <v>240.55</v>
      </c>
      <c r="L20" s="95">
        <f>(K20/J20-1)*100</f>
        <v>29.515964033812537</v>
      </c>
      <c r="M20" s="4"/>
      <c r="N20" s="4"/>
      <c r="O20" s="4"/>
    </row>
    <row r="21" spans="1:15" ht="15.75">
      <c r="A21" s="38" t="s">
        <v>12</v>
      </c>
      <c r="B21" s="28"/>
      <c r="C21" s="28"/>
      <c r="D21" s="28"/>
      <c r="E21" s="28"/>
      <c r="F21" s="28"/>
      <c r="G21" s="91" t="s">
        <v>61</v>
      </c>
      <c r="H21" s="91" t="s">
        <v>61</v>
      </c>
      <c r="I21" s="91" t="s">
        <v>61</v>
      </c>
      <c r="J21" s="162"/>
      <c r="K21" s="149"/>
      <c r="L21" s="28"/>
      <c r="M21" s="4"/>
      <c r="N21" s="4"/>
      <c r="O21" s="4"/>
    </row>
    <row r="22" spans="1:15" ht="15">
      <c r="A22" s="71" t="s">
        <v>18</v>
      </c>
      <c r="B22" s="95">
        <v>267.82</v>
      </c>
      <c r="C22" s="95">
        <v>264.86</v>
      </c>
      <c r="D22" s="95">
        <v>268.41</v>
      </c>
      <c r="E22" s="95">
        <v>263.68</v>
      </c>
      <c r="F22" s="87">
        <v>265.95</v>
      </c>
      <c r="G22" s="104">
        <v>265.966</v>
      </c>
      <c r="H22" s="95">
        <f>AVERAGE(B22:F22)</f>
        <v>266.14400000000006</v>
      </c>
      <c r="I22" s="95">
        <f>(H22/G22-1)*100</f>
        <v>0.06692584766476717</v>
      </c>
      <c r="J22" s="166">
        <v>189.79</v>
      </c>
      <c r="K22" s="154">
        <v>279.6</v>
      </c>
      <c r="L22" s="95">
        <f>(K22/J22-1)*100</f>
        <v>47.32072290426261</v>
      </c>
      <c r="M22" s="4"/>
      <c r="N22" s="4"/>
      <c r="O22" s="4"/>
    </row>
    <row r="23" spans="1:15" ht="15">
      <c r="A23" s="73" t="s">
        <v>19</v>
      </c>
      <c r="B23" s="28">
        <v>266.82</v>
      </c>
      <c r="C23" s="28">
        <v>263.86</v>
      </c>
      <c r="D23" s="28">
        <v>267.41</v>
      </c>
      <c r="E23" s="28">
        <v>262.68</v>
      </c>
      <c r="F23" s="28">
        <v>264.95</v>
      </c>
      <c r="G23" s="105">
        <v>264.966</v>
      </c>
      <c r="H23" s="28">
        <f>AVERAGE(B23:F23)</f>
        <v>265.14400000000006</v>
      </c>
      <c r="I23" s="28">
        <f>(H23/G23-1)*100</f>
        <v>0.06717843044015126</v>
      </c>
      <c r="J23" s="167">
        <v>188.79</v>
      </c>
      <c r="K23" s="155">
        <v>278.6</v>
      </c>
      <c r="L23" s="28">
        <f>(K23/J23-1)*100</f>
        <v>47.571375602521336</v>
      </c>
      <c r="M23" s="4"/>
      <c r="N23" s="4"/>
      <c r="O23" s="4"/>
    </row>
    <row r="24" spans="1:15" ht="15">
      <c r="A24" s="70" t="s">
        <v>63</v>
      </c>
      <c r="B24" s="95">
        <v>305.34048219545315</v>
      </c>
      <c r="C24" s="95">
        <v>302.47447044921427</v>
      </c>
      <c r="D24" s="95">
        <v>300.0493835870121</v>
      </c>
      <c r="E24" s="95">
        <v>299.1675338189386</v>
      </c>
      <c r="F24" s="87">
        <v>297.73452794581914</v>
      </c>
      <c r="G24" s="106">
        <v>304.3043087179668</v>
      </c>
      <c r="H24" s="95">
        <f>AVERAGE(B24:F24)</f>
        <v>300.95327959928744</v>
      </c>
      <c r="I24" s="95">
        <f>(H24/G24-1)*100</f>
        <v>-1.1012098819097371</v>
      </c>
      <c r="J24" s="165">
        <v>273.1897094011064</v>
      </c>
      <c r="K24" s="156">
        <v>298.4589045410223</v>
      </c>
      <c r="L24" s="95">
        <f>(K24/J24-1)*100</f>
        <v>9.249687770198832</v>
      </c>
      <c r="M24" s="4"/>
      <c r="N24" s="4"/>
      <c r="O24" s="4"/>
    </row>
    <row r="25" spans="1:15" ht="15.75">
      <c r="A25" s="74" t="s">
        <v>69</v>
      </c>
      <c r="B25" s="90"/>
      <c r="C25" s="91"/>
      <c r="D25" s="91"/>
      <c r="E25" s="28"/>
      <c r="F25" s="91"/>
      <c r="G25" s="90"/>
      <c r="H25" s="90"/>
      <c r="I25" s="90"/>
      <c r="J25" s="162"/>
      <c r="K25" s="149"/>
      <c r="L25" s="28"/>
      <c r="M25" s="4"/>
      <c r="N25" s="4"/>
      <c r="O25" s="4"/>
    </row>
    <row r="26" spans="1:15" ht="15">
      <c r="A26" s="70" t="s">
        <v>20</v>
      </c>
      <c r="B26" s="106">
        <v>404</v>
      </c>
      <c r="C26" s="106">
        <v>404</v>
      </c>
      <c r="D26" s="106">
        <v>404</v>
      </c>
      <c r="E26" s="106">
        <v>402</v>
      </c>
      <c r="F26" s="106">
        <v>402</v>
      </c>
      <c r="G26" s="106">
        <v>399.2</v>
      </c>
      <c r="H26" s="106">
        <f>AVERAGE(B26:F26)</f>
        <v>403.2</v>
      </c>
      <c r="I26" s="95">
        <f aca="true" t="shared" si="0" ref="I26:I31">(H26/G26-1)*100</f>
        <v>1.002004008016022</v>
      </c>
      <c r="J26" s="165">
        <v>511.14</v>
      </c>
      <c r="K26" s="156">
        <v>400.91</v>
      </c>
      <c r="L26" s="95">
        <f aca="true" t="shared" si="1" ref="L26:L31">(K26/J26-1)*100</f>
        <v>-21.565520209727275</v>
      </c>
      <c r="M26" s="4"/>
      <c r="N26" s="4"/>
      <c r="O26" s="4"/>
    </row>
    <row r="27" spans="1:12" ht="15">
      <c r="A27" s="72" t="s">
        <v>21</v>
      </c>
      <c r="B27" s="90">
        <v>401</v>
      </c>
      <c r="C27" s="90">
        <v>401</v>
      </c>
      <c r="D27" s="90">
        <v>401</v>
      </c>
      <c r="E27" s="90">
        <v>399</v>
      </c>
      <c r="F27" s="90">
        <v>399</v>
      </c>
      <c r="G27" s="90">
        <v>396.2</v>
      </c>
      <c r="H27" s="90">
        <f>AVERAGE(B27:F27)</f>
        <v>400.2</v>
      </c>
      <c r="I27" s="28">
        <f t="shared" si="0"/>
        <v>1.009591115598174</v>
      </c>
      <c r="J27" s="162">
        <v>507.45</v>
      </c>
      <c r="K27" s="149">
        <v>397.91</v>
      </c>
      <c r="L27" s="28">
        <f t="shared" si="1"/>
        <v>-21.586363188491475</v>
      </c>
    </row>
    <row r="28" spans="1:12" ht="15">
      <c r="A28" s="70" t="s">
        <v>22</v>
      </c>
      <c r="B28" s="106">
        <v>400</v>
      </c>
      <c r="C28" s="106">
        <v>400</v>
      </c>
      <c r="D28" s="106">
        <v>400</v>
      </c>
      <c r="E28" s="106">
        <v>399</v>
      </c>
      <c r="F28" s="106">
        <v>399</v>
      </c>
      <c r="G28" s="106">
        <v>395.2</v>
      </c>
      <c r="H28" s="106">
        <f>AVERAGE(B28:F28)</f>
        <v>399.6</v>
      </c>
      <c r="I28" s="106">
        <f t="shared" si="0"/>
        <v>1.1133603238866474</v>
      </c>
      <c r="J28" s="165">
        <v>500.95</v>
      </c>
      <c r="K28" s="156">
        <v>396.14</v>
      </c>
      <c r="L28" s="106">
        <f t="shared" si="1"/>
        <v>-20.922247729314304</v>
      </c>
    </row>
    <row r="29" spans="1:12" ht="15.75">
      <c r="A29" s="74" t="s">
        <v>70</v>
      </c>
      <c r="B29" s="90"/>
      <c r="C29" s="90"/>
      <c r="D29" s="90"/>
      <c r="E29" s="90"/>
      <c r="F29" s="90"/>
      <c r="G29" s="90"/>
      <c r="H29" s="90"/>
      <c r="I29" s="90"/>
      <c r="J29" s="162"/>
      <c r="K29" s="149"/>
      <c r="L29" s="90"/>
    </row>
    <row r="30" spans="1:12" ht="15">
      <c r="A30" s="70" t="s">
        <v>64</v>
      </c>
      <c r="B30" s="106">
        <v>432.5</v>
      </c>
      <c r="C30" s="106">
        <v>432.5</v>
      </c>
      <c r="D30" s="106">
        <v>432.5</v>
      </c>
      <c r="E30" s="106">
        <v>432.5</v>
      </c>
      <c r="F30" s="106">
        <v>432.5</v>
      </c>
      <c r="G30" s="106">
        <v>432.5</v>
      </c>
      <c r="H30" s="106">
        <f>AVERAGE(B30:F30)</f>
        <v>432.5</v>
      </c>
      <c r="I30" s="106">
        <f t="shared" si="0"/>
        <v>0</v>
      </c>
      <c r="J30" s="165">
        <v>485.5681818181818</v>
      </c>
      <c r="K30" s="156">
        <v>404.54545454545456</v>
      </c>
      <c r="L30" s="106">
        <f t="shared" si="1"/>
        <v>-16.686168967938208</v>
      </c>
    </row>
    <row r="31" spans="1:12" ht="15">
      <c r="A31" s="93" t="s">
        <v>65</v>
      </c>
      <c r="B31" s="83">
        <v>427.5</v>
      </c>
      <c r="C31" s="83">
        <v>427.5</v>
      </c>
      <c r="D31" s="83">
        <v>427.5</v>
      </c>
      <c r="E31" s="83">
        <v>427.5</v>
      </c>
      <c r="F31" s="83">
        <v>427.5</v>
      </c>
      <c r="G31" s="83">
        <v>427.5</v>
      </c>
      <c r="H31" s="121">
        <f>AVERAGE(B31:F31)</f>
        <v>427.5</v>
      </c>
      <c r="I31" s="83">
        <f t="shared" si="0"/>
        <v>0</v>
      </c>
      <c r="J31" s="169">
        <v>480</v>
      </c>
      <c r="K31" s="157">
        <v>397.6136363636364</v>
      </c>
      <c r="L31" s="83">
        <f t="shared" si="1"/>
        <v>-17.163825757575758</v>
      </c>
    </row>
    <row r="32" spans="1:12" ht="15.75" customHeight="1">
      <c r="A32" s="205" t="s">
        <v>75</v>
      </c>
      <c r="B32" s="205"/>
      <c r="C32" s="205"/>
      <c r="D32" s="205"/>
      <c r="E32" s="85"/>
      <c r="F32" s="85"/>
      <c r="G32" s="206" t="s">
        <v>0</v>
      </c>
      <c r="H32" s="206"/>
      <c r="I32" s="206"/>
      <c r="J32" s="86"/>
      <c r="K32" s="86"/>
      <c r="L32" s="86"/>
    </row>
    <row r="33" spans="1:12" ht="15">
      <c r="A33" s="199" t="s">
        <v>78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spans="1:12" ht="15">
      <c r="A34" s="199"/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</row>
    <row r="35" spans="1:3" ht="15.75">
      <c r="A35" s="170"/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 horizontalCentered="1"/>
  <pageMargins left="0.25" right="0.25" top="0.75" bottom="0.75" header="0.3" footer="0.3"/>
  <pageSetup fitToHeight="1" fitToWidth="1" horizontalDpi="600" verticalDpi="600" orientation="landscape" scale="78" r:id="rId1"/>
  <ignoredErrors>
    <ignoredError sqref="H25:H31 H10 H24 H22 H6 H20" formulaRange="1" unlockedFormula="1"/>
    <ignoredError sqref="K25 L20:L26 L6:L10 I25:I31 I10 I22:I24 I20 I6" unlockedFormula="1"/>
    <ignoredError sqref="H21 H11:H15 H2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67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01" t="s">
        <v>83</v>
      </c>
      <c r="C2" s="201"/>
      <c r="D2" s="201"/>
      <c r="E2" s="201"/>
      <c r="F2" s="201"/>
      <c r="G2" s="207" t="s">
        <v>2</v>
      </c>
      <c r="H2" s="207"/>
      <c r="I2" s="207"/>
      <c r="J2" s="20"/>
      <c r="K2" s="21"/>
      <c r="L2" s="22"/>
    </row>
    <row r="3" spans="1:12" ht="15" customHeight="1">
      <c r="A3" s="19"/>
      <c r="B3" s="201"/>
      <c r="C3" s="201"/>
      <c r="D3" s="201"/>
      <c r="E3" s="201"/>
      <c r="F3" s="201"/>
      <c r="G3" s="207"/>
      <c r="H3" s="207"/>
      <c r="I3" s="207"/>
      <c r="J3" s="204" t="s">
        <v>3</v>
      </c>
      <c r="K3" s="204"/>
      <c r="L3" s="204"/>
    </row>
    <row r="4" spans="1:12" ht="15" customHeight="1">
      <c r="A4" s="210" t="s">
        <v>1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208"/>
      <c r="H4" s="209"/>
      <c r="I4" s="207"/>
      <c r="J4" s="211" t="s">
        <v>82</v>
      </c>
      <c r="K4" s="212"/>
      <c r="L4" s="213"/>
    </row>
    <row r="5" spans="1:12" ht="15" customHeight="1">
      <c r="A5" s="210"/>
      <c r="B5" s="113">
        <v>18</v>
      </c>
      <c r="C5" s="113">
        <v>19</v>
      </c>
      <c r="D5" s="113">
        <v>20</v>
      </c>
      <c r="E5" s="113">
        <v>21</v>
      </c>
      <c r="F5" s="113">
        <v>22</v>
      </c>
      <c r="G5" s="53" t="s">
        <v>52</v>
      </c>
      <c r="H5" s="56" t="s">
        <v>53</v>
      </c>
      <c r="I5" s="43" t="s">
        <v>9</v>
      </c>
      <c r="J5" s="24">
        <v>2020</v>
      </c>
      <c r="K5" s="24">
        <v>2021</v>
      </c>
      <c r="L5" s="43" t="s">
        <v>54</v>
      </c>
    </row>
    <row r="6" spans="1:12" ht="15" customHeight="1">
      <c r="A6" s="41"/>
      <c r="B6" s="117" t="s">
        <v>76</v>
      </c>
      <c r="C6" s="117"/>
      <c r="D6" s="117"/>
      <c r="E6" s="118"/>
      <c r="F6" s="119"/>
      <c r="G6" s="54"/>
      <c r="H6" s="81"/>
      <c r="I6" s="25"/>
      <c r="J6" s="82"/>
      <c r="K6" s="84"/>
      <c r="L6" s="26"/>
    </row>
    <row r="7" spans="1:12" ht="15" customHeight="1">
      <c r="A7" s="33" t="s">
        <v>23</v>
      </c>
      <c r="B7" s="27" t="s">
        <v>62</v>
      </c>
      <c r="C7" s="27" t="s">
        <v>62</v>
      </c>
      <c r="D7" s="27" t="s">
        <v>62</v>
      </c>
      <c r="E7" s="27" t="s">
        <v>62</v>
      </c>
      <c r="F7" s="27" t="s">
        <v>62</v>
      </c>
      <c r="G7" s="174" t="s">
        <v>62</v>
      </c>
      <c r="H7" s="27" t="s">
        <v>62</v>
      </c>
      <c r="I7" s="27" t="s">
        <v>62</v>
      </c>
      <c r="J7" s="27" t="s">
        <v>61</v>
      </c>
      <c r="K7" s="27" t="s">
        <v>61</v>
      </c>
      <c r="L7" s="27" t="s">
        <v>61</v>
      </c>
    </row>
    <row r="8" spans="1:12" ht="15" customHeight="1">
      <c r="A8" s="41" t="s">
        <v>24</v>
      </c>
      <c r="B8" s="28">
        <v>456.0783</v>
      </c>
      <c r="C8" s="28">
        <v>451.9446</v>
      </c>
      <c r="D8" s="28">
        <v>459.523</v>
      </c>
      <c r="E8" s="111">
        <v>454.7004</v>
      </c>
      <c r="F8" s="111">
        <v>459.6952</v>
      </c>
      <c r="G8" s="175">
        <v>447.63874000000004</v>
      </c>
      <c r="H8" s="111">
        <f>AVERAGE(B8:F8)</f>
        <v>456.38829999999996</v>
      </c>
      <c r="I8" s="111">
        <f>(H8/G8-1)*100</f>
        <v>1.954602946116757</v>
      </c>
      <c r="J8" s="122">
        <v>190.55</v>
      </c>
      <c r="K8" s="123">
        <v>368.48</v>
      </c>
      <c r="L8" s="28">
        <f>(K8/J8-1)*100</f>
        <v>93.37706638677513</v>
      </c>
    </row>
    <row r="9" spans="1:12" ht="15" customHeight="1">
      <c r="A9" s="33" t="s">
        <v>25</v>
      </c>
      <c r="B9" s="87">
        <v>538</v>
      </c>
      <c r="C9" s="87">
        <v>541</v>
      </c>
      <c r="D9" s="87">
        <v>548</v>
      </c>
      <c r="E9" s="29">
        <v>540</v>
      </c>
      <c r="F9" s="87">
        <v>538</v>
      </c>
      <c r="G9" s="176">
        <v>532.75</v>
      </c>
      <c r="H9" s="29">
        <f>AVERAGE(B9:F9)</f>
        <v>541</v>
      </c>
      <c r="I9" s="29">
        <f>(H9/G9-1)*100</f>
        <v>1.5485687470671028</v>
      </c>
      <c r="J9" s="124">
        <v>410</v>
      </c>
      <c r="K9" s="124">
        <v>544.91</v>
      </c>
      <c r="L9" s="87">
        <f>(K9/J9-1)*100</f>
        <v>32.90487804878048</v>
      </c>
    </row>
    <row r="10" spans="1:12" ht="15" customHeight="1">
      <c r="A10" s="50" t="s">
        <v>26</v>
      </c>
      <c r="B10" s="28">
        <v>448.828</v>
      </c>
      <c r="C10" s="28">
        <v>451.2163</v>
      </c>
      <c r="D10" s="28">
        <v>457.6465</v>
      </c>
      <c r="E10" s="111">
        <v>449.7466</v>
      </c>
      <c r="F10" s="111">
        <v>448.4605</v>
      </c>
      <c r="G10" s="175">
        <v>444.2901</v>
      </c>
      <c r="H10" s="111">
        <f>AVERAGE(B10:F10)</f>
        <v>451.17958</v>
      </c>
      <c r="I10" s="111">
        <f>(H10/G10-1)*100</f>
        <v>1.5506715094484314</v>
      </c>
      <c r="J10" s="123">
        <v>366.48</v>
      </c>
      <c r="K10" s="123">
        <v>469.55</v>
      </c>
      <c r="L10" s="28">
        <f>(K10/J10-1)*100</f>
        <v>28.12431783453395</v>
      </c>
    </row>
    <row r="11" spans="1:12" ht="15" customHeight="1">
      <c r="A11" s="33" t="s">
        <v>50</v>
      </c>
      <c r="B11" s="87">
        <v>743.7222446507873</v>
      </c>
      <c r="C11" s="87">
        <v>757.7569489334195</v>
      </c>
      <c r="D11" s="87">
        <v>768.6017326532263</v>
      </c>
      <c r="E11" s="29">
        <v>760.6913900835835</v>
      </c>
      <c r="F11" s="29">
        <v>751.6979301423028</v>
      </c>
      <c r="G11" s="176">
        <v>731.356680603169</v>
      </c>
      <c r="H11" s="29">
        <f>AVERAGE(B11:F11)</f>
        <v>756.4940492926638</v>
      </c>
      <c r="I11" s="29">
        <f>(H11/G11-1)*100</f>
        <v>3.4370874507857474</v>
      </c>
      <c r="J11" s="124">
        <v>390.5066212117399</v>
      </c>
      <c r="K11" s="124">
        <v>692.3110261611824</v>
      </c>
      <c r="L11" s="87">
        <f>(K11/J11-1)*100</f>
        <v>77.2853489687179</v>
      </c>
    </row>
    <row r="12" spans="1:12" s="13" customFormat="1" ht="15" customHeight="1">
      <c r="A12" s="114" t="s">
        <v>55</v>
      </c>
      <c r="B12" s="91" t="s">
        <v>62</v>
      </c>
      <c r="C12" s="91" t="s">
        <v>62</v>
      </c>
      <c r="D12" s="91" t="s">
        <v>62</v>
      </c>
      <c r="E12" s="91" t="s">
        <v>62</v>
      </c>
      <c r="F12" s="91" t="s">
        <v>62</v>
      </c>
      <c r="G12" s="177" t="s">
        <v>62</v>
      </c>
      <c r="H12" s="177" t="s">
        <v>62</v>
      </c>
      <c r="I12" s="177" t="s">
        <v>62</v>
      </c>
      <c r="J12" s="144" t="s">
        <v>62</v>
      </c>
      <c r="K12" s="91" t="s">
        <v>62</v>
      </c>
      <c r="L12" s="91" t="s">
        <v>62</v>
      </c>
    </row>
    <row r="13" spans="1:12" ht="15" customHeight="1">
      <c r="A13" s="52" t="s">
        <v>27</v>
      </c>
      <c r="B13" s="87">
        <v>240</v>
      </c>
      <c r="C13" s="87">
        <v>240</v>
      </c>
      <c r="D13" s="87">
        <v>240</v>
      </c>
      <c r="E13" s="87">
        <v>240</v>
      </c>
      <c r="F13" s="87">
        <v>240</v>
      </c>
      <c r="G13" s="176">
        <v>240</v>
      </c>
      <c r="H13" s="29">
        <f aca="true" t="shared" si="0" ref="H13:H26">AVERAGE(B13:F13)</f>
        <v>240</v>
      </c>
      <c r="I13" s="87">
        <f aca="true" t="shared" si="1" ref="I13:I26">(H13/G13-1)*100</f>
        <v>0</v>
      </c>
      <c r="J13" s="107">
        <v>185.18</v>
      </c>
      <c r="K13" s="107">
        <v>234.55</v>
      </c>
      <c r="L13" s="87">
        <f aca="true" t="shared" si="2" ref="L13:L22">(K13/J13-1)*100</f>
        <v>26.660546495301872</v>
      </c>
    </row>
    <row r="14" spans="1:12" ht="15" customHeight="1">
      <c r="A14" s="114" t="s">
        <v>28</v>
      </c>
      <c r="B14" s="28">
        <v>1455.4901</v>
      </c>
      <c r="C14" s="28">
        <v>1463.6472</v>
      </c>
      <c r="D14" s="28">
        <v>1514.5739</v>
      </c>
      <c r="E14" s="28">
        <v>1467.836</v>
      </c>
      <c r="F14" s="28">
        <v>1457.0334</v>
      </c>
      <c r="G14" s="175">
        <v>1413.9551</v>
      </c>
      <c r="H14" s="111">
        <f t="shared" si="0"/>
        <v>1471.7161200000003</v>
      </c>
      <c r="I14" s="28">
        <f t="shared" si="1"/>
        <v>4.085067481987248</v>
      </c>
      <c r="J14" s="108">
        <v>755.92</v>
      </c>
      <c r="K14" s="108">
        <v>1368.01</v>
      </c>
      <c r="L14" s="28">
        <f t="shared" si="2"/>
        <v>80.97285427029317</v>
      </c>
    </row>
    <row r="15" spans="1:12" ht="15" customHeight="1">
      <c r="A15" s="115" t="s">
        <v>29</v>
      </c>
      <c r="B15" s="87">
        <v>1367.3053</v>
      </c>
      <c r="C15" s="87">
        <v>1375.4624</v>
      </c>
      <c r="D15" s="87">
        <v>1426.3891</v>
      </c>
      <c r="E15" s="87">
        <v>1379.6512</v>
      </c>
      <c r="F15" s="87">
        <v>1368.8486</v>
      </c>
      <c r="G15" s="176">
        <v>1322.7719800000002</v>
      </c>
      <c r="H15" s="29">
        <f t="shared" si="0"/>
        <v>1383.53132</v>
      </c>
      <c r="I15" s="87">
        <f t="shared" si="1"/>
        <v>4.593334370448332</v>
      </c>
      <c r="J15" s="109">
        <v>740.9</v>
      </c>
      <c r="K15" s="109">
        <v>1261.45</v>
      </c>
      <c r="L15" s="87">
        <f t="shared" si="2"/>
        <v>70.25914428397894</v>
      </c>
    </row>
    <row r="16" spans="1:12" ht="15" customHeight="1">
      <c r="A16" s="114" t="s">
        <v>30</v>
      </c>
      <c r="B16" s="28">
        <v>1507.596</v>
      </c>
      <c r="C16" s="28">
        <v>1504.065</v>
      </c>
      <c r="D16" s="28">
        <v>1536.6705</v>
      </c>
      <c r="E16" s="28">
        <v>1549.7553</v>
      </c>
      <c r="F16" s="28">
        <v>1530.3154</v>
      </c>
      <c r="G16" s="175">
        <v>1471.5824800000003</v>
      </c>
      <c r="H16" s="111">
        <f t="shared" si="0"/>
        <v>1525.68044</v>
      </c>
      <c r="I16" s="28">
        <f t="shared" si="1"/>
        <v>3.67617586749196</v>
      </c>
      <c r="J16" s="108">
        <v>905.67</v>
      </c>
      <c r="K16" s="108">
        <v>1406.13</v>
      </c>
      <c r="L16" s="28">
        <f t="shared" si="2"/>
        <v>55.25853787803507</v>
      </c>
    </row>
    <row r="17" spans="1:12" ht="15" customHeight="1">
      <c r="A17" s="115" t="s">
        <v>31</v>
      </c>
      <c r="B17" s="87">
        <v>1424</v>
      </c>
      <c r="C17" s="87">
        <v>1420</v>
      </c>
      <c r="D17" s="87">
        <v>1457</v>
      </c>
      <c r="E17" s="87">
        <v>1420</v>
      </c>
      <c r="F17" s="87">
        <v>1415</v>
      </c>
      <c r="G17" s="176">
        <v>1386.25</v>
      </c>
      <c r="H17" s="29">
        <f t="shared" si="0"/>
        <v>1427.2</v>
      </c>
      <c r="I17" s="87">
        <f t="shared" si="1"/>
        <v>2.95401262398558</v>
      </c>
      <c r="J17" s="109">
        <v>798.27</v>
      </c>
      <c r="K17" s="109">
        <v>1306.5</v>
      </c>
      <c r="L17" s="87">
        <f t="shared" si="2"/>
        <v>63.66642865195986</v>
      </c>
    </row>
    <row r="18" spans="1:12" ht="15" customHeight="1">
      <c r="A18" s="114" t="s">
        <v>32</v>
      </c>
      <c r="B18" s="28">
        <v>1450</v>
      </c>
      <c r="C18" s="28">
        <v>1460</v>
      </c>
      <c r="D18" s="28">
        <v>1480</v>
      </c>
      <c r="E18" s="28">
        <v>1470</v>
      </c>
      <c r="F18" s="28">
        <v>1480</v>
      </c>
      <c r="G18" s="175">
        <v>1455</v>
      </c>
      <c r="H18" s="111">
        <f t="shared" si="0"/>
        <v>1468</v>
      </c>
      <c r="I18" s="28">
        <f t="shared" si="1"/>
        <v>0.8934707903780037</v>
      </c>
      <c r="J18" s="108">
        <v>968.86</v>
      </c>
      <c r="K18" s="108">
        <v>1336.67</v>
      </c>
      <c r="L18" s="28">
        <f t="shared" si="2"/>
        <v>37.96317321388023</v>
      </c>
    </row>
    <row r="19" spans="1:12" ht="15" customHeight="1">
      <c r="A19" s="115" t="s">
        <v>33</v>
      </c>
      <c r="B19" s="87">
        <v>1380</v>
      </c>
      <c r="C19" s="87">
        <v>1380</v>
      </c>
      <c r="D19" s="87">
        <v>1390</v>
      </c>
      <c r="E19" s="87">
        <v>1405</v>
      </c>
      <c r="F19" s="87">
        <v>1410</v>
      </c>
      <c r="G19" s="176">
        <v>1370</v>
      </c>
      <c r="H19" s="29">
        <f t="shared" si="0"/>
        <v>1393</v>
      </c>
      <c r="I19" s="87">
        <f t="shared" si="1"/>
        <v>1.6788321167883202</v>
      </c>
      <c r="J19" s="109">
        <v>904.55</v>
      </c>
      <c r="K19" s="109">
        <v>1326.82</v>
      </c>
      <c r="L19" s="87">
        <f t="shared" si="2"/>
        <v>46.68288099054778</v>
      </c>
    </row>
    <row r="20" spans="1:12" ht="15" customHeight="1">
      <c r="A20" s="114" t="s">
        <v>34</v>
      </c>
      <c r="B20" s="28">
        <v>1745.3323</v>
      </c>
      <c r="C20" s="28">
        <v>1765.3891</v>
      </c>
      <c r="D20" s="28">
        <v>1763.6787</v>
      </c>
      <c r="E20" s="28">
        <v>1747.8443</v>
      </c>
      <c r="F20" s="28">
        <v>1745.6069</v>
      </c>
      <c r="G20" s="175">
        <v>1771.7927800000002</v>
      </c>
      <c r="H20" s="111">
        <f t="shared" si="0"/>
        <v>1753.57026</v>
      </c>
      <c r="I20" s="28">
        <f t="shared" si="1"/>
        <v>-1.0284791881813748</v>
      </c>
      <c r="J20" s="108">
        <v>937.4</v>
      </c>
      <c r="K20" s="108">
        <v>1626.11</v>
      </c>
      <c r="L20" s="28">
        <f t="shared" si="2"/>
        <v>73.47023682526135</v>
      </c>
    </row>
    <row r="21" spans="1:12" ht="15" customHeight="1">
      <c r="A21" s="115" t="s">
        <v>35</v>
      </c>
      <c r="B21" s="87">
        <v>1940.0656</v>
      </c>
      <c r="C21" s="87">
        <v>1940.0656</v>
      </c>
      <c r="D21" s="87">
        <v>1940.0656</v>
      </c>
      <c r="E21" s="87">
        <v>1940.0656</v>
      </c>
      <c r="F21" s="87">
        <v>1940.0656</v>
      </c>
      <c r="G21" s="176">
        <v>1940.0656</v>
      </c>
      <c r="H21" s="29">
        <f t="shared" si="0"/>
        <v>1940.0656</v>
      </c>
      <c r="I21" s="87">
        <f t="shared" si="1"/>
        <v>0</v>
      </c>
      <c r="J21" s="109">
        <v>1475</v>
      </c>
      <c r="K21" s="109">
        <v>1931.67</v>
      </c>
      <c r="L21" s="87">
        <f t="shared" si="2"/>
        <v>30.96067796610169</v>
      </c>
    </row>
    <row r="22" spans="1:12" ht="15" customHeight="1">
      <c r="A22" s="114" t="s">
        <v>36</v>
      </c>
      <c r="B22" s="28">
        <v>2138.4814</v>
      </c>
      <c r="C22" s="28">
        <v>2138.4814</v>
      </c>
      <c r="D22" s="28">
        <v>2138.4814</v>
      </c>
      <c r="E22" s="28">
        <v>2138.4814</v>
      </c>
      <c r="F22" s="28">
        <v>2138.4814</v>
      </c>
      <c r="G22" s="175">
        <v>2138.4814</v>
      </c>
      <c r="H22" s="111">
        <f t="shared" si="0"/>
        <v>2138.4814</v>
      </c>
      <c r="I22" s="28">
        <f t="shared" si="1"/>
        <v>0</v>
      </c>
      <c r="J22" s="108">
        <v>1651.37</v>
      </c>
      <c r="K22" s="125">
        <v>2130.08</v>
      </c>
      <c r="L22" s="28">
        <f t="shared" si="2"/>
        <v>28.988657902226645</v>
      </c>
    </row>
    <row r="23" spans="1:12" ht="15" customHeight="1">
      <c r="A23" s="116" t="s">
        <v>37</v>
      </c>
      <c r="B23" s="87"/>
      <c r="C23" s="87"/>
      <c r="D23" s="87"/>
      <c r="E23" s="29"/>
      <c r="F23" s="87"/>
      <c r="G23" s="174"/>
      <c r="H23" s="187"/>
      <c r="I23" s="174"/>
      <c r="J23" s="107"/>
      <c r="K23" s="107"/>
      <c r="L23" s="107"/>
    </row>
    <row r="24" spans="1:12" ht="15" customHeight="1">
      <c r="A24" s="114" t="s">
        <v>38</v>
      </c>
      <c r="B24" s="28">
        <v>429.2395</v>
      </c>
      <c r="C24" s="28">
        <v>421.9643</v>
      </c>
      <c r="D24" s="28">
        <v>412.2639</v>
      </c>
      <c r="E24" s="111">
        <v>413.1458</v>
      </c>
      <c r="F24" s="28">
        <v>411.1616</v>
      </c>
      <c r="G24" s="175">
        <v>431.75280000000004</v>
      </c>
      <c r="H24" s="179">
        <f t="shared" si="0"/>
        <v>417.55501999999996</v>
      </c>
      <c r="I24" s="111">
        <f t="shared" si="1"/>
        <v>-3.288404846476989</v>
      </c>
      <c r="J24" s="110">
        <v>281.44</v>
      </c>
      <c r="K24" s="28">
        <v>431.57</v>
      </c>
      <c r="L24" s="111">
        <f>(K24/J24-1)*100</f>
        <v>53.34351904491188</v>
      </c>
    </row>
    <row r="25" spans="1:12" ht="15" customHeight="1">
      <c r="A25" s="115" t="s">
        <v>39</v>
      </c>
      <c r="B25" s="87">
        <v>507.3</v>
      </c>
      <c r="C25" s="87">
        <v>500.5</v>
      </c>
      <c r="D25" s="87">
        <v>502.2</v>
      </c>
      <c r="E25" s="29">
        <v>500.8</v>
      </c>
      <c r="F25" s="87">
        <v>500.6</v>
      </c>
      <c r="G25" s="176">
        <v>517.1800000000001</v>
      </c>
      <c r="H25" s="29">
        <f t="shared" si="0"/>
        <v>502.28000000000003</v>
      </c>
      <c r="I25" s="29">
        <f t="shared" si="1"/>
        <v>-2.8810085463475077</v>
      </c>
      <c r="J25" s="106">
        <v>363.28</v>
      </c>
      <c r="K25" s="106">
        <v>496.15</v>
      </c>
      <c r="L25" s="87">
        <f>(K25/J25-1)*100</f>
        <v>36.575093591719885</v>
      </c>
    </row>
    <row r="26" spans="1:12" ht="15" customHeight="1">
      <c r="A26" s="114" t="s">
        <v>40</v>
      </c>
      <c r="B26" s="28">
        <v>426.594</v>
      </c>
      <c r="C26" s="28">
        <v>416.0118</v>
      </c>
      <c r="D26" s="28">
        <v>418.2164</v>
      </c>
      <c r="E26" s="111">
        <v>417.555</v>
      </c>
      <c r="F26" s="28">
        <v>420.6415</v>
      </c>
      <c r="G26" s="175">
        <v>439.38076</v>
      </c>
      <c r="H26" s="111">
        <f t="shared" si="0"/>
        <v>419.80374</v>
      </c>
      <c r="I26" s="111">
        <f t="shared" si="1"/>
        <v>-4.45559336735637</v>
      </c>
      <c r="J26" s="105">
        <v>274.75</v>
      </c>
      <c r="K26" s="105">
        <v>424.7</v>
      </c>
      <c r="L26" s="111">
        <f>(K26/J26-1)*100</f>
        <v>54.57688808007279</v>
      </c>
    </row>
    <row r="27" spans="1:12" ht="15" customHeight="1">
      <c r="A27" s="131" t="s">
        <v>41</v>
      </c>
      <c r="B27" s="126" t="s">
        <v>62</v>
      </c>
      <c r="C27" s="27" t="s">
        <v>62</v>
      </c>
      <c r="D27" s="126" t="s">
        <v>62</v>
      </c>
      <c r="E27" s="126" t="s">
        <v>62</v>
      </c>
      <c r="F27" s="126" t="s">
        <v>62</v>
      </c>
      <c r="G27" s="178" t="s">
        <v>62</v>
      </c>
      <c r="H27" s="126" t="s">
        <v>62</v>
      </c>
      <c r="I27" s="126" t="s">
        <v>62</v>
      </c>
      <c r="J27" s="126" t="s">
        <v>61</v>
      </c>
      <c r="K27" s="126" t="s">
        <v>61</v>
      </c>
      <c r="L27" s="126" t="s">
        <v>61</v>
      </c>
    </row>
    <row r="28" spans="1:12" ht="15" customHeight="1">
      <c r="A28" s="130" t="s">
        <v>71</v>
      </c>
      <c r="B28" s="127"/>
      <c r="C28" s="28"/>
      <c r="D28" s="127"/>
      <c r="E28" s="127"/>
      <c r="F28" s="127"/>
      <c r="G28" s="135"/>
      <c r="H28" s="127"/>
      <c r="I28" s="127"/>
      <c r="J28" s="128"/>
      <c r="K28" s="128"/>
      <c r="L28" s="128"/>
    </row>
    <row r="29" spans="1:12" ht="15.75" customHeight="1">
      <c r="A29" s="132" t="s">
        <v>72</v>
      </c>
      <c r="B29" s="87">
        <v>2765.6707</v>
      </c>
      <c r="C29" s="87">
        <v>2755.75</v>
      </c>
      <c r="D29" s="134">
        <v>2776.6937</v>
      </c>
      <c r="E29" s="106">
        <v>2755.1988499999998</v>
      </c>
      <c r="F29" s="134">
        <v>2735.9085999999998</v>
      </c>
      <c r="G29" s="134">
        <v>2765.22978</v>
      </c>
      <c r="H29" s="180">
        <f>AVERAGE(B29:F29)</f>
        <v>2757.84437</v>
      </c>
      <c r="I29" s="181">
        <f>(H29/G29-1)*100</f>
        <v>-0.267081240532574</v>
      </c>
      <c r="J29" s="138">
        <v>2346.9279261904762</v>
      </c>
      <c r="K29" s="138">
        <v>2719.8727595238097</v>
      </c>
      <c r="L29" s="138">
        <f>(K29/J29-1)*100</f>
        <v>15.890766357648477</v>
      </c>
    </row>
    <row r="30" spans="1:12" ht="15" customHeight="1">
      <c r="A30" s="129" t="s">
        <v>73</v>
      </c>
      <c r="B30" s="28">
        <v>3433.6645</v>
      </c>
      <c r="C30" s="28">
        <v>3419.3345999999997</v>
      </c>
      <c r="D30" s="135">
        <v>3437.52255</v>
      </c>
      <c r="E30" s="135">
        <v>3444.6875</v>
      </c>
      <c r="F30" s="135">
        <v>3426.49955</v>
      </c>
      <c r="G30" s="135">
        <v>3490.1022600000006</v>
      </c>
      <c r="H30" s="182">
        <f>AVERAGE(B30:F30)</f>
        <v>3432.34174</v>
      </c>
      <c r="I30" s="183">
        <f>(H30/G30-1)*100</f>
        <v>-1.654980734002931</v>
      </c>
      <c r="J30" s="139">
        <v>3094.6547595238094</v>
      </c>
      <c r="K30" s="139">
        <v>3430.777523809524</v>
      </c>
      <c r="L30" s="139">
        <f>(K30/J30-1)*100</f>
        <v>10.86139781024995</v>
      </c>
    </row>
    <row r="31" spans="1:12" ht="18">
      <c r="A31" s="133" t="s">
        <v>74</v>
      </c>
      <c r="B31" s="106">
        <v>1736.1225</v>
      </c>
      <c r="C31" s="136">
        <v>1706.3604</v>
      </c>
      <c r="D31" s="136">
        <v>1676.04715</v>
      </c>
      <c r="E31" s="136">
        <v>1613.7672</v>
      </c>
      <c r="F31" s="136">
        <v>1616.52295</v>
      </c>
      <c r="G31" s="136">
        <v>1914.25418</v>
      </c>
      <c r="H31" s="184">
        <f>AVERAGE(B31:F31)</f>
        <v>1669.76404</v>
      </c>
      <c r="I31" s="185">
        <f>(H31/G31-1)*100</f>
        <v>-12.77208338131981</v>
      </c>
      <c r="J31" s="140">
        <v>1442.2545690476193</v>
      </c>
      <c r="K31" s="140">
        <v>1907.6613761904757</v>
      </c>
      <c r="L31" s="140">
        <f>(K31/J31-1)*100</f>
        <v>32.269393845649866</v>
      </c>
    </row>
    <row r="32" spans="1:12" ht="18">
      <c r="A32" s="214" t="s">
        <v>75</v>
      </c>
      <c r="B32" s="215"/>
      <c r="C32" s="215"/>
      <c r="D32" s="215"/>
      <c r="E32" s="215"/>
      <c r="F32" s="215"/>
      <c r="G32" s="216"/>
      <c r="H32" s="216"/>
      <c r="I32" s="216"/>
      <c r="J32" s="216"/>
      <c r="K32" s="216"/>
      <c r="L32" s="216"/>
    </row>
    <row r="33" spans="1:12" ht="18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</row>
    <row r="34" ht="18">
      <c r="A34" s="170"/>
    </row>
  </sheetData>
  <sheetProtection selectLockedCells="1" selectUnlockedCells="1"/>
  <mergeCells count="7">
    <mergeCell ref="A33:L33"/>
    <mergeCell ref="B2:F3"/>
    <mergeCell ref="G2:I4"/>
    <mergeCell ref="J3:L3"/>
    <mergeCell ref="A4:A5"/>
    <mergeCell ref="J4:L4"/>
    <mergeCell ref="A32:L32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  <ignoredErrors>
    <ignoredError sqref="H27:H31 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2021-05-13T00:59:57Z</cp:lastPrinted>
  <dcterms:created xsi:type="dcterms:W3CDTF">2010-11-09T14:07:20Z</dcterms:created>
  <dcterms:modified xsi:type="dcterms:W3CDTF">2021-10-25T02:00:12Z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