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<sst xmlns="http://schemas.openxmlformats.org/spreadsheetml/2006/main" count="196" uniqueCount="84">
  <si>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</si>
  <si>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</si>
  <si>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</si>
  <si>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</si>
  <si>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</si>
  <si>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</si>
  <si>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</si>
  <si>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</si>
  <si>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</si>
  <si>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</si>
  <si>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</si>
  <si>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</si>
  <si>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</si>
  <si>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</si>
  <si>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</si>
  <si>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</si>
  <si>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</si>
  <si>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</si>
  <si>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</si>
  <si>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</si>
  <si>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</si>
  <si>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</si>
  <si>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</si>
  <si>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</si>
  <si>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</si>
  <si>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</si>
  <si>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</si>
  <si>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</si>
  <si>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</si>
  <si>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</si>
  <si>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</si>
  <si>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</si>
  <si>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</si>
  <si>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</si>
  <si>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</si>
  <si>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</si>
  <si>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</si>
  <si>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</si>
  <si>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</si>
  <si>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</si>
  <si>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</si>
  <si>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</si>
  <si>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</si>
  <si>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</si>
  <si>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</si>
  <si>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</si>
  <si>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</si>
  <si>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</si>
  <si>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</si>
  <si>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</si>
  <si>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</si>
  <si>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</si>
  <si>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</si>
  <si>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</si>
  <si>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</si>
  <si>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</si>
  <si>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</si>
  <si>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</si>
  <si>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</si>
  <si>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</si>
  <si>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</si>
  <si>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</si>
  <si>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</si>
  <si>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</si>
  <si>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</si>
  <si>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</si>
  <si>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</si>
  <si>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</si>
  <si>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</si>
  <si>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</si>
  <si>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</si>
  <si>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</si>
  <si>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</si>
  <si>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</si>
  <si>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</si>
  <si>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</si>
  <si>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</si>
  <si>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</si>
  <si>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</si>
  <si>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</si>
  <si>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</si>
  <si>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s/i</t>
  </si>
  <si>
    <t>Septiembre 2021</t>
  </si>
  <si>
    <t>Agosto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</si>
</sst>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40" xfId="0" applyNumberFormat="1" applyFont="1" applyFill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60" borderId="41" xfId="0" applyNumberFormat="1" applyFont="1" applyFill="1" applyBorder="1" applyAlignment="1" applyProtection="1">
      <alignment horizontal="right" vertical="center"/>
      <protection/>
    </xf>
    <xf numFmtId="2" fontId="26" fillId="60" borderId="42" xfId="0" applyNumberFormat="1" applyFont="1" applyFill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41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940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6"/>
      <c r="C22" s="186"/>
      <c r="D22" s="186"/>
      <c r="E22" s="186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7" t="s">
        <v>47</v>
      </c>
      <c r="B10" s="187"/>
      <c r="C10" s="187"/>
      <c r="D10" s="188"/>
      <c r="E10" s="187"/>
      <c r="F10" s="187"/>
      <c r="G10" s="59"/>
      <c r="H10" s="58"/>
    </row>
    <row r="11" spans="1:8" ht="18">
      <c r="A11" s="189" t="s">
        <v>49</v>
      </c>
      <c r="B11" s="189"/>
      <c r="C11" s="189"/>
      <c r="D11" s="189"/>
      <c r="E11" s="189"/>
      <c r="F11" s="189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0" t="s">
        <v>43</v>
      </c>
      <c r="B13" s="190"/>
      <c r="C13" s="190"/>
      <c r="D13" s="191"/>
      <c r="E13" s="190"/>
      <c r="F13" s="190"/>
      <c r="G13" s="61"/>
      <c r="H13" s="58"/>
    </row>
    <row r="14" spans="1:8" ht="18">
      <c r="A14" s="194" t="s">
        <v>44</v>
      </c>
      <c r="B14" s="194"/>
      <c r="C14" s="194"/>
      <c r="D14" s="195"/>
      <c r="E14" s="194"/>
      <c r="F14" s="19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4" t="s">
        <v>80</v>
      </c>
      <c r="B18" s="194"/>
      <c r="C18" s="194"/>
      <c r="D18" s="195"/>
      <c r="E18" s="194"/>
      <c r="F18" s="194"/>
      <c r="G18" s="64"/>
      <c r="H18" s="58"/>
      <c r="I18" s="58"/>
      <c r="J18" s="58"/>
      <c r="K18" s="58"/>
      <c r="L18" s="58"/>
    </row>
    <row r="19" spans="1:12" ht="18">
      <c r="A19" s="190" t="s">
        <v>79</v>
      </c>
      <c r="B19" s="190"/>
      <c r="C19" s="190"/>
      <c r="D19" s="191"/>
      <c r="E19" s="190"/>
      <c r="F19" s="19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4" t="s">
        <v>45</v>
      </c>
      <c r="B22" s="194"/>
      <c r="C22" s="194"/>
      <c r="D22" s="195"/>
      <c r="E22" s="194"/>
      <c r="F22" s="19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96" t="s">
        <v>0</v>
      </c>
      <c r="B24" s="196"/>
      <c r="C24" s="196"/>
      <c r="D24" s="196"/>
      <c r="E24" s="196"/>
      <c r="F24" s="19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92" t="s">
        <v>48</v>
      </c>
      <c r="C36" s="192"/>
      <c r="D36" s="192"/>
    </row>
    <row r="37" spans="2:4" ht="18">
      <c r="B37" s="192" t="s">
        <v>56</v>
      </c>
      <c r="C37" s="192"/>
      <c r="D37" s="12"/>
    </row>
    <row r="38" spans="2:4" ht="18">
      <c r="B38" s="192" t="s">
        <v>57</v>
      </c>
      <c r="C38" s="192"/>
      <c r="D38" s="12"/>
    </row>
    <row r="39" spans="2:4" ht="18">
      <c r="B39" s="193" t="s">
        <v>46</v>
      </c>
      <c r="C39" s="19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8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8"/>
      <c r="B2" s="199" t="s">
        <v>82</v>
      </c>
      <c r="C2" s="199"/>
      <c r="D2" s="199"/>
      <c r="E2" s="199"/>
      <c r="F2" s="199"/>
      <c r="G2" s="200" t="s">
        <v>2</v>
      </c>
      <c r="H2" s="200"/>
      <c r="I2" s="200"/>
      <c r="J2" s="200" t="s">
        <v>3</v>
      </c>
      <c r="K2" s="200"/>
      <c r="L2" s="200"/>
      <c r="M2" s="4"/>
      <c r="N2" s="4"/>
      <c r="O2" s="4"/>
    </row>
    <row r="3" spans="1:15" ht="15.75">
      <c r="A3" s="19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1"/>
      <c r="H3" s="200"/>
      <c r="I3" s="200"/>
      <c r="J3" s="202" t="s">
        <v>83</v>
      </c>
      <c r="K3" s="202"/>
      <c r="L3" s="202"/>
      <c r="M3" s="4"/>
      <c r="N3" s="4"/>
      <c r="O3" s="4"/>
    </row>
    <row r="4" spans="1:15" ht="15.75">
      <c r="A4" s="198"/>
      <c r="B4" s="45">
        <v>20</v>
      </c>
      <c r="C4" s="45">
        <v>21</v>
      </c>
      <c r="D4" s="45">
        <v>22</v>
      </c>
      <c r="E4" s="45">
        <v>23</v>
      </c>
      <c r="F4" s="45">
        <v>24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292</v>
      </c>
      <c r="C6" s="95">
        <v>292</v>
      </c>
      <c r="D6" s="87">
        <v>295</v>
      </c>
      <c r="E6" s="87">
        <v>298</v>
      </c>
      <c r="F6" s="87">
        <v>296</v>
      </c>
      <c r="G6" s="87">
        <v>291.6</v>
      </c>
      <c r="H6" s="95">
        <f>AVERAGE(B6:F6)</f>
        <v>294.6</v>
      </c>
      <c r="I6" s="95">
        <f>(H6/G6-1)*100</f>
        <v>1.0288065843621297</v>
      </c>
      <c r="J6" s="158">
        <v>243.19</v>
      </c>
      <c r="K6" s="147">
        <v>276.1</v>
      </c>
      <c r="L6" s="95">
        <f>(K6/J6-1)*100</f>
        <v>13.532628808750369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296</v>
      </c>
      <c r="C10" s="95">
        <v>292.2</v>
      </c>
      <c r="D10" s="95">
        <v>297.9</v>
      </c>
      <c r="E10" s="95">
        <v>302.3</v>
      </c>
      <c r="F10" s="171">
        <v>310</v>
      </c>
      <c r="G10" s="29">
        <v>297.34000000000003</v>
      </c>
      <c r="H10" s="95">
        <f>AVERAGE(B10:F10)</f>
        <v>299.68</v>
      </c>
      <c r="I10" s="95">
        <f>(H10/G10-1)*100</f>
        <v>0.786977870451322</v>
      </c>
      <c r="J10" s="158">
        <v>231.19</v>
      </c>
      <c r="K10" s="147">
        <v>263.8</v>
      </c>
      <c r="L10" s="95">
        <f>(K10/J10-1)*100</f>
        <v>14.105281370301492</v>
      </c>
      <c r="M10" s="4"/>
      <c r="N10" s="4"/>
      <c r="O10" s="4"/>
    </row>
    <row r="11" spans="1:15" ht="15">
      <c r="A11" s="34" t="s">
        <v>14</v>
      </c>
      <c r="B11" s="28">
        <v>345.3</v>
      </c>
      <c r="C11" s="28">
        <v>341.8</v>
      </c>
      <c r="D11" s="28">
        <v>347.5</v>
      </c>
      <c r="E11" s="28">
        <v>352.7</v>
      </c>
      <c r="F11" s="172">
        <v>356.3</v>
      </c>
      <c r="G11" s="28">
        <v>343.7</v>
      </c>
      <c r="H11" s="28">
        <f>AVERAGE(B11:F11)</f>
        <v>348.71999999999997</v>
      </c>
      <c r="I11" s="28">
        <f>(H11/G11-1)*100</f>
        <v>1.4605760837939963</v>
      </c>
      <c r="J11" s="162">
        <v>225.37</v>
      </c>
      <c r="K11" s="149">
        <v>302.23</v>
      </c>
      <c r="L11" s="28">
        <f>(K11/J11-1)*100</f>
        <v>34.103918001508625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3" t="s">
        <v>81</v>
      </c>
      <c r="C13" s="173" t="s">
        <v>81</v>
      </c>
      <c r="D13" s="173" t="s">
        <v>81</v>
      </c>
      <c r="E13" s="173" t="s">
        <v>81</v>
      </c>
      <c r="F13" s="173" t="s">
        <v>81</v>
      </c>
      <c r="G13" s="173" t="s">
        <v>81</v>
      </c>
      <c r="H13" s="173" t="s">
        <v>81</v>
      </c>
      <c r="I13" s="173" t="s">
        <v>81</v>
      </c>
      <c r="J13" s="164">
        <v>229.83372</v>
      </c>
      <c r="K13" s="150">
        <v>297.3376971428571</v>
      </c>
      <c r="L13" s="88">
        <f>(K13/J13-1)*100</f>
        <v>29.37078908301929</v>
      </c>
      <c r="M13" s="4"/>
      <c r="N13" s="4"/>
      <c r="O13" s="4"/>
    </row>
    <row r="14" spans="1:15" ht="15">
      <c r="A14" s="35" t="s">
        <v>15</v>
      </c>
      <c r="B14" s="143">
        <v>338.0448</v>
      </c>
      <c r="C14" s="145">
        <v>334.55412</v>
      </c>
      <c r="D14" s="143">
        <v>340.24944</v>
      </c>
      <c r="E14" s="143">
        <v>345.3936</v>
      </c>
      <c r="F14" s="89">
        <v>345.30174</v>
      </c>
      <c r="G14" s="89">
        <v>331.6146</v>
      </c>
      <c r="H14" s="143">
        <f>AVERAGE(B14:F14)</f>
        <v>340.7087399999999</v>
      </c>
      <c r="I14" s="143">
        <f>(H14/G14-1)*100</f>
        <v>2.7423822714681245</v>
      </c>
      <c r="J14" s="163">
        <v>222.1508836363636</v>
      </c>
      <c r="K14" s="151">
        <v>285.91007454545445</v>
      </c>
      <c r="L14" s="89">
        <f>(K14/J14-1)*100</f>
        <v>28.700849560183418</v>
      </c>
      <c r="M14" s="4"/>
      <c r="N14" s="4"/>
      <c r="O14" s="4"/>
    </row>
    <row r="15" spans="1:15" ht="15">
      <c r="A15" s="36" t="s">
        <v>42</v>
      </c>
      <c r="B15" s="142">
        <v>330.69599999999997</v>
      </c>
      <c r="C15" s="88">
        <v>327.20532</v>
      </c>
      <c r="D15" s="142">
        <v>332.90064</v>
      </c>
      <c r="E15" s="142">
        <v>338.0448</v>
      </c>
      <c r="F15" s="88">
        <v>337.95294</v>
      </c>
      <c r="G15" s="88">
        <v>322.4286</v>
      </c>
      <c r="H15" s="142">
        <f>AVERAGE(B15:F15)</f>
        <v>333.35994</v>
      </c>
      <c r="I15" s="142">
        <f>(H15/G15-1)*100</f>
        <v>3.390313390313393</v>
      </c>
      <c r="J15" s="164">
        <v>218.30946545454543</v>
      </c>
      <c r="K15" s="150">
        <v>276.89109272727273</v>
      </c>
      <c r="L15" s="88">
        <f>(K15/J15-1)*100</f>
        <v>26.83421314360035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242</v>
      </c>
      <c r="C20" s="95">
        <v>244</v>
      </c>
      <c r="D20" s="95">
        <v>245</v>
      </c>
      <c r="E20" s="87">
        <v>245</v>
      </c>
      <c r="F20" s="87">
        <v>245</v>
      </c>
      <c r="G20" s="87">
        <v>242.6</v>
      </c>
      <c r="H20" s="95">
        <f>AVERAGE(B20:F20)</f>
        <v>244.2</v>
      </c>
      <c r="I20" s="95">
        <f>(H20/G20-1)*100</f>
        <v>0.6595218466611596</v>
      </c>
      <c r="J20" s="166">
        <v>154.57</v>
      </c>
      <c r="K20" s="154">
        <v>237.1</v>
      </c>
      <c r="L20" s="95">
        <f>(K20/J20-1)*100</f>
        <v>53.39328459597594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 t="s">
        <v>61</v>
      </c>
      <c r="H21" s="91" t="s">
        <v>61</v>
      </c>
      <c r="I21" s="91" t="s">
        <v>61</v>
      </c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287.11</v>
      </c>
      <c r="C22" s="95">
        <v>273.43</v>
      </c>
      <c r="D22" s="95">
        <v>276.77</v>
      </c>
      <c r="E22" s="95">
        <v>278.25</v>
      </c>
      <c r="F22" s="87">
        <v>277.26</v>
      </c>
      <c r="G22" s="104">
        <v>280.88800000000003</v>
      </c>
      <c r="H22" s="95">
        <f>AVERAGE(B22:F22)</f>
        <v>278.56399999999996</v>
      </c>
      <c r="I22" s="95">
        <f>(H22/G22-1)*100</f>
        <v>-0.8273760360001381</v>
      </c>
      <c r="J22" s="166">
        <v>169.15</v>
      </c>
      <c r="K22" s="154">
        <v>283.5</v>
      </c>
      <c r="L22" s="95">
        <f>(K22/J22-1)*100</f>
        <v>67.6027194797517</v>
      </c>
      <c r="M22" s="4"/>
      <c r="N22" s="4"/>
      <c r="O22" s="4"/>
    </row>
    <row r="23" spans="1:15" ht="15">
      <c r="A23" s="73" t="s">
        <v>19</v>
      </c>
      <c r="B23" s="28">
        <v>286.11</v>
      </c>
      <c r="C23" s="28">
        <v>272.43</v>
      </c>
      <c r="D23" s="28">
        <v>275.77</v>
      </c>
      <c r="E23" s="28">
        <v>277.25</v>
      </c>
      <c r="F23" s="28">
        <v>276.26</v>
      </c>
      <c r="G23" s="105">
        <v>279.88800000000003</v>
      </c>
      <c r="H23" s="28">
        <f>AVERAGE(B23:F23)</f>
        <v>277.56399999999996</v>
      </c>
      <c r="I23" s="28">
        <f>(H23/G23-1)*100</f>
        <v>-0.8303321328531621</v>
      </c>
      <c r="J23" s="167">
        <v>168.15</v>
      </c>
      <c r="K23" s="155">
        <v>282.5</v>
      </c>
      <c r="L23" s="28">
        <f>(K23/J23-1)*100</f>
        <v>68.00475765685398</v>
      </c>
      <c r="M23" s="4"/>
      <c r="N23" s="4"/>
      <c r="O23" s="4"/>
    </row>
    <row r="24" spans="1:15" ht="15">
      <c r="A24" s="70" t="s">
        <v>63</v>
      </c>
      <c r="B24" s="95">
        <v>302.5847016702234</v>
      </c>
      <c r="C24" s="95">
        <v>305.34048219545315</v>
      </c>
      <c r="D24" s="95">
        <v>306.1121007425175</v>
      </c>
      <c r="E24" s="95">
        <v>304.8995573114164</v>
      </c>
      <c r="F24" s="87">
        <v>306.44279440554504</v>
      </c>
      <c r="G24" s="106">
        <v>299.89505987759924</v>
      </c>
      <c r="H24" s="95">
        <f>AVERAGE(B24:F24)</f>
        <v>305.0759272650311</v>
      </c>
      <c r="I24" s="95">
        <f>(H24/G24-1)*100</f>
        <v>1.7275600970374283</v>
      </c>
      <c r="J24" s="165">
        <v>299.4882064618745</v>
      </c>
      <c r="K24" s="156">
        <v>286.27048096086344</v>
      </c>
      <c r="L24" s="95">
        <f>(K24/J24-1)*100</f>
        <v>-4.413437730040859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399</v>
      </c>
      <c r="C26" s="106">
        <v>399</v>
      </c>
      <c r="D26" s="106">
        <v>399</v>
      </c>
      <c r="E26" s="106">
        <v>392</v>
      </c>
      <c r="F26" s="106">
        <v>392</v>
      </c>
      <c r="G26" s="106">
        <v>402</v>
      </c>
      <c r="H26" s="106">
        <f>AVERAGE(B26:F26)</f>
        <v>396.2</v>
      </c>
      <c r="I26" s="95">
        <f aca="true" t="shared" si="0" ref="I26:I31">(H26/G26-1)*100</f>
        <v>-1.442786069651747</v>
      </c>
      <c r="J26" s="165">
        <v>481.35</v>
      </c>
      <c r="K26" s="156">
        <v>420.5</v>
      </c>
      <c r="L26" s="95">
        <f aca="true" t="shared" si="1" ref="L26:L31">(K26/J26-1)*100</f>
        <v>-12.641529032928222</v>
      </c>
      <c r="M26" s="4"/>
      <c r="N26" s="4"/>
      <c r="O26" s="4"/>
    </row>
    <row r="27" spans="1:12" ht="15">
      <c r="A27" s="72" t="s">
        <v>21</v>
      </c>
      <c r="B27" s="90">
        <v>396</v>
      </c>
      <c r="C27" s="90">
        <v>396</v>
      </c>
      <c r="D27" s="90">
        <v>396</v>
      </c>
      <c r="E27" s="90">
        <v>389</v>
      </c>
      <c r="F27" s="90">
        <v>389</v>
      </c>
      <c r="G27" s="90">
        <v>399</v>
      </c>
      <c r="H27" s="90">
        <f>AVERAGE(B27:F27)</f>
        <v>393.2</v>
      </c>
      <c r="I27" s="28">
        <f t="shared" si="0"/>
        <v>-1.4536340852130403</v>
      </c>
      <c r="J27" s="162">
        <v>478.09</v>
      </c>
      <c r="K27" s="149">
        <v>417.5</v>
      </c>
      <c r="L27" s="28">
        <f t="shared" si="1"/>
        <v>-12.673346022715382</v>
      </c>
    </row>
    <row r="28" spans="1:12" ht="15">
      <c r="A28" s="70" t="s">
        <v>22</v>
      </c>
      <c r="B28" s="106">
        <v>394</v>
      </c>
      <c r="C28" s="106">
        <v>394</v>
      </c>
      <c r="D28" s="106">
        <v>394</v>
      </c>
      <c r="E28" s="106">
        <v>388</v>
      </c>
      <c r="F28" s="106">
        <v>388</v>
      </c>
      <c r="G28" s="106">
        <v>397</v>
      </c>
      <c r="H28" s="106">
        <f>AVERAGE(B28:F28)</f>
        <v>391.6</v>
      </c>
      <c r="I28" s="106">
        <f t="shared" si="0"/>
        <v>-1.360201511335002</v>
      </c>
      <c r="J28" s="165">
        <v>474</v>
      </c>
      <c r="K28" s="156">
        <v>417.05</v>
      </c>
      <c r="L28" s="106">
        <f t="shared" si="1"/>
        <v>-12.014767932489445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415</v>
      </c>
      <c r="C30" s="106">
        <v>415</v>
      </c>
      <c r="D30" s="106">
        <v>415</v>
      </c>
      <c r="E30" s="106">
        <v>415</v>
      </c>
      <c r="F30" s="106">
        <v>415</v>
      </c>
      <c r="G30" s="106">
        <v>406</v>
      </c>
      <c r="H30" s="106">
        <f>AVERAGE(B30:F30)</f>
        <v>415</v>
      </c>
      <c r="I30" s="106">
        <f t="shared" si="0"/>
        <v>2.2167487684729092</v>
      </c>
      <c r="J30" s="165">
        <v>440.8695652173913</v>
      </c>
      <c r="K30" s="156">
        <v>445.6818181818182</v>
      </c>
      <c r="L30" s="106">
        <f t="shared" si="1"/>
        <v>1.091536668459736</v>
      </c>
    </row>
    <row r="31" spans="1:12" ht="15">
      <c r="A31" s="93" t="s">
        <v>65</v>
      </c>
      <c r="B31" s="83">
        <v>410</v>
      </c>
      <c r="C31" s="83">
        <v>410</v>
      </c>
      <c r="D31" s="83">
        <v>410</v>
      </c>
      <c r="E31" s="83">
        <v>410</v>
      </c>
      <c r="F31" s="83">
        <v>410</v>
      </c>
      <c r="G31" s="83">
        <v>398</v>
      </c>
      <c r="H31" s="121">
        <f>AVERAGE(B31:F31)</f>
        <v>410</v>
      </c>
      <c r="I31" s="83">
        <f t="shared" si="0"/>
        <v>3.015075376884413</v>
      </c>
      <c r="J31" s="169">
        <v>432.9347826086956</v>
      </c>
      <c r="K31" s="157">
        <v>444.77272727272725</v>
      </c>
      <c r="L31" s="83">
        <f t="shared" si="1"/>
        <v>2.734348252801677</v>
      </c>
    </row>
    <row r="32" spans="1:12" ht="15.75" customHeight="1">
      <c r="A32" s="203" t="s">
        <v>75</v>
      </c>
      <c r="B32" s="203"/>
      <c r="C32" s="203"/>
      <c r="D32" s="203"/>
      <c r="E32" s="85"/>
      <c r="F32" s="85"/>
      <c r="G32" s="204" t="s">
        <v>0</v>
      </c>
      <c r="H32" s="204"/>
      <c r="I32" s="204"/>
      <c r="J32" s="86"/>
      <c r="K32" s="86"/>
      <c r="L32" s="86"/>
    </row>
    <row r="33" spans="1:12" ht="15">
      <c r="A33" s="197" t="s">
        <v>78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spans="1:12" ht="15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 H20 H10 H24 H22" formulaRange="1" unlockedFormula="1"/>
    <ignoredError sqref="K25 L20:L26 L6:L10 I25:I31 I6 I20 I10 I22:I24" unlockedFormula="1"/>
    <ignoredError sqref="H21 H11:H15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9" t="s">
        <v>82</v>
      </c>
      <c r="C2" s="199"/>
      <c r="D2" s="199"/>
      <c r="E2" s="199"/>
      <c r="F2" s="199"/>
      <c r="G2" s="205" t="s">
        <v>2</v>
      </c>
      <c r="H2" s="205"/>
      <c r="I2" s="205"/>
      <c r="J2" s="20"/>
      <c r="K2" s="21"/>
      <c r="L2" s="22"/>
    </row>
    <row r="3" spans="1:12" ht="15" customHeight="1">
      <c r="A3" s="19"/>
      <c r="B3" s="199"/>
      <c r="C3" s="199"/>
      <c r="D3" s="199"/>
      <c r="E3" s="199"/>
      <c r="F3" s="199"/>
      <c r="G3" s="205"/>
      <c r="H3" s="205"/>
      <c r="I3" s="205"/>
      <c r="J3" s="202" t="s">
        <v>3</v>
      </c>
      <c r="K3" s="202"/>
      <c r="L3" s="202"/>
    </row>
    <row r="4" spans="1:12" ht="15" customHeight="1">
      <c r="A4" s="208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06"/>
      <c r="H4" s="207"/>
      <c r="I4" s="205"/>
      <c r="J4" s="209" t="s">
        <v>83</v>
      </c>
      <c r="K4" s="210"/>
      <c r="L4" s="211"/>
    </row>
    <row r="5" spans="1:12" ht="15" customHeight="1">
      <c r="A5" s="208"/>
      <c r="B5" s="113">
        <v>20</v>
      </c>
      <c r="C5" s="113">
        <v>21</v>
      </c>
      <c r="D5" s="113">
        <v>22</v>
      </c>
      <c r="E5" s="113">
        <v>23</v>
      </c>
      <c r="F5" s="113">
        <v>24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4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366.6883</v>
      </c>
      <c r="C8" s="28">
        <v>367.0328</v>
      </c>
      <c r="D8" s="28">
        <v>384.2563</v>
      </c>
      <c r="E8" s="111">
        <v>399.5852</v>
      </c>
      <c r="F8" s="111">
        <v>396.3127</v>
      </c>
      <c r="G8" s="175">
        <v>363.86366</v>
      </c>
      <c r="H8" s="28">
        <f>AVERAGE(B8:F8)</f>
        <v>382.77506</v>
      </c>
      <c r="I8" s="28">
        <f>(H8/G8-1)*100</f>
        <v>5.197386295735051</v>
      </c>
      <c r="J8" s="122">
        <v>210.31</v>
      </c>
      <c r="K8" s="123">
        <v>296.296</v>
      </c>
      <c r="L8" s="28">
        <f>(K8/J8-1)*100</f>
        <v>40.885359707099035</v>
      </c>
    </row>
    <row r="9" spans="1:12" ht="15" customHeight="1">
      <c r="A9" s="33" t="s">
        <v>25</v>
      </c>
      <c r="B9" s="87">
        <v>540</v>
      </c>
      <c r="C9" s="87">
        <v>544</v>
      </c>
      <c r="D9" s="87">
        <v>550</v>
      </c>
      <c r="E9" s="29">
        <v>553</v>
      </c>
      <c r="F9" s="29">
        <v>553</v>
      </c>
      <c r="G9" s="176">
        <v>546.2</v>
      </c>
      <c r="H9" s="87">
        <f>AVERAGE(B9:F9)</f>
        <v>548</v>
      </c>
      <c r="I9" s="87">
        <f>(H9/G9-1)*100</f>
        <v>0.3295496155254485</v>
      </c>
      <c r="J9" s="124">
        <v>360.05</v>
      </c>
      <c r="K9" s="124">
        <v>532.67</v>
      </c>
      <c r="L9" s="87">
        <f>(K9/J9-1)*100</f>
        <v>47.943341202610725</v>
      </c>
    </row>
    <row r="10" spans="1:12" ht="15" customHeight="1">
      <c r="A10" s="50" t="s">
        <v>26</v>
      </c>
      <c r="B10" s="28">
        <v>463.893</v>
      </c>
      <c r="C10" s="28">
        <v>468.1186</v>
      </c>
      <c r="D10" s="28">
        <v>471.3337</v>
      </c>
      <c r="E10" s="111">
        <v>471.8848</v>
      </c>
      <c r="F10" s="111">
        <v>472.1604</v>
      </c>
      <c r="G10" s="175">
        <v>472.4911</v>
      </c>
      <c r="H10" s="28">
        <f>AVERAGE(B10:F10)</f>
        <v>469.4781</v>
      </c>
      <c r="I10" s="28">
        <f>(H10/G10-1)*100</f>
        <v>-0.6376839690737102</v>
      </c>
      <c r="J10" s="123">
        <v>328.94</v>
      </c>
      <c r="K10" s="123">
        <v>523.32</v>
      </c>
      <c r="L10" s="28">
        <f>(K10/J10-1)*100</f>
        <v>59.09284367969845</v>
      </c>
    </row>
    <row r="11" spans="1:12" ht="15" customHeight="1">
      <c r="A11" s="33" t="s">
        <v>50</v>
      </c>
      <c r="B11" s="87">
        <v>678.6192765387344</v>
      </c>
      <c r="C11" s="87">
        <v>670.8762082943562</v>
      </c>
      <c r="D11" s="87">
        <v>677.5503827526949</v>
      </c>
      <c r="E11" s="29">
        <v>688.520728643216</v>
      </c>
      <c r="F11" s="29">
        <v>702.1747726374061</v>
      </c>
      <c r="G11" s="176">
        <v>689.5944477954492</v>
      </c>
      <c r="H11" s="87">
        <f>AVERAGE(B11:F11)</f>
        <v>683.5482737732815</v>
      </c>
      <c r="I11" s="87">
        <f>(H11/G11-1)*100</f>
        <v>-0.8767724336378624</v>
      </c>
      <c r="J11" s="124">
        <v>353.7167441346473</v>
      </c>
      <c r="K11" s="124">
        <v>709.43</v>
      </c>
      <c r="L11" s="87">
        <f>(K11/J11-1)*100</f>
        <v>100.56443800408425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7" t="s">
        <v>62</v>
      </c>
      <c r="H12" s="91" t="s">
        <v>62</v>
      </c>
      <c r="I12" s="91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235</v>
      </c>
      <c r="C13" s="87">
        <v>235</v>
      </c>
      <c r="D13" s="87">
        <v>235</v>
      </c>
      <c r="E13" s="87">
        <v>235</v>
      </c>
      <c r="F13" s="87">
        <v>235</v>
      </c>
      <c r="G13" s="176">
        <v>235</v>
      </c>
      <c r="H13" s="29">
        <f>AVERAGE(B13:F13)</f>
        <v>235</v>
      </c>
      <c r="I13" s="29">
        <f>(H13/G13-1)*100</f>
        <v>0</v>
      </c>
      <c r="J13" s="107">
        <v>148</v>
      </c>
      <c r="K13" s="107">
        <v>240.48</v>
      </c>
      <c r="L13" s="87">
        <f aca="true" t="shared" si="0" ref="L13:L22">(K13/J13-1)*100</f>
        <v>62.48648648648647</v>
      </c>
    </row>
    <row r="14" spans="1:12" ht="15" customHeight="1">
      <c r="A14" s="114" t="s">
        <v>28</v>
      </c>
      <c r="B14" s="28">
        <v>1320.7878</v>
      </c>
      <c r="C14" s="28">
        <v>1329.8268</v>
      </c>
      <c r="D14" s="28">
        <v>1353.4162</v>
      </c>
      <c r="E14" s="28">
        <v>1369.069</v>
      </c>
      <c r="F14" s="28">
        <v>1388.2492</v>
      </c>
      <c r="G14" s="175">
        <v>1362.3228800000002</v>
      </c>
      <c r="H14" s="28">
        <f aca="true" t="shared" si="1" ref="H14:H22">AVERAGE(B14:F14)</f>
        <v>1352.2698</v>
      </c>
      <c r="I14" s="28">
        <f aca="true" t="shared" si="2" ref="I14:I22">(H14/G14-1)*100</f>
        <v>-0.7379366630031248</v>
      </c>
      <c r="J14" s="108">
        <v>654.78</v>
      </c>
      <c r="K14" s="108">
        <v>1594.03</v>
      </c>
      <c r="L14" s="28">
        <f t="shared" si="0"/>
        <v>143.44512660741012</v>
      </c>
    </row>
    <row r="15" spans="1:12" ht="15" customHeight="1">
      <c r="A15" s="115" t="s">
        <v>29</v>
      </c>
      <c r="B15" s="87">
        <v>1210.5568</v>
      </c>
      <c r="C15" s="87">
        <v>1219.5958</v>
      </c>
      <c r="D15" s="87">
        <v>1243.1852</v>
      </c>
      <c r="E15" s="87">
        <v>1258.838</v>
      </c>
      <c r="F15" s="87">
        <v>1278.0182</v>
      </c>
      <c r="G15" s="176">
        <v>1252.09188</v>
      </c>
      <c r="H15" s="87">
        <f t="shared" si="1"/>
        <v>1242.0387999999998</v>
      </c>
      <c r="I15" s="87">
        <f t="shared" si="2"/>
        <v>-0.8029027390545895</v>
      </c>
      <c r="J15" s="109">
        <v>643</v>
      </c>
      <c r="K15" s="109">
        <v>1451.26</v>
      </c>
      <c r="L15" s="87">
        <f t="shared" si="0"/>
        <v>125.70139968895799</v>
      </c>
    </row>
    <row r="16" spans="1:12" ht="15" customHeight="1">
      <c r="A16" s="114" t="s">
        <v>30</v>
      </c>
      <c r="B16" s="28">
        <v>1404.8907</v>
      </c>
      <c r="C16" s="28">
        <v>1389.7033</v>
      </c>
      <c r="D16" s="28">
        <v>1395.2398</v>
      </c>
      <c r="E16" s="28">
        <v>1424.8857</v>
      </c>
      <c r="F16" s="28">
        <v>1421.1886</v>
      </c>
      <c r="G16" s="175">
        <v>1407.88366</v>
      </c>
      <c r="H16" s="28">
        <f t="shared" si="1"/>
        <v>1407.18162</v>
      </c>
      <c r="I16" s="28">
        <f t="shared" si="2"/>
        <v>-0.04986491568486073</v>
      </c>
      <c r="J16" s="108">
        <v>820.35</v>
      </c>
      <c r="K16" s="108">
        <v>1480.71</v>
      </c>
      <c r="L16" s="28">
        <f t="shared" si="0"/>
        <v>80.49734869263119</v>
      </c>
    </row>
    <row r="17" spans="1:12" ht="15" customHeight="1">
      <c r="A17" s="115" t="s">
        <v>31</v>
      </c>
      <c r="B17" s="87">
        <v>1270</v>
      </c>
      <c r="C17" s="87">
        <v>1286</v>
      </c>
      <c r="D17" s="87">
        <v>1305</v>
      </c>
      <c r="E17" s="87">
        <v>1319</v>
      </c>
      <c r="F17" s="87">
        <v>1333</v>
      </c>
      <c r="G17" s="176">
        <v>1312.2</v>
      </c>
      <c r="H17" s="87">
        <f t="shared" si="1"/>
        <v>1302.6</v>
      </c>
      <c r="I17" s="87">
        <f t="shared" si="2"/>
        <v>-0.7315957933242023</v>
      </c>
      <c r="J17" s="109">
        <v>711.14</v>
      </c>
      <c r="K17" s="109">
        <v>1248.24</v>
      </c>
      <c r="L17" s="87">
        <f t="shared" si="0"/>
        <v>75.52661923109373</v>
      </c>
    </row>
    <row r="18" spans="1:12" ht="15" customHeight="1">
      <c r="A18" s="114" t="s">
        <v>32</v>
      </c>
      <c r="B18" s="28">
        <v>1360</v>
      </c>
      <c r="C18" s="28">
        <v>1350</v>
      </c>
      <c r="D18" s="28">
        <v>1335</v>
      </c>
      <c r="E18" s="28">
        <v>1350</v>
      </c>
      <c r="F18" s="28">
        <v>1350</v>
      </c>
      <c r="G18" s="175">
        <v>1322</v>
      </c>
      <c r="H18" s="28">
        <f t="shared" si="1"/>
        <v>1349</v>
      </c>
      <c r="I18" s="28">
        <f t="shared" si="2"/>
        <v>2.04236006051437</v>
      </c>
      <c r="J18" s="108">
        <v>812.93</v>
      </c>
      <c r="K18" s="108">
        <v>1302.95</v>
      </c>
      <c r="L18" s="28">
        <f t="shared" si="0"/>
        <v>60.278252740088334</v>
      </c>
    </row>
    <row r="19" spans="1:12" ht="15" customHeight="1">
      <c r="A19" s="115" t="s">
        <v>33</v>
      </c>
      <c r="B19" s="87">
        <v>1330</v>
      </c>
      <c r="C19" s="87">
        <v>1330</v>
      </c>
      <c r="D19" s="87">
        <v>1330</v>
      </c>
      <c r="E19" s="87">
        <v>1330</v>
      </c>
      <c r="F19" s="87">
        <v>1330</v>
      </c>
      <c r="G19" s="176">
        <v>1320</v>
      </c>
      <c r="H19" s="87">
        <f t="shared" si="1"/>
        <v>1330</v>
      </c>
      <c r="I19" s="87">
        <f t="shared" si="2"/>
        <v>0.7575757575757569</v>
      </c>
      <c r="J19" s="109">
        <v>763.57</v>
      </c>
      <c r="K19" s="109">
        <v>1271.67</v>
      </c>
      <c r="L19" s="87">
        <f t="shared" si="0"/>
        <v>66.54268763833046</v>
      </c>
    </row>
    <row r="20" spans="1:12" ht="15" customHeight="1">
      <c r="A20" s="114" t="s">
        <v>34</v>
      </c>
      <c r="B20" s="28">
        <v>1598.8714</v>
      </c>
      <c r="C20" s="28">
        <v>1594.9337</v>
      </c>
      <c r="D20" s="28">
        <v>1623.8715</v>
      </c>
      <c r="E20" s="28">
        <v>1635.9798</v>
      </c>
      <c r="F20" s="28">
        <v>1632.6051</v>
      </c>
      <c r="G20" s="175">
        <v>1600.4064600000002</v>
      </c>
      <c r="H20" s="28">
        <f t="shared" si="1"/>
        <v>1617.2522999999999</v>
      </c>
      <c r="I20" s="28">
        <f t="shared" si="2"/>
        <v>1.052597600736993</v>
      </c>
      <c r="J20" s="108">
        <v>889.38</v>
      </c>
      <c r="K20" s="108">
        <v>1459.44</v>
      </c>
      <c r="L20" s="28">
        <f t="shared" si="0"/>
        <v>64.0963367739324</v>
      </c>
    </row>
    <row r="21" spans="1:12" ht="15" customHeight="1">
      <c r="A21" s="115" t="s">
        <v>35</v>
      </c>
      <c r="B21" s="87">
        <v>1940.0656</v>
      </c>
      <c r="C21" s="87">
        <v>1940.0656</v>
      </c>
      <c r="D21" s="87">
        <v>1940.0656</v>
      </c>
      <c r="E21" s="87">
        <v>1940.0656</v>
      </c>
      <c r="F21" s="87">
        <v>1940.0656</v>
      </c>
      <c r="G21" s="176">
        <v>1940.0656</v>
      </c>
      <c r="H21" s="87">
        <f t="shared" si="1"/>
        <v>1940.0656</v>
      </c>
      <c r="I21" s="87">
        <f t="shared" si="2"/>
        <v>0</v>
      </c>
      <c r="J21" s="109">
        <v>1473.09</v>
      </c>
      <c r="K21" s="109">
        <v>1841.38</v>
      </c>
      <c r="L21" s="87">
        <f t="shared" si="0"/>
        <v>25.00118797901012</v>
      </c>
    </row>
    <row r="22" spans="1:12" ht="15" customHeight="1">
      <c r="A22" s="114" t="s">
        <v>36</v>
      </c>
      <c r="B22" s="28">
        <v>2138.4814</v>
      </c>
      <c r="C22" s="28">
        <v>2138.4814</v>
      </c>
      <c r="D22" s="28">
        <v>2138.4814</v>
      </c>
      <c r="E22" s="28">
        <v>2138.4814</v>
      </c>
      <c r="F22" s="28">
        <v>2138.4814</v>
      </c>
      <c r="G22" s="175">
        <v>2138.4814</v>
      </c>
      <c r="H22" s="28">
        <f t="shared" si="1"/>
        <v>2138.4814</v>
      </c>
      <c r="I22" s="28">
        <f t="shared" si="2"/>
        <v>0</v>
      </c>
      <c r="J22" s="108">
        <v>1671.5</v>
      </c>
      <c r="K22" s="125">
        <v>2039.8</v>
      </c>
      <c r="L22" s="28">
        <f t="shared" si="0"/>
        <v>22.034101106790317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174"/>
      <c r="H23" s="176"/>
      <c r="I23" s="87"/>
      <c r="J23" s="107"/>
      <c r="K23" s="107"/>
      <c r="L23" s="107"/>
    </row>
    <row r="24" spans="1:12" ht="15" customHeight="1">
      <c r="A24" s="114" t="s">
        <v>38</v>
      </c>
      <c r="B24" s="28">
        <v>428.5781</v>
      </c>
      <c r="C24" s="28">
        <v>422.6257</v>
      </c>
      <c r="D24" s="28">
        <v>425.9326</v>
      </c>
      <c r="E24" s="111">
        <v>432.9874</v>
      </c>
      <c r="F24" s="28">
        <v>437.3966</v>
      </c>
      <c r="G24" s="175">
        <v>429.01904</v>
      </c>
      <c r="H24" s="179">
        <f>AVERAGE(B24:F24)</f>
        <v>429.50408</v>
      </c>
      <c r="I24" s="111">
        <f>(H24/G24-1)*100</f>
        <v>0.11305791929421272</v>
      </c>
      <c r="J24" s="110">
        <v>270.28</v>
      </c>
      <c r="K24" s="28">
        <v>389.98</v>
      </c>
      <c r="L24" s="111">
        <f>(K24/J24-1)*100</f>
        <v>44.287405653396505</v>
      </c>
    </row>
    <row r="25" spans="1:12" ht="15" customHeight="1">
      <c r="A25" s="115" t="s">
        <v>39</v>
      </c>
      <c r="B25" s="87">
        <v>497.9</v>
      </c>
      <c r="C25" s="87">
        <v>501.2</v>
      </c>
      <c r="D25" s="87">
        <v>508.2</v>
      </c>
      <c r="E25" s="29">
        <v>513.4</v>
      </c>
      <c r="F25" s="87">
        <v>504.3</v>
      </c>
      <c r="G25" s="176">
        <v>502.5</v>
      </c>
      <c r="H25" s="29">
        <f>AVERAGE(B25:F25)</f>
        <v>505</v>
      </c>
      <c r="I25" s="29">
        <f>(H25/G25-1)*100</f>
        <v>0.4975124378109541</v>
      </c>
      <c r="J25" s="106">
        <v>352.84</v>
      </c>
      <c r="K25" s="106">
        <v>444.52</v>
      </c>
      <c r="L25" s="87">
        <f>(K25/J25-1)*100</f>
        <v>25.983448588595405</v>
      </c>
    </row>
    <row r="26" spans="1:12" ht="15" customHeight="1">
      <c r="A26" s="114" t="s">
        <v>40</v>
      </c>
      <c r="B26" s="28">
        <v>415.7913</v>
      </c>
      <c r="C26" s="28">
        <v>418.2164</v>
      </c>
      <c r="D26" s="28">
        <v>426.153</v>
      </c>
      <c r="E26" s="111">
        <v>429.6804</v>
      </c>
      <c r="F26" s="28">
        <v>421.0824</v>
      </c>
      <c r="G26" s="175">
        <v>423.86024</v>
      </c>
      <c r="H26" s="111">
        <f>AVERAGE(B26:F26)</f>
        <v>422.18469999999996</v>
      </c>
      <c r="I26" s="111">
        <f>(H26/G26-1)*100</f>
        <v>-0.39530482972406356</v>
      </c>
      <c r="J26" s="105">
        <v>262.67</v>
      </c>
      <c r="K26" s="105">
        <v>390.54</v>
      </c>
      <c r="L26" s="111">
        <f>(K26/J26-1)*100</f>
        <v>48.680854303879386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8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27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2706.69765</v>
      </c>
      <c r="C29" s="87">
        <v>2699.5327</v>
      </c>
      <c r="D29" s="134">
        <v>2717.72065</v>
      </c>
      <c r="E29" s="106">
        <v>2716.6183499999997</v>
      </c>
      <c r="F29" s="134">
        <v>2710.0045499999997</v>
      </c>
      <c r="G29" s="134">
        <v>2720.36617</v>
      </c>
      <c r="H29" s="180">
        <f>AVERAGE(B29:F29)</f>
        <v>2710.11478</v>
      </c>
      <c r="I29" s="181">
        <f>(H29/G29-1)*100</f>
        <v>-0.37683860772316224</v>
      </c>
      <c r="J29" s="138">
        <v>2221.2597613636367</v>
      </c>
      <c r="K29" s="138">
        <v>2674.625969047619</v>
      </c>
      <c r="L29" s="138">
        <f>(K29/J29-1)*100</f>
        <v>20.410319205785264</v>
      </c>
    </row>
    <row r="30" spans="1:12" ht="15" customHeight="1">
      <c r="A30" s="129" t="s">
        <v>73</v>
      </c>
      <c r="B30" s="28">
        <v>3417.13</v>
      </c>
      <c r="C30" s="28">
        <v>3413.8230999999996</v>
      </c>
      <c r="D30" s="135">
        <v>3412.7208</v>
      </c>
      <c r="E30" s="135">
        <v>3414.9254</v>
      </c>
      <c r="F30" s="135">
        <v>3408.86275</v>
      </c>
      <c r="G30" s="135">
        <v>3408.0911399999995</v>
      </c>
      <c r="H30" s="182">
        <f>AVERAGE(B30:F30)</f>
        <v>3413.49241</v>
      </c>
      <c r="I30" s="183">
        <f>(H30/G30-1)*100</f>
        <v>0.15848373115985304</v>
      </c>
      <c r="J30" s="139">
        <v>3066.498390909091</v>
      </c>
      <c r="K30" s="139">
        <v>3489.6980833333328</v>
      </c>
      <c r="L30" s="139">
        <f>(K30/J30-1)*100</f>
        <v>13.800747252268408</v>
      </c>
    </row>
    <row r="31" spans="1:12" ht="18">
      <c r="A31" s="133" t="s">
        <v>74</v>
      </c>
      <c r="B31" s="106">
        <v>1873.3588499999998</v>
      </c>
      <c r="C31" s="136">
        <v>1860.13125</v>
      </c>
      <c r="D31" s="136">
        <v>1848.5570999999998</v>
      </c>
      <c r="E31" s="136">
        <v>1868.3985</v>
      </c>
      <c r="F31" s="136">
        <v>1924.06465</v>
      </c>
      <c r="G31" s="136">
        <v>1828.16455</v>
      </c>
      <c r="H31" s="184">
        <f>AVERAGE(B31:F31)</f>
        <v>1874.90207</v>
      </c>
      <c r="I31" s="185">
        <f>(H31/G31-1)*100</f>
        <v>2.556526982212848</v>
      </c>
      <c r="J31" s="140">
        <v>1092.654875</v>
      </c>
      <c r="K31" s="140">
        <v>2387.398083333333</v>
      </c>
      <c r="L31" s="140">
        <f>(K31/J31-1)*100</f>
        <v>118.49516603614964</v>
      </c>
    </row>
    <row r="32" spans="1:12" ht="18">
      <c r="A32" s="212" t="s">
        <v>75</v>
      </c>
      <c r="B32" s="213"/>
      <c r="C32" s="213"/>
      <c r="D32" s="213"/>
      <c r="E32" s="213"/>
      <c r="F32" s="213"/>
      <c r="G32" s="214"/>
      <c r="H32" s="214"/>
      <c r="I32" s="214"/>
      <c r="J32" s="214"/>
      <c r="K32" s="214"/>
      <c r="L32" s="214"/>
    </row>
    <row r="33" spans="1:12" ht="18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I13 H9 H13 H8 H14:H21 H10:H12 H23 H22 H24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2021-09-26T22:37:32Z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