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1570" windowHeight="936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'Colofón'!$A$1:$G$40</definedName>
    <definedName name="_xlnm.Print_Area" localSheetId="0">'Portada'!$A$1:$F$41</definedName>
  </definedNames>
  <calcPr fullCalcOnLoad="1"/>
</workbook>
</file>

<file path=xl/sharedStrings.xml><?xml version="1.0" encoding="utf-8"?>
<sst xmlns="http://schemas.openxmlformats.org/spreadsheetml/2006/main" count="196" uniqueCount="84">
  <si>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</si>
  <si>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</si>
  <si>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</si>
  <si>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</si>
  <si>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</si>
  <si>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</si>
  <si>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</si>
  <si>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</si>
  <si>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</si>
  <si>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</si>
  <si>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</si>
  <si>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</si>
  <si>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</si>
  <si>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</si>
  <si>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</si>
  <si>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</si>
  <si>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</si>
  <si>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</si>
  <si>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</si>
  <si>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</si>
  <si>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</si>
  <si>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</si>
  <si>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</si>
  <si>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</si>
  <si>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</si>
  <si>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</si>
  <si>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</si>
  <si>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</si>
  <si>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</si>
  <si>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</si>
  <si>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</si>
  <si>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</si>
  <si>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</si>
  <si>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</si>
  <si>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</si>
  <si>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</si>
  <si>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</si>
  <si>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</si>
  <si>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</si>
  <si>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</si>
  <si>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</si>
  <si>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</si>
  <si>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</si>
  <si>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</si>
  <si>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</si>
  <si>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</si>
  <si>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</si>
  <si>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</si>
  <si>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</si>
  <si>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</si>
  <si>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</si>
  <si>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</si>
  <si>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</si>
  <si>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</si>
  <si>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</si>
  <si>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</si>
  <si>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</si>
  <si>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</si>
  <si>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</si>
  <si>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</si>
  <si>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</si>
  <si>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</si>
  <si>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</si>
  <si>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</si>
  <si>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</si>
  <si>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</si>
  <si>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</si>
  <si>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</si>
  <si>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</si>
  <si>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</si>
  <si>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</si>
  <si>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</si>
  <si>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</si>
  <si>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</si>
  <si>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</si>
  <si>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Fuente: elaborado por Odepa con datos de los Mercados de Materias Primas y de Thomson Reuters.</t>
  </si>
  <si>
    <t xml:space="preserve"> </t>
  </si>
  <si>
    <t>Trigo Dark Northern Spring 13,0 Minneapolis (Spot)**</t>
  </si>
  <si>
    <t>* Los precios de arroz de Tailandia y Vietnam, generalmente se actualizan usualmente, los días jueves de cada semana.</t>
  </si>
  <si>
    <t>Adolfo Ochagavía Vial</t>
  </si>
  <si>
    <t>Director(s) y Representante Legal</t>
  </si>
  <si>
    <t>s/i</t>
  </si>
  <si>
    <t>Septiembre 2021</t>
  </si>
  <si>
    <t>Agosto</t>
  </si>
</sst>
</file>

<file path=xl/styles.xml><?xml version="1.0" encoding="utf-8"?>
<styleSheet xmlns="http://schemas.openxmlformats.org/spreadsheetml/2006/main">
  <numFmts count="5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LP&quot;#,##0_);\(&quot;CLP&quot;#,##0\)"/>
    <numFmt numFmtId="173" formatCode="&quot;CLP&quot;#,##0_);[Red]\(&quot;CLP&quot;#,##0\)"/>
    <numFmt numFmtId="174" formatCode="&quot;CLP&quot;#,##0.00_);\(&quot;CLP&quot;#,##0.00\)"/>
    <numFmt numFmtId="175" formatCode="&quot;CLP&quot;#,##0.00_);[Red]\(&quot;CLP&quot;#,##0.00\)"/>
    <numFmt numFmtId="176" formatCode="_(&quot;CLP&quot;* #,##0_);_(&quot;CLP&quot;* \(#,##0\);_(&quot;CLP&quot;* &quot;-&quot;_);_(@_)"/>
    <numFmt numFmtId="177" formatCode="_(* #,##0_);_(* \(#,##0\);_(* &quot;-&quot;_);_(@_)"/>
    <numFmt numFmtId="178" formatCode="_(&quot;CLP&quot;* #,##0.00_);_(&quot;CLP&quot;* \(#,##0.00\);_(&quot;CLP&quot;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_)"/>
    <numFmt numFmtId="195" formatCode="0.00\ "/>
    <numFmt numFmtId="196" formatCode="0\ "/>
    <numFmt numFmtId="197" formatCode="#.00"/>
    <numFmt numFmtId="198" formatCode="0.00000"/>
    <numFmt numFmtId="199" formatCode="#,##0.0000"/>
    <numFmt numFmtId="200" formatCode="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9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9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0" fontId="40" fillId="1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14" borderId="0" applyNumberFormat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0" fontId="40" fillId="1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17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0" borderId="0" applyNumberFormat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0" fontId="40" fillId="22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0" fontId="40" fillId="24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5" borderId="0" applyNumberFormat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0" fontId="40" fillId="2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1" fillId="28" borderId="0" applyNumberFormat="0" applyBorder="0" applyAlignment="0" applyProtection="0"/>
    <xf numFmtId="195" fontId="2" fillId="29" borderId="0" applyBorder="0" applyAlignment="0" applyProtection="0"/>
    <xf numFmtId="194" fontId="2" fillId="30" borderId="0" applyBorder="0" applyAlignment="0" applyProtection="0"/>
    <xf numFmtId="0" fontId="41" fillId="31" borderId="0" applyNumberFormat="0" applyBorder="0" applyAlignment="0" applyProtection="0"/>
    <xf numFmtId="195" fontId="2" fillId="21" borderId="0" applyBorder="0" applyAlignment="0" applyProtection="0"/>
    <xf numFmtId="194" fontId="2" fillId="21" borderId="0" applyBorder="0" applyAlignment="0" applyProtection="0"/>
    <xf numFmtId="0" fontId="41" fillId="32" borderId="0" applyNumberFormat="0" applyBorder="0" applyAlignment="0" applyProtection="0"/>
    <xf numFmtId="195" fontId="2" fillId="10" borderId="0" applyBorder="0" applyAlignment="0" applyProtection="0"/>
    <xf numFmtId="194" fontId="2" fillId="23" borderId="0" applyBorder="0" applyAlignment="0" applyProtection="0"/>
    <xf numFmtId="0" fontId="41" fillId="33" borderId="0" applyNumberFormat="0" applyBorder="0" applyAlignment="0" applyProtection="0"/>
    <xf numFmtId="195" fontId="2" fillId="18" borderId="0" applyBorder="0" applyAlignment="0" applyProtection="0"/>
    <xf numFmtId="194" fontId="2" fillId="34" borderId="0" applyBorder="0" applyAlignment="0" applyProtection="0"/>
    <xf numFmtId="0" fontId="41" fillId="35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36" borderId="0" applyNumberFormat="0" applyBorder="0" applyAlignment="0" applyProtection="0"/>
    <xf numFmtId="195" fontId="2" fillId="7" borderId="0" applyBorder="0" applyAlignment="0" applyProtection="0"/>
    <xf numFmtId="194" fontId="2" fillId="37" borderId="0" applyBorder="0" applyAlignment="0" applyProtection="0"/>
    <xf numFmtId="195" fontId="3" fillId="11" borderId="0" applyBorder="0" applyAlignment="0" applyProtection="0"/>
    <xf numFmtId="194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95" fontId="6" fillId="3" borderId="2" applyAlignment="0" applyProtection="0"/>
    <xf numFmtId="195" fontId="6" fillId="4" borderId="2" applyAlignment="0" applyProtection="0"/>
    <xf numFmtId="194" fontId="6" fillId="18" borderId="2" applyAlignment="0" applyProtection="0"/>
    <xf numFmtId="0" fontId="44" fillId="40" borderId="3" applyNumberFormat="0" applyAlignment="0" applyProtection="0"/>
    <xf numFmtId="195" fontId="4" fillId="41" borderId="4" applyAlignment="0" applyProtection="0"/>
    <xf numFmtId="195" fontId="4" fillId="41" borderId="4" applyAlignment="0" applyProtection="0"/>
    <xf numFmtId="194" fontId="4" fillId="41" borderId="4" applyAlignment="0" applyProtection="0"/>
    <xf numFmtId="194" fontId="4" fillId="41" borderId="4" applyAlignment="0" applyProtection="0"/>
    <xf numFmtId="0" fontId="45" fillId="0" borderId="5" applyNumberFormat="0" applyFill="0" applyAlignment="0" applyProtection="0"/>
    <xf numFmtId="195" fontId="5" fillId="0" borderId="6" applyFill="0" applyAlignment="0" applyProtection="0"/>
    <xf numFmtId="194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95" fontId="7" fillId="0" borderId="0" applyFill="0" applyBorder="0" applyAlignment="0" applyProtection="0"/>
    <xf numFmtId="194" fontId="8" fillId="0" borderId="0" applyFill="0" applyBorder="0" applyAlignment="0" applyProtection="0"/>
    <xf numFmtId="0" fontId="41" fillId="42" borderId="0" applyNumberFormat="0" applyBorder="0" applyAlignment="0" applyProtection="0"/>
    <xf numFmtId="195" fontId="2" fillId="29" borderId="0" applyBorder="0" applyAlignment="0" applyProtection="0"/>
    <xf numFmtId="194" fontId="2" fillId="43" borderId="0" applyBorder="0" applyAlignment="0" applyProtection="0"/>
    <xf numFmtId="0" fontId="41" fillId="44" borderId="0" applyNumberFormat="0" applyBorder="0" applyAlignment="0" applyProtection="0"/>
    <xf numFmtId="195" fontId="2" fillId="45" borderId="0" applyBorder="0" applyAlignment="0" applyProtection="0"/>
    <xf numFmtId="194" fontId="2" fillId="45" borderId="0" applyBorder="0" applyAlignment="0" applyProtection="0"/>
    <xf numFmtId="0" fontId="41" fillId="46" borderId="0" applyNumberFormat="0" applyBorder="0" applyAlignment="0" applyProtection="0"/>
    <xf numFmtId="195" fontId="2" fillId="47" borderId="0" applyBorder="0" applyAlignment="0" applyProtection="0"/>
    <xf numFmtId="194" fontId="2" fillId="47" borderId="0" applyBorder="0" applyAlignment="0" applyProtection="0"/>
    <xf numFmtId="0" fontId="41" fillId="48" borderId="0" applyNumberFormat="0" applyBorder="0" applyAlignment="0" applyProtection="0"/>
    <xf numFmtId="195" fontId="2" fillId="49" borderId="0" applyBorder="0" applyAlignment="0" applyProtection="0"/>
    <xf numFmtId="194" fontId="2" fillId="34" borderId="0" applyBorder="0" applyAlignment="0" applyProtection="0"/>
    <xf numFmtId="0" fontId="41" fillId="50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51" borderId="0" applyNumberFormat="0" applyBorder="0" applyAlignment="0" applyProtection="0"/>
    <xf numFmtId="195" fontId="2" fillId="52" borderId="0" applyBorder="0" applyAlignment="0" applyProtection="0"/>
    <xf numFmtId="194" fontId="2" fillId="52" borderId="0" applyBorder="0" applyAlignment="0" applyProtection="0"/>
    <xf numFmtId="0" fontId="48" fillId="53" borderId="1" applyNumberFormat="0" applyAlignment="0" applyProtection="0"/>
    <xf numFmtId="195" fontId="9" fillId="7" borderId="2" applyAlignment="0" applyProtection="0"/>
    <xf numFmtId="194" fontId="9" fillId="7" borderId="2" applyAlignment="0" applyProtection="0"/>
    <xf numFmtId="194" fontId="25" fillId="0" borderId="0" applyFill="0" applyBorder="0" applyAlignment="0" applyProtection="0"/>
    <xf numFmtId="194" fontId="25" fillId="0" borderId="0" applyFill="0" applyBorder="0" applyAlignment="0" applyProtection="0"/>
    <xf numFmtId="194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95" fontId="10" fillId="8" borderId="0" applyBorder="0" applyAlignment="0" applyProtection="0"/>
    <xf numFmtId="194" fontId="10" fillId="8" borderId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1" fillId="55" borderId="0" applyNumberFormat="0" applyBorder="0" applyAlignment="0" applyProtection="0"/>
    <xf numFmtId="195" fontId="11" fillId="10" borderId="0" applyBorder="0" applyAlignment="0" applyProtection="0"/>
    <xf numFmtId="194" fontId="11" fillId="10" borderId="0" applyBorder="0" applyAlignment="0" applyProtection="0"/>
    <xf numFmtId="0" fontId="12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0" fontId="0" fillId="0" borderId="0">
      <alignment/>
      <protection/>
    </xf>
    <xf numFmtId="195" fontId="0" fillId="0" borderId="0">
      <alignment/>
      <protection/>
    </xf>
    <xf numFmtId="194" fontId="0" fillId="0" borderId="0">
      <alignment/>
      <protection/>
    </xf>
    <xf numFmtId="195" fontId="0" fillId="0" borderId="0">
      <alignment/>
      <protection/>
    </xf>
    <xf numFmtId="0" fontId="0" fillId="56" borderId="8" applyNumberFormat="0" applyFont="0" applyAlignment="0" applyProtection="0"/>
    <xf numFmtId="195" fontId="0" fillId="10" borderId="9" applyAlignment="0" applyProtection="0"/>
    <xf numFmtId="195" fontId="0" fillId="3" borderId="9" applyAlignment="0" applyProtection="0"/>
    <xf numFmtId="194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95" fontId="13" fillId="3" borderId="11" applyAlignment="0" applyProtection="0"/>
    <xf numFmtId="195" fontId="13" fillId="4" borderId="11" applyAlignment="0" applyProtection="0"/>
    <xf numFmtId="194" fontId="13" fillId="18" borderId="11" applyAlignment="0" applyProtection="0"/>
    <xf numFmtId="0" fontId="53" fillId="0" borderId="0" applyNumberFormat="0" applyFill="0" applyBorder="0" applyAlignment="0" applyProtection="0"/>
    <xf numFmtId="195" fontId="14" fillId="0" borderId="0" applyFill="0" applyBorder="0" applyAlignment="0" applyProtection="0"/>
    <xf numFmtId="194" fontId="14" fillId="0" borderId="0" applyFill="0" applyBorder="0" applyAlignment="0" applyProtection="0"/>
    <xf numFmtId="0" fontId="54" fillId="0" borderId="0" applyNumberFormat="0" applyFill="0" applyBorder="0" applyAlignment="0" applyProtection="0"/>
    <xf numFmtId="195" fontId="15" fillId="0" borderId="0" applyFill="0" applyBorder="0" applyAlignment="0" applyProtection="0"/>
    <xf numFmtId="194" fontId="15" fillId="0" borderId="0" applyFill="0" applyBorder="0" applyAlignment="0" applyProtection="0"/>
    <xf numFmtId="0" fontId="55" fillId="0" borderId="0" applyNumberFormat="0" applyFill="0" applyBorder="0" applyAlignment="0" applyProtection="0"/>
    <xf numFmtId="195" fontId="17" fillId="0" borderId="12" applyFill="0" applyAlignment="0" applyProtection="0"/>
    <xf numFmtId="194" fontId="18" fillId="0" borderId="13" applyFill="0" applyAlignment="0" applyProtection="0"/>
    <xf numFmtId="0" fontId="56" fillId="0" borderId="14" applyNumberFormat="0" applyFill="0" applyAlignment="0" applyProtection="0"/>
    <xf numFmtId="195" fontId="19" fillId="0" borderId="15" applyFill="0" applyAlignment="0" applyProtection="0"/>
    <xf numFmtId="194" fontId="20" fillId="0" borderId="15" applyFill="0" applyAlignment="0" applyProtection="0"/>
    <xf numFmtId="0" fontId="47" fillId="0" borderId="16" applyNumberFormat="0" applyFill="0" applyAlignment="0" applyProtection="0"/>
    <xf numFmtId="195" fontId="7" fillId="0" borderId="17" applyFill="0" applyAlignment="0" applyProtection="0"/>
    <xf numFmtId="194" fontId="8" fillId="0" borderId="18" applyFill="0" applyAlignment="0" applyProtection="0"/>
    <xf numFmtId="195" fontId="21" fillId="0" borderId="0" applyFill="0" applyBorder="0" applyAlignment="0" applyProtection="0"/>
    <xf numFmtId="194" fontId="22" fillId="0" borderId="0" applyFill="0" applyBorder="0" applyAlignment="0" applyProtection="0"/>
    <xf numFmtId="0" fontId="57" fillId="0" borderId="19" applyNumberFormat="0" applyFill="0" applyAlignment="0" applyProtection="0"/>
    <xf numFmtId="195" fontId="16" fillId="0" borderId="20" applyFill="0" applyAlignment="0" applyProtection="0"/>
    <xf numFmtId="195" fontId="16" fillId="0" borderId="20" applyFill="0" applyAlignment="0" applyProtection="0"/>
    <xf numFmtId="194" fontId="16" fillId="0" borderId="21" applyFill="0" applyAlignment="0" applyProtection="0"/>
    <xf numFmtId="194" fontId="16" fillId="0" borderId="21" applyFill="0" applyAlignment="0" applyProtection="0"/>
  </cellStyleXfs>
  <cellXfs count="215">
    <xf numFmtId="194" fontId="0" fillId="0" borderId="0" xfId="0" applyAlignment="1">
      <alignment/>
    </xf>
    <xf numFmtId="194" fontId="0" fillId="0" borderId="0" xfId="0" applyBorder="1" applyAlignment="1">
      <alignment/>
    </xf>
    <xf numFmtId="194" fontId="23" fillId="0" borderId="0" xfId="0" applyFont="1" applyBorder="1" applyAlignment="1">
      <alignment horizontal="center"/>
    </xf>
    <xf numFmtId="194" fontId="26" fillId="0" borderId="0" xfId="0" applyFont="1" applyAlignment="1">
      <alignment/>
    </xf>
    <xf numFmtId="194" fontId="26" fillId="0" borderId="0" xfId="0" applyFont="1" applyAlignment="1" applyProtection="1">
      <alignment/>
      <protection/>
    </xf>
    <xf numFmtId="194" fontId="27" fillId="0" borderId="0" xfId="0" applyFont="1" applyAlignment="1">
      <alignment/>
    </xf>
    <xf numFmtId="194" fontId="26" fillId="0" borderId="0" xfId="0" applyFont="1" applyAlignment="1" applyProtection="1">
      <alignment horizontal="center"/>
      <protection/>
    </xf>
    <xf numFmtId="194" fontId="23" fillId="0" borderId="0" xfId="0" applyFont="1" applyBorder="1" applyAlignment="1">
      <alignment horizontal="center" vertical="center"/>
    </xf>
    <xf numFmtId="194" fontId="0" fillId="0" borderId="0" xfId="0" applyFont="1" applyBorder="1" applyAlignment="1">
      <alignment horizontal="center"/>
    </xf>
    <xf numFmtId="194" fontId="24" fillId="0" borderId="0" xfId="217" applyNumberFormat="1" applyFont="1" applyFill="1" applyBorder="1" applyAlignment="1" applyProtection="1">
      <alignment horizontal="center"/>
      <protection/>
    </xf>
    <xf numFmtId="194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94" fontId="0" fillId="57" borderId="0" xfId="0" applyFill="1" applyAlignment="1">
      <alignment/>
    </xf>
    <xf numFmtId="194" fontId="26" fillId="3" borderId="22" xfId="0" applyFont="1" applyFill="1" applyBorder="1" applyAlignment="1" applyProtection="1">
      <alignment/>
      <protection/>
    </xf>
    <xf numFmtId="194" fontId="34" fillId="3" borderId="23" xfId="0" applyFont="1" applyFill="1" applyBorder="1" applyAlignment="1" applyProtection="1">
      <alignment/>
      <protection/>
    </xf>
    <xf numFmtId="194" fontId="26" fillId="3" borderId="23" xfId="0" applyFont="1" applyFill="1" applyBorder="1" applyAlignment="1" applyProtection="1">
      <alignment/>
      <protection/>
    </xf>
    <xf numFmtId="194" fontId="26" fillId="3" borderId="24" xfId="0" applyFont="1" applyFill="1" applyBorder="1" applyAlignment="1" applyProtection="1">
      <alignment/>
      <protection/>
    </xf>
    <xf numFmtId="194" fontId="26" fillId="3" borderId="25" xfId="0" applyFont="1" applyFill="1" applyBorder="1" applyAlignment="1" applyProtection="1">
      <alignment/>
      <protection/>
    </xf>
    <xf numFmtId="194" fontId="26" fillId="4" borderId="26" xfId="0" applyFont="1" applyFill="1" applyBorder="1" applyAlignment="1" applyProtection="1">
      <alignment/>
      <protection/>
    </xf>
    <xf numFmtId="194" fontId="26" fillId="4" borderId="27" xfId="0" applyFont="1" applyFill="1" applyBorder="1" applyAlignment="1" applyProtection="1">
      <alignment/>
      <protection/>
    </xf>
    <xf numFmtId="194" fontId="26" fillId="4" borderId="24" xfId="0" applyFont="1" applyFill="1" applyBorder="1" applyAlignment="1" applyProtection="1">
      <alignment/>
      <protection/>
    </xf>
    <xf numFmtId="194" fontId="35" fillId="4" borderId="25" xfId="0" applyFont="1" applyFill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94" fontId="26" fillId="0" borderId="29" xfId="0" applyFont="1" applyBorder="1" applyAlignment="1" applyProtection="1">
      <alignment horizontal="right"/>
      <protection/>
    </xf>
    <xf numFmtId="194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94" fontId="26" fillId="3" borderId="31" xfId="0" applyFont="1" applyFill="1" applyBorder="1" applyAlignment="1" applyProtection="1">
      <alignment/>
      <protection/>
    </xf>
    <xf numFmtId="194" fontId="34" fillId="0" borderId="29" xfId="0" applyFont="1" applyBorder="1" applyAlignment="1" applyProtection="1">
      <alignment horizontal="center"/>
      <protection/>
    </xf>
    <xf numFmtId="194" fontId="26" fillId="0" borderId="29" xfId="0" applyFont="1" applyBorder="1" applyAlignment="1" applyProtection="1">
      <alignment vertical="center"/>
      <protection/>
    </xf>
    <xf numFmtId="194" fontId="26" fillId="19" borderId="26" xfId="0" applyFont="1" applyFill="1" applyBorder="1" applyAlignment="1" applyProtection="1">
      <alignment/>
      <protection/>
    </xf>
    <xf numFmtId="195" fontId="26" fillId="0" borderId="26" xfId="0" applyNumberFormat="1" applyFont="1" applyBorder="1" applyAlignment="1" applyProtection="1">
      <alignment/>
      <protection/>
    </xf>
    <xf numFmtId="195" fontId="36" fillId="19" borderId="26" xfId="0" applyNumberFormat="1" applyFont="1" applyFill="1" applyBorder="1" applyAlignment="1" applyProtection="1">
      <alignment/>
      <protection/>
    </xf>
    <xf numFmtId="195" fontId="36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 applyProtection="1">
      <alignment/>
      <protection/>
    </xf>
    <xf numFmtId="195" fontId="34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>
      <alignment/>
    </xf>
    <xf numFmtId="194" fontId="34" fillId="0" borderId="26" xfId="0" applyFont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4" fontId="34" fillId="19" borderId="26" xfId="0" applyFont="1" applyFill="1" applyBorder="1" applyAlignment="1" applyProtection="1">
      <alignment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95" fontId="58" fillId="58" borderId="26" xfId="0" applyNumberFormat="1" applyFont="1" applyFill="1" applyBorder="1" applyAlignment="1" applyProtection="1">
      <alignment/>
      <protection/>
    </xf>
    <xf numFmtId="194" fontId="0" fillId="0" borderId="0" xfId="0" applyBorder="1" applyAlignment="1">
      <alignment/>
    </xf>
    <xf numFmtId="194" fontId="23" fillId="0" borderId="0" xfId="0" applyFont="1" applyBorder="1" applyAlignment="1">
      <alignment/>
    </xf>
    <xf numFmtId="194" fontId="26" fillId="59" borderId="26" xfId="0" applyFont="1" applyFill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5" fontId="58" fillId="0" borderId="26" xfId="0" applyNumberFormat="1" applyFont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5" fontId="34" fillId="0" borderId="23" xfId="0" applyNumberFormat="1" applyFont="1" applyBorder="1" applyAlignment="1" applyProtection="1">
      <alignment horizontal="center" vertical="center"/>
      <protection/>
    </xf>
    <xf numFmtId="195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95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94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95" fontId="34" fillId="0" borderId="26" xfId="0" applyNumberFormat="1" applyFont="1" applyBorder="1" applyAlignment="1">
      <alignment/>
    </xf>
    <xf numFmtId="195" fontId="26" fillId="58" borderId="26" xfId="0" applyNumberFormat="1" applyFont="1" applyFill="1" applyBorder="1" applyAlignment="1" applyProtection="1">
      <alignment/>
      <protection/>
    </xf>
    <xf numFmtId="195" fontId="26" fillId="59" borderId="26" xfId="0" applyNumberFormat="1" applyFont="1" applyFill="1" applyBorder="1" applyAlignment="1" applyProtection="1">
      <alignment/>
      <protection/>
    </xf>
    <xf numFmtId="195" fontId="26" fillId="61" borderId="26" xfId="0" applyNumberFormat="1" applyFont="1" applyFill="1" applyBorder="1" applyAlignment="1" applyProtection="1">
      <alignment/>
      <protection/>
    </xf>
    <xf numFmtId="195" fontId="26" fillId="62" borderId="26" xfId="0" applyNumberFormat="1" applyFont="1" applyFill="1" applyBorder="1" applyAlignment="1" applyProtection="1">
      <alignment/>
      <protection/>
    </xf>
    <xf numFmtId="195" fontId="34" fillId="61" borderId="26" xfId="0" applyNumberFormat="1" applyFont="1" applyFill="1" applyBorder="1" applyAlignment="1" applyProtection="1">
      <alignment/>
      <protection/>
    </xf>
    <xf numFmtId="194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94" fontId="0" fillId="0" borderId="0" xfId="0" applyBorder="1" applyAlignment="1">
      <alignment horizontal="center"/>
    </xf>
    <xf numFmtId="194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95" fontId="26" fillId="0" borderId="34" xfId="0" applyNumberFormat="1" applyFont="1" applyBorder="1" applyAlignment="1" applyProtection="1">
      <alignment horizontal="right"/>
      <protection/>
    </xf>
    <xf numFmtId="194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94" fontId="26" fillId="0" borderId="0" xfId="0" applyFont="1" applyBorder="1" applyAlignment="1" applyProtection="1">
      <alignment/>
      <protection/>
    </xf>
    <xf numFmtId="195" fontId="29" fillId="0" borderId="0" xfId="0" applyNumberFormat="1" applyFont="1" applyAlignment="1" applyProtection="1">
      <alignment/>
      <protection/>
    </xf>
    <xf numFmtId="194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95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94" fontId="0" fillId="0" borderId="0" xfId="0" applyBorder="1" applyAlignment="1">
      <alignment horizontal="right"/>
    </xf>
    <xf numFmtId="194" fontId="0" fillId="62" borderId="0" xfId="0" applyFill="1" applyBorder="1" applyAlignment="1">
      <alignment/>
    </xf>
    <xf numFmtId="194" fontId="0" fillId="62" borderId="0" xfId="0" applyFill="1" applyAlignment="1">
      <alignment/>
    </xf>
    <xf numFmtId="194" fontId="23" fillId="62" borderId="0" xfId="0" applyFont="1" applyFill="1" applyBorder="1" applyAlignment="1">
      <alignment/>
    </xf>
    <xf numFmtId="194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97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94" fontId="34" fillId="4" borderId="29" xfId="0" applyFont="1" applyFill="1" applyBorder="1" applyAlignment="1" applyProtection="1">
      <alignment horizontal="center"/>
      <protection/>
    </xf>
    <xf numFmtId="196" fontId="34" fillId="4" borderId="32" xfId="0" applyNumberFormat="1" applyFont="1" applyFill="1" applyBorder="1" applyAlignment="1" applyProtection="1">
      <alignment horizontal="center"/>
      <protection/>
    </xf>
    <xf numFmtId="194" fontId="26" fillId="63" borderId="26" xfId="0" applyFont="1" applyFill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4" fontId="34" fillId="60" borderId="26" xfId="0" applyFont="1" applyFill="1" applyBorder="1" applyAlignment="1" applyProtection="1">
      <alignment/>
      <protection/>
    </xf>
    <xf numFmtId="195" fontId="26" fillId="0" borderId="29" xfId="0" applyNumberFormat="1" applyFont="1" applyBorder="1" applyAlignment="1" applyProtection="1">
      <alignment horizontal="right"/>
      <protection/>
    </xf>
    <xf numFmtId="195" fontId="26" fillId="0" borderId="29" xfId="0" applyNumberFormat="1" applyFont="1" applyBorder="1" applyAlignment="1" applyProtection="1">
      <alignment horizontal="center"/>
      <protection/>
    </xf>
    <xf numFmtId="195" fontId="34" fillId="0" borderId="29" xfId="0" applyNumberFormat="1" applyFont="1" applyBorder="1" applyAlignment="1" applyProtection="1">
      <alignment horizontal="right"/>
      <protection/>
    </xf>
    <xf numFmtId="194" fontId="26" fillId="0" borderId="24" xfId="0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97" fontId="26" fillId="0" borderId="30" xfId="0" applyNumberFormat="1" applyFont="1" applyBorder="1" applyAlignment="1">
      <alignment horizontal="right"/>
    </xf>
    <xf numFmtId="197" fontId="26" fillId="19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right" vertical="center"/>
    </xf>
    <xf numFmtId="194" fontId="0" fillId="0" borderId="36" xfId="0" applyBorder="1" applyAlignment="1">
      <alignment/>
    </xf>
    <xf numFmtId="194" fontId="26" fillId="0" borderId="36" xfId="0" applyFont="1" applyBorder="1" applyAlignment="1">
      <alignment horizontal="left"/>
    </xf>
    <xf numFmtId="194" fontId="34" fillId="0" borderId="36" xfId="0" applyFont="1" applyBorder="1" applyAlignment="1">
      <alignment/>
    </xf>
    <xf numFmtId="194" fontId="26" fillId="58" borderId="26" xfId="0" applyFont="1" applyFill="1" applyBorder="1" applyAlignment="1" applyProtection="1">
      <alignment/>
      <protection/>
    </xf>
    <xf numFmtId="194" fontId="26" fillId="58" borderId="36" xfId="0" applyFont="1" applyFill="1" applyBorder="1" applyAlignment="1">
      <alignment/>
    </xf>
    <xf numFmtId="194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97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194" fontId="59" fillId="0" borderId="0" xfId="0" applyFont="1" applyAlignment="1">
      <alignment/>
    </xf>
    <xf numFmtId="2" fontId="60" fillId="19" borderId="30" xfId="0" applyNumberFormat="1" applyFont="1" applyFill="1" applyBorder="1" applyAlignment="1" applyProtection="1">
      <alignment horizontal="right" vertical="center"/>
      <protection/>
    </xf>
    <xf numFmtId="2" fontId="60" fillId="0" borderId="30" xfId="0" applyNumberFormat="1" applyFont="1" applyBorder="1" applyAlignment="1" applyProtection="1">
      <alignment horizontal="right" vertical="center"/>
      <protection/>
    </xf>
    <xf numFmtId="2" fontId="58" fillId="62" borderId="30" xfId="0" applyNumberFormat="1" applyFont="1" applyFill="1" applyBorder="1" applyAlignment="1" applyProtection="1">
      <alignment horizontal="center" vertical="center"/>
      <protection/>
    </xf>
    <xf numFmtId="4" fontId="26" fillId="19" borderId="30" xfId="0" applyNumberFormat="1" applyFont="1" applyFill="1" applyBorder="1" applyAlignment="1" applyProtection="1">
      <alignment horizontal="center" vertical="center"/>
      <protection/>
    </xf>
    <xf numFmtId="4" fontId="26" fillId="0" borderId="30" xfId="0" applyNumberFormat="1" applyFont="1" applyBorder="1" applyAlignment="1" applyProtection="1">
      <alignment horizontal="right" vertical="center"/>
      <protection/>
    </xf>
    <xf numFmtId="4" fontId="26" fillId="19" borderId="30" xfId="0" applyNumberFormat="1" applyFont="1" applyFill="1" applyBorder="1" applyAlignment="1" applyProtection="1">
      <alignment horizontal="right" vertical="center"/>
      <protection/>
    </xf>
    <xf numFmtId="4" fontId="26" fillId="0" borderId="30" xfId="0" applyNumberFormat="1" applyFont="1" applyBorder="1" applyAlignment="1" applyProtection="1">
      <alignment horizontal="center" vertical="center"/>
      <protection/>
    </xf>
    <xf numFmtId="4" fontId="26" fillId="60" borderId="30" xfId="0" applyNumberFormat="1" applyFont="1" applyFill="1" applyBorder="1" applyAlignment="1" applyProtection="1">
      <alignment horizontal="center" vertical="center"/>
      <protection/>
    </xf>
    <xf numFmtId="4" fontId="26" fillId="0" borderId="30" xfId="0" applyNumberFormat="1" applyFont="1" applyBorder="1" applyAlignment="1" applyProtection="1">
      <alignment vertical="center"/>
      <protection/>
    </xf>
    <xf numFmtId="2" fontId="26" fillId="19" borderId="39" xfId="0" applyNumberFormat="1" applyFont="1" applyFill="1" applyBorder="1" applyAlignment="1" applyProtection="1">
      <alignment horizontal="right" vertical="center"/>
      <protection/>
    </xf>
    <xf numFmtId="2" fontId="26" fillId="19" borderId="40" xfId="0" applyNumberFormat="1" applyFont="1" applyFill="1" applyBorder="1" applyAlignment="1" applyProtection="1">
      <alignment horizontal="right" vertical="center"/>
      <protection/>
    </xf>
    <xf numFmtId="2" fontId="26" fillId="0" borderId="39" xfId="0" applyNumberFormat="1" applyFont="1" applyBorder="1" applyAlignment="1" applyProtection="1">
      <alignment horizontal="right" vertical="center"/>
      <protection/>
    </xf>
    <xf numFmtId="2" fontId="26" fillId="0" borderId="40" xfId="0" applyNumberFormat="1" applyFont="1" applyBorder="1" applyAlignment="1" applyProtection="1">
      <alignment horizontal="right" vertical="center"/>
      <protection/>
    </xf>
    <xf numFmtId="2" fontId="26" fillId="60" borderId="41" xfId="0" applyNumberFormat="1" applyFont="1" applyFill="1" applyBorder="1" applyAlignment="1" applyProtection="1">
      <alignment horizontal="right" vertical="center"/>
      <protection/>
    </xf>
    <xf numFmtId="2" fontId="26" fillId="60" borderId="42" xfId="0" applyNumberFormat="1" applyFont="1" applyFill="1" applyBorder="1" applyAlignment="1" applyProtection="1">
      <alignment horizontal="right" vertical="center"/>
      <protection/>
    </xf>
    <xf numFmtId="194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94" fontId="30" fillId="0" borderId="0" xfId="217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94" fontId="59" fillId="0" borderId="0" xfId="0" applyFont="1" applyAlignment="1">
      <alignment horizontal="left"/>
    </xf>
    <xf numFmtId="194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94" fontId="34" fillId="4" borderId="29" xfId="0" applyFont="1" applyFill="1" applyBorder="1" applyAlignment="1" applyProtection="1">
      <alignment horizontal="center" vertical="center"/>
      <protection/>
    </xf>
    <xf numFmtId="194" fontId="34" fillId="4" borderId="25" xfId="0" applyFont="1" applyFill="1" applyBorder="1" applyAlignment="1" applyProtection="1">
      <alignment horizontal="center" vertical="center"/>
      <protection/>
    </xf>
    <xf numFmtId="194" fontId="34" fillId="4" borderId="30" xfId="0" applyFont="1" applyFill="1" applyBorder="1" applyAlignment="1" applyProtection="1">
      <alignment horizontal="center" vertical="center"/>
      <protection/>
    </xf>
    <xf numFmtId="195" fontId="29" fillId="0" borderId="0" xfId="0" applyNumberFormat="1" applyFont="1" applyBorder="1" applyAlignment="1" applyProtection="1">
      <alignment horizontal="left" vertical="center"/>
      <protection/>
    </xf>
    <xf numFmtId="195" fontId="29" fillId="0" borderId="0" xfId="0" applyNumberFormat="1" applyFont="1" applyBorder="1" applyAlignment="1" applyProtection="1">
      <alignment horizontal="center"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194" fontId="34" fillId="0" borderId="23" xfId="0" applyFont="1" applyBorder="1" applyAlignment="1" applyProtection="1">
      <alignment horizontal="center" vertical="center" wrapText="1"/>
      <protection/>
    </xf>
    <xf numFmtId="194" fontId="34" fillId="0" borderId="33" xfId="0" applyFont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194" fontId="34" fillId="4" borderId="35" xfId="0" applyFont="1" applyFill="1" applyBorder="1" applyAlignment="1" applyProtection="1">
      <alignment horizontal="center" vertical="center"/>
      <protection/>
    </xf>
    <xf numFmtId="194" fontId="34" fillId="4" borderId="38" xfId="0" applyFont="1" applyFill="1" applyBorder="1" applyAlignment="1" applyProtection="1">
      <alignment horizontal="center" vertical="center"/>
      <protection/>
    </xf>
    <xf numFmtId="194" fontId="34" fillId="4" borderId="43" xfId="0" applyFont="1" applyFill="1" applyBorder="1" applyAlignment="1" applyProtection="1">
      <alignment horizontal="center" vertical="center"/>
      <protection/>
    </xf>
    <xf numFmtId="194" fontId="29" fillId="4" borderId="44" xfId="0" applyFont="1" applyFill="1" applyBorder="1" applyAlignment="1" applyProtection="1">
      <alignment horizontal="left" vertical="center"/>
      <protection/>
    </xf>
    <xf numFmtId="194" fontId="29" fillId="0" borderId="44" xfId="0" applyFont="1" applyBorder="1" applyAlignment="1">
      <alignment horizontal="left" vertical="center"/>
    </xf>
    <xf numFmtId="194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41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38950" cy="940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781050</xdr:colOff>
      <xdr:row>39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19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A1" sqref="A1"/>
    </sheetView>
  </sheetViews>
  <sheetFormatPr defaultColWidth="11.0859375" defaultRowHeight="18"/>
  <cols>
    <col min="1" max="4" width="11.0859375" style="0" customWidth="1"/>
    <col min="5" max="5" width="7.9960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86"/>
      <c r="C22" s="186"/>
      <c r="D22" s="186"/>
      <c r="E22" s="186"/>
      <c r="F22" s="1"/>
      <c r="G22" s="1"/>
      <c r="H22" s="1"/>
      <c r="I22" s="1"/>
      <c r="J22" s="1"/>
      <c r="K22" s="1"/>
      <c r="L22" s="1"/>
    </row>
    <row r="23" spans="2:12" ht="18">
      <c r="B23" s="79"/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/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printOptions horizontalCentered="1"/>
  <pageMargins left="0.25" right="0.25" top="0.75" bottom="0.75" header="0.3" footer="0.3"/>
  <pageSetup fitToHeight="1" fitToWidth="1"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" sqref="A1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94" t="s">
        <v>47</v>
      </c>
      <c r="B10" s="194"/>
      <c r="C10" s="194"/>
      <c r="D10" s="195"/>
      <c r="E10" s="194"/>
      <c r="F10" s="194"/>
      <c r="G10" s="59"/>
      <c r="H10" s="58"/>
    </row>
    <row r="11" spans="1:8" ht="18">
      <c r="A11" s="196" t="s">
        <v>49</v>
      </c>
      <c r="B11" s="196"/>
      <c r="C11" s="196"/>
      <c r="D11" s="196"/>
      <c r="E11" s="196"/>
      <c r="F11" s="196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91" t="s">
        <v>43</v>
      </c>
      <c r="B13" s="191"/>
      <c r="C13" s="191"/>
      <c r="D13" s="192"/>
      <c r="E13" s="191"/>
      <c r="F13" s="191"/>
      <c r="G13" s="61"/>
      <c r="H13" s="58"/>
    </row>
    <row r="14" spans="1:8" ht="18">
      <c r="A14" s="189" t="s">
        <v>44</v>
      </c>
      <c r="B14" s="189"/>
      <c r="C14" s="189"/>
      <c r="D14" s="190"/>
      <c r="E14" s="189"/>
      <c r="F14" s="189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89" t="s">
        <v>80</v>
      </c>
      <c r="B18" s="189"/>
      <c r="C18" s="189"/>
      <c r="D18" s="190"/>
      <c r="E18" s="189"/>
      <c r="F18" s="189"/>
      <c r="G18" s="64"/>
      <c r="H18" s="58"/>
      <c r="I18" s="58"/>
      <c r="J18" s="58"/>
      <c r="K18" s="58"/>
      <c r="L18" s="58"/>
    </row>
    <row r="19" spans="1:12" ht="18">
      <c r="A19" s="191" t="s">
        <v>79</v>
      </c>
      <c r="B19" s="191"/>
      <c r="C19" s="191"/>
      <c r="D19" s="192"/>
      <c r="E19" s="191"/>
      <c r="F19" s="191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89" t="s">
        <v>45</v>
      </c>
      <c r="B22" s="189"/>
      <c r="C22" s="189"/>
      <c r="D22" s="190"/>
      <c r="E22" s="189"/>
      <c r="F22" s="189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93" t="s">
        <v>0</v>
      </c>
      <c r="B24" s="193"/>
      <c r="C24" s="193"/>
      <c r="D24" s="193"/>
      <c r="E24" s="193"/>
      <c r="F24" s="193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87" t="s">
        <v>48</v>
      </c>
      <c r="C36" s="187"/>
      <c r="D36" s="187"/>
    </row>
    <row r="37" spans="2:4" ht="18">
      <c r="B37" s="187" t="s">
        <v>56</v>
      </c>
      <c r="C37" s="187"/>
      <c r="D37" s="12"/>
    </row>
    <row r="38" spans="2:4" ht="18">
      <c r="B38" s="187" t="s">
        <v>57</v>
      </c>
      <c r="C38" s="187"/>
      <c r="D38" s="12"/>
    </row>
    <row r="39" spans="2:4" ht="18">
      <c r="B39" s="188" t="s">
        <v>46</v>
      </c>
      <c r="C39" s="188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 horizontalCentered="1"/>
  <pageMargins left="0.25" right="0.25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6.453125" style="3" customWidth="1"/>
    <col min="11" max="11" width="6.2734375" style="3" customWidth="1"/>
    <col min="12" max="12" width="6.453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8" t="s">
        <v>1</v>
      </c>
      <c r="B1" s="15" t="s">
        <v>66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98"/>
      <c r="B2" s="199" t="s">
        <v>82</v>
      </c>
      <c r="C2" s="199"/>
      <c r="D2" s="199"/>
      <c r="E2" s="199"/>
      <c r="F2" s="199"/>
      <c r="G2" s="200" t="s">
        <v>2</v>
      </c>
      <c r="H2" s="200"/>
      <c r="I2" s="200"/>
      <c r="J2" s="200" t="s">
        <v>3</v>
      </c>
      <c r="K2" s="200"/>
      <c r="L2" s="200"/>
      <c r="M2" s="4"/>
      <c r="N2" s="4"/>
      <c r="O2" s="4"/>
    </row>
    <row r="3" spans="1:15" ht="15.75">
      <c r="A3" s="198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201"/>
      <c r="H3" s="200"/>
      <c r="I3" s="200"/>
      <c r="J3" s="202" t="s">
        <v>83</v>
      </c>
      <c r="K3" s="202"/>
      <c r="L3" s="202"/>
      <c r="M3" s="4"/>
      <c r="N3" s="4"/>
      <c r="O3" s="4"/>
    </row>
    <row r="4" spans="1:15" ht="15.75">
      <c r="A4" s="198"/>
      <c r="B4" s="45">
        <v>13</v>
      </c>
      <c r="C4" s="45">
        <v>14</v>
      </c>
      <c r="D4" s="45">
        <v>15</v>
      </c>
      <c r="E4" s="45">
        <v>16</v>
      </c>
      <c r="F4" s="45">
        <v>17</v>
      </c>
      <c r="G4" s="57" t="s">
        <v>52</v>
      </c>
      <c r="H4" s="55" t="s">
        <v>53</v>
      </c>
      <c r="I4" s="23" t="s">
        <v>9</v>
      </c>
      <c r="J4" s="24">
        <v>2020</v>
      </c>
      <c r="K4" s="24">
        <v>2021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0"/>
      <c r="K5" s="32"/>
      <c r="L5" s="32"/>
      <c r="M5" s="4"/>
      <c r="N5" s="4"/>
      <c r="O5" s="4"/>
    </row>
    <row r="6" spans="1:15" ht="15">
      <c r="A6" s="33" t="s">
        <v>11</v>
      </c>
      <c r="B6" s="95">
        <v>289</v>
      </c>
      <c r="C6" s="95">
        <v>290</v>
      </c>
      <c r="D6" s="87">
        <v>293</v>
      </c>
      <c r="E6" s="87">
        <v>293</v>
      </c>
      <c r="F6" s="87">
        <v>293</v>
      </c>
      <c r="G6" s="87">
        <v>289</v>
      </c>
      <c r="H6" s="95">
        <f>AVERAGE(B6:F6)</f>
        <v>291.6</v>
      </c>
      <c r="I6" s="95">
        <f>(H6/G6-1)*100</f>
        <v>0.8996539792387681</v>
      </c>
      <c r="J6" s="158">
        <v>243.19</v>
      </c>
      <c r="K6" s="147">
        <v>276.1</v>
      </c>
      <c r="L6" s="95">
        <f>(K6/J6-1)*100</f>
        <v>13.532628808750369</v>
      </c>
      <c r="M6" s="4"/>
      <c r="N6" s="4"/>
      <c r="O6" s="4"/>
    </row>
    <row r="7" spans="1:15" ht="15">
      <c r="A7" s="41" t="s">
        <v>51</v>
      </c>
      <c r="B7" s="91" t="s">
        <v>61</v>
      </c>
      <c r="C7" s="91" t="s">
        <v>61</v>
      </c>
      <c r="D7" s="91" t="s">
        <v>61</v>
      </c>
      <c r="E7" s="91" t="s">
        <v>61</v>
      </c>
      <c r="F7" s="91" t="s">
        <v>61</v>
      </c>
      <c r="G7" s="91" t="s">
        <v>61</v>
      </c>
      <c r="H7" s="91" t="s">
        <v>61</v>
      </c>
      <c r="I7" s="91" t="s">
        <v>61</v>
      </c>
      <c r="J7" s="141" t="s">
        <v>61</v>
      </c>
      <c r="K7" s="91" t="s">
        <v>61</v>
      </c>
      <c r="L7" s="91" t="s">
        <v>61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0"/>
      <c r="K8" s="148"/>
      <c r="L8" s="27"/>
      <c r="M8" s="4"/>
      <c r="N8" s="4"/>
      <c r="O8" s="4"/>
    </row>
    <row r="9" spans="1:15" ht="15">
      <c r="A9" s="41" t="s">
        <v>68</v>
      </c>
      <c r="B9" s="91" t="s">
        <v>61</v>
      </c>
      <c r="C9" s="91" t="s">
        <v>61</v>
      </c>
      <c r="D9" s="91" t="s">
        <v>61</v>
      </c>
      <c r="E9" s="91" t="s">
        <v>61</v>
      </c>
      <c r="F9" s="91" t="s">
        <v>61</v>
      </c>
      <c r="G9" s="91" t="s">
        <v>61</v>
      </c>
      <c r="H9" s="91" t="s">
        <v>61</v>
      </c>
      <c r="I9" s="91" t="s">
        <v>61</v>
      </c>
      <c r="J9" s="141" t="s">
        <v>61</v>
      </c>
      <c r="K9" s="91" t="s">
        <v>61</v>
      </c>
      <c r="L9" s="91" t="s">
        <v>61</v>
      </c>
      <c r="M9" s="4"/>
      <c r="N9" s="4"/>
      <c r="O9" s="4"/>
    </row>
    <row r="10" spans="1:15" ht="15">
      <c r="A10" s="49" t="s">
        <v>13</v>
      </c>
      <c r="B10" s="95">
        <v>291</v>
      </c>
      <c r="C10" s="95">
        <v>296</v>
      </c>
      <c r="D10" s="95">
        <v>300.2</v>
      </c>
      <c r="E10" s="95">
        <v>300.5</v>
      </c>
      <c r="F10" s="171">
        <v>299</v>
      </c>
      <c r="G10" s="29">
        <v>302.4</v>
      </c>
      <c r="H10" s="95">
        <f>AVERAGE(B10:F10)</f>
        <v>297.34000000000003</v>
      </c>
      <c r="I10" s="95">
        <f>(H10/G10-1)*100</f>
        <v>-1.67328042328041</v>
      </c>
      <c r="J10" s="158">
        <v>231.19</v>
      </c>
      <c r="K10" s="147">
        <v>263.8</v>
      </c>
      <c r="L10" s="95">
        <f>(K10/J10-1)*100</f>
        <v>14.105281370301492</v>
      </c>
      <c r="M10" s="4"/>
      <c r="N10" s="4"/>
      <c r="O10" s="4"/>
    </row>
    <row r="11" spans="1:15" ht="15">
      <c r="A11" s="34" t="s">
        <v>14</v>
      </c>
      <c r="B11" s="28">
        <v>334.8</v>
      </c>
      <c r="C11" s="28">
        <v>340.5</v>
      </c>
      <c r="D11" s="28">
        <v>345.7</v>
      </c>
      <c r="E11" s="28">
        <v>347.4</v>
      </c>
      <c r="F11" s="172">
        <v>350.1</v>
      </c>
      <c r="G11" s="28">
        <v>336.375</v>
      </c>
      <c r="H11" s="28">
        <f>AVERAGE(B11:F11)</f>
        <v>343.7</v>
      </c>
      <c r="I11" s="28">
        <f>(H11/G11-1)*100</f>
        <v>2.1776291341508713</v>
      </c>
      <c r="J11" s="162">
        <v>225.37</v>
      </c>
      <c r="K11" s="149">
        <v>302.23</v>
      </c>
      <c r="L11" s="28">
        <f>(K11/J11-1)*100</f>
        <v>34.103918001508625</v>
      </c>
      <c r="M11" s="4"/>
      <c r="N11" s="4"/>
      <c r="O11" s="4"/>
    </row>
    <row r="12" spans="1:15" ht="15">
      <c r="A12" s="46" t="s">
        <v>59</v>
      </c>
      <c r="B12" s="168" t="s">
        <v>61</v>
      </c>
      <c r="C12" s="96" t="s">
        <v>61</v>
      </c>
      <c r="D12" s="168" t="s">
        <v>61</v>
      </c>
      <c r="E12" s="168" t="s">
        <v>61</v>
      </c>
      <c r="F12" s="168" t="s">
        <v>61</v>
      </c>
      <c r="G12" s="96" t="s">
        <v>61</v>
      </c>
      <c r="H12" s="168" t="s">
        <v>61</v>
      </c>
      <c r="I12" s="168" t="s">
        <v>61</v>
      </c>
      <c r="J12" s="168"/>
      <c r="K12" s="168" t="s">
        <v>61</v>
      </c>
      <c r="L12" s="96" t="s">
        <v>62</v>
      </c>
      <c r="M12" s="4"/>
      <c r="N12" s="4"/>
      <c r="O12" s="4"/>
    </row>
    <row r="13" spans="1:15" ht="15">
      <c r="A13" s="51" t="s">
        <v>60</v>
      </c>
      <c r="B13" s="173" t="s">
        <v>81</v>
      </c>
      <c r="C13" s="173" t="s">
        <v>81</v>
      </c>
      <c r="D13" s="173" t="s">
        <v>81</v>
      </c>
      <c r="E13" s="173" t="s">
        <v>81</v>
      </c>
      <c r="F13" s="173" t="s">
        <v>81</v>
      </c>
      <c r="G13" s="173" t="s">
        <v>81</v>
      </c>
      <c r="H13" s="173" t="s">
        <v>81</v>
      </c>
      <c r="I13" s="173" t="s">
        <v>81</v>
      </c>
      <c r="J13" s="164">
        <v>229.83372</v>
      </c>
      <c r="K13" s="150">
        <v>297.3376971428571</v>
      </c>
      <c r="L13" s="88">
        <f>(K13/J13-1)*100</f>
        <v>29.37078908301929</v>
      </c>
      <c r="M13" s="4"/>
      <c r="N13" s="4"/>
      <c r="O13" s="4"/>
    </row>
    <row r="14" spans="1:15" ht="15">
      <c r="A14" s="35" t="s">
        <v>15</v>
      </c>
      <c r="B14" s="143">
        <v>323.80649999999997</v>
      </c>
      <c r="C14" s="145">
        <v>329.50182</v>
      </c>
      <c r="D14" s="143">
        <v>334.73784</v>
      </c>
      <c r="E14" s="143">
        <v>336.39132</v>
      </c>
      <c r="F14" s="89">
        <v>333.63552</v>
      </c>
      <c r="G14" s="89">
        <v>324.03614999999996</v>
      </c>
      <c r="H14" s="143">
        <f>AVERAGE(B14:F14)</f>
        <v>331.6146</v>
      </c>
      <c r="I14" s="143">
        <f>(H14/G14-1)*100</f>
        <v>2.3387668320340227</v>
      </c>
      <c r="J14" s="163">
        <v>222.1508836363636</v>
      </c>
      <c r="K14" s="151">
        <v>285.91007454545445</v>
      </c>
      <c r="L14" s="89">
        <f>(K14/J14-1)*100</f>
        <v>28.700849560183418</v>
      </c>
      <c r="M14" s="4"/>
      <c r="N14" s="4"/>
      <c r="O14" s="4"/>
    </row>
    <row r="15" spans="1:15" ht="15">
      <c r="A15" s="36" t="s">
        <v>42</v>
      </c>
      <c r="B15" s="142">
        <v>314.6205</v>
      </c>
      <c r="C15" s="88">
        <v>320.31582</v>
      </c>
      <c r="D15" s="142">
        <v>325.55183999999997</v>
      </c>
      <c r="E15" s="142">
        <v>327.20532</v>
      </c>
      <c r="F15" s="88">
        <v>324.44952</v>
      </c>
      <c r="G15" s="88">
        <v>314.85015</v>
      </c>
      <c r="H15" s="142">
        <f>AVERAGE(B15:F15)</f>
        <v>322.4286</v>
      </c>
      <c r="I15" s="142">
        <f>(H15/G15-1)*100</f>
        <v>2.4070021881838155</v>
      </c>
      <c r="J15" s="164">
        <v>218.30946545454543</v>
      </c>
      <c r="K15" s="150">
        <v>276.89109272727273</v>
      </c>
      <c r="L15" s="88">
        <f>(K15/J15-1)*100</f>
        <v>26.83421314360035</v>
      </c>
      <c r="M15" s="4"/>
      <c r="N15" s="4"/>
      <c r="O15" s="4"/>
    </row>
    <row r="16" spans="1:15" ht="15">
      <c r="A16" s="37" t="s">
        <v>77</v>
      </c>
      <c r="B16" s="137" t="s">
        <v>61</v>
      </c>
      <c r="C16" s="137" t="s">
        <v>61</v>
      </c>
      <c r="D16" s="27" t="s">
        <v>61</v>
      </c>
      <c r="E16" s="27" t="s">
        <v>61</v>
      </c>
      <c r="F16" s="27" t="s">
        <v>61</v>
      </c>
      <c r="G16" s="27" t="s">
        <v>61</v>
      </c>
      <c r="H16" s="137" t="s">
        <v>61</v>
      </c>
      <c r="I16" s="137" t="s">
        <v>61</v>
      </c>
      <c r="J16" s="158">
        <v>243.61</v>
      </c>
      <c r="K16" s="27" t="s">
        <v>62</v>
      </c>
      <c r="L16" s="27" t="s">
        <v>62</v>
      </c>
      <c r="M16" s="4"/>
      <c r="N16" s="4"/>
      <c r="O16" s="4"/>
    </row>
    <row r="17" spans="1:15" ht="15.75">
      <c r="A17" s="38" t="s">
        <v>16</v>
      </c>
      <c r="B17" s="91"/>
      <c r="C17" s="91"/>
      <c r="D17" s="91"/>
      <c r="E17" s="91"/>
      <c r="F17" s="91"/>
      <c r="G17" s="91"/>
      <c r="H17" s="91"/>
      <c r="I17" s="91"/>
      <c r="J17" s="159"/>
      <c r="K17" s="152"/>
      <c r="L17" s="44"/>
      <c r="M17" s="4"/>
      <c r="N17" s="4"/>
      <c r="O17" s="4"/>
    </row>
    <row r="18" spans="1:15" ht="15">
      <c r="A18" s="39" t="s">
        <v>58</v>
      </c>
      <c r="B18" s="137" t="s">
        <v>61</v>
      </c>
      <c r="C18" s="137" t="s">
        <v>61</v>
      </c>
      <c r="D18" s="137" t="s">
        <v>61</v>
      </c>
      <c r="E18" s="137" t="s">
        <v>61</v>
      </c>
      <c r="F18" s="137" t="s">
        <v>61</v>
      </c>
      <c r="G18" s="137" t="s">
        <v>61</v>
      </c>
      <c r="H18" s="137" t="s">
        <v>61</v>
      </c>
      <c r="I18" s="137" t="s">
        <v>61</v>
      </c>
      <c r="J18" s="146" t="s">
        <v>62</v>
      </c>
      <c r="K18" s="27" t="s">
        <v>62</v>
      </c>
      <c r="L18" s="27" t="s">
        <v>62</v>
      </c>
      <c r="M18" s="4"/>
      <c r="N18" s="4"/>
      <c r="O18" s="4"/>
    </row>
    <row r="19" spans="1:15" ht="15.75">
      <c r="A19" s="69" t="s">
        <v>10</v>
      </c>
      <c r="B19" s="28"/>
      <c r="C19" s="91"/>
      <c r="D19" s="91"/>
      <c r="E19" s="28"/>
      <c r="F19" s="28"/>
      <c r="G19" s="91"/>
      <c r="H19" s="91"/>
      <c r="I19" s="91"/>
      <c r="J19" s="161"/>
      <c r="K19" s="153"/>
      <c r="L19" s="44"/>
      <c r="M19" s="4"/>
      <c r="N19" s="4"/>
      <c r="O19" s="4"/>
    </row>
    <row r="20" spans="1:15" ht="15">
      <c r="A20" s="37" t="s">
        <v>17</v>
      </c>
      <c r="B20" s="95">
        <v>238</v>
      </c>
      <c r="C20" s="95">
        <v>240</v>
      </c>
      <c r="D20" s="95">
        <v>245</v>
      </c>
      <c r="E20" s="87">
        <v>245</v>
      </c>
      <c r="F20" s="87">
        <v>245</v>
      </c>
      <c r="G20" s="87">
        <v>235</v>
      </c>
      <c r="H20" s="95">
        <f>AVERAGE(B20:F20)</f>
        <v>242.6</v>
      </c>
      <c r="I20" s="95">
        <f>(H20/G20-1)*100</f>
        <v>3.234042553191485</v>
      </c>
      <c r="J20" s="166">
        <v>154.57</v>
      </c>
      <c r="K20" s="154">
        <v>237.1</v>
      </c>
      <c r="L20" s="95">
        <f>(K20/J20-1)*100</f>
        <v>53.39328459597594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 t="s">
        <v>61</v>
      </c>
      <c r="H21" s="91" t="s">
        <v>61</v>
      </c>
      <c r="I21" s="91" t="s">
        <v>61</v>
      </c>
      <c r="J21" s="162"/>
      <c r="K21" s="149"/>
      <c r="L21" s="28"/>
      <c r="M21" s="4"/>
      <c r="N21" s="4"/>
      <c r="O21" s="4"/>
    </row>
    <row r="22" spans="1:15" ht="15">
      <c r="A22" s="71" t="s">
        <v>18</v>
      </c>
      <c r="B22" s="95">
        <v>275.89</v>
      </c>
      <c r="C22" s="95">
        <v>271.95</v>
      </c>
      <c r="D22" s="95">
        <v>277.17</v>
      </c>
      <c r="E22" s="95">
        <v>290.16</v>
      </c>
      <c r="F22" s="87">
        <v>289.27</v>
      </c>
      <c r="G22" s="104">
        <v>276.4275</v>
      </c>
      <c r="H22" s="95">
        <f>AVERAGE(B22:F22)</f>
        <v>280.88800000000003</v>
      </c>
      <c r="I22" s="95">
        <f>(H22/G22-1)*100</f>
        <v>1.6136238254153445</v>
      </c>
      <c r="J22" s="166">
        <v>169.15</v>
      </c>
      <c r="K22" s="154">
        <v>283.5</v>
      </c>
      <c r="L22" s="95">
        <f>(K22/J22-1)*100</f>
        <v>67.6027194797517</v>
      </c>
      <c r="M22" s="4"/>
      <c r="N22" s="4"/>
      <c r="O22" s="4"/>
    </row>
    <row r="23" spans="1:15" ht="15">
      <c r="A23" s="73" t="s">
        <v>19</v>
      </c>
      <c r="B23" s="28">
        <v>274.89</v>
      </c>
      <c r="C23" s="28">
        <v>270.95</v>
      </c>
      <c r="D23" s="28">
        <v>276.17</v>
      </c>
      <c r="E23" s="28">
        <v>289.16</v>
      </c>
      <c r="F23" s="28">
        <v>288.27</v>
      </c>
      <c r="G23" s="105">
        <v>275.4275</v>
      </c>
      <c r="H23" s="28">
        <f>AVERAGE(B23:F23)</f>
        <v>279.88800000000003</v>
      </c>
      <c r="I23" s="28">
        <f>(H23/G23-1)*100</f>
        <v>1.6194824409327513</v>
      </c>
      <c r="J23" s="167">
        <v>168.15</v>
      </c>
      <c r="K23" s="155">
        <v>282.5</v>
      </c>
      <c r="L23" s="28">
        <f>(K23/J23-1)*100</f>
        <v>68.00475765685398</v>
      </c>
      <c r="M23" s="4"/>
      <c r="N23" s="4"/>
      <c r="O23" s="4"/>
    </row>
    <row r="24" spans="1:15" ht="15">
      <c r="A24" s="70" t="s">
        <v>63</v>
      </c>
      <c r="B24" s="95">
        <v>293.7662039894883</v>
      </c>
      <c r="C24" s="95">
        <v>296.1912908516905</v>
      </c>
      <c r="D24" s="95">
        <v>304.0177075433429</v>
      </c>
      <c r="E24" s="95">
        <v>301.70285190215</v>
      </c>
      <c r="F24" s="87">
        <v>303.7972451013245</v>
      </c>
      <c r="G24" s="106">
        <v>289.6049753963914</v>
      </c>
      <c r="H24" s="95">
        <f>AVERAGE(B24:F24)</f>
        <v>299.89505987759924</v>
      </c>
      <c r="I24" s="95">
        <f>(H24/G24-1)*100</f>
        <v>3.5531449233989987</v>
      </c>
      <c r="J24" s="165">
        <v>299.4882064618745</v>
      </c>
      <c r="K24" s="156">
        <v>286.27048096086344</v>
      </c>
      <c r="L24" s="95">
        <f>(K24/J24-1)*100</f>
        <v>-4.413437730040859</v>
      </c>
      <c r="M24" s="4"/>
      <c r="N24" s="4"/>
      <c r="O24" s="4"/>
    </row>
    <row r="25" spans="1:15" ht="15.75">
      <c r="A25" s="74" t="s">
        <v>69</v>
      </c>
      <c r="B25" s="90"/>
      <c r="C25" s="91"/>
      <c r="D25" s="91"/>
      <c r="E25" s="28"/>
      <c r="F25" s="91"/>
      <c r="G25" s="90"/>
      <c r="H25" s="90"/>
      <c r="I25" s="90"/>
      <c r="J25" s="162"/>
      <c r="K25" s="149"/>
      <c r="L25" s="28"/>
      <c r="M25" s="4"/>
      <c r="N25" s="4"/>
      <c r="O25" s="4"/>
    </row>
    <row r="26" spans="1:15" ht="15">
      <c r="A26" s="70" t="s">
        <v>20</v>
      </c>
      <c r="B26" s="106">
        <v>404</v>
      </c>
      <c r="C26" s="106">
        <v>404</v>
      </c>
      <c r="D26" s="106">
        <v>404</v>
      </c>
      <c r="E26" s="106">
        <v>399</v>
      </c>
      <c r="F26" s="106">
        <v>399</v>
      </c>
      <c r="G26" s="106">
        <v>406.4</v>
      </c>
      <c r="H26" s="106">
        <f>AVERAGE(B26:F26)</f>
        <v>402</v>
      </c>
      <c r="I26" s="95">
        <f aca="true" t="shared" si="0" ref="I26:I31">(H26/G26-1)*100</f>
        <v>-1.0826771653543288</v>
      </c>
      <c r="J26" s="165">
        <v>481.35</v>
      </c>
      <c r="K26" s="156">
        <v>420.5</v>
      </c>
      <c r="L26" s="95">
        <f aca="true" t="shared" si="1" ref="L26:L31">(K26/J26-1)*100</f>
        <v>-12.641529032928222</v>
      </c>
      <c r="M26" s="4"/>
      <c r="N26" s="4"/>
      <c r="O26" s="4"/>
    </row>
    <row r="27" spans="1:12" ht="15">
      <c r="A27" s="72" t="s">
        <v>21</v>
      </c>
      <c r="B27" s="90">
        <v>401</v>
      </c>
      <c r="C27" s="90">
        <v>401</v>
      </c>
      <c r="D27" s="90">
        <v>401</v>
      </c>
      <c r="E27" s="90">
        <v>396</v>
      </c>
      <c r="F27" s="90">
        <v>396</v>
      </c>
      <c r="G27" s="90">
        <v>403.4</v>
      </c>
      <c r="H27" s="90">
        <f>AVERAGE(B27:F27)</f>
        <v>399</v>
      </c>
      <c r="I27" s="28">
        <f t="shared" si="0"/>
        <v>-1.0907288051561714</v>
      </c>
      <c r="J27" s="162">
        <v>478.09</v>
      </c>
      <c r="K27" s="149">
        <v>417.5</v>
      </c>
      <c r="L27" s="28">
        <f t="shared" si="1"/>
        <v>-12.673346022715382</v>
      </c>
    </row>
    <row r="28" spans="1:12" ht="15">
      <c r="A28" s="70" t="s">
        <v>22</v>
      </c>
      <c r="B28" s="106">
        <v>399</v>
      </c>
      <c r="C28" s="106">
        <v>399</v>
      </c>
      <c r="D28" s="106">
        <v>399</v>
      </c>
      <c r="E28" s="106">
        <v>394</v>
      </c>
      <c r="F28" s="106">
        <v>394</v>
      </c>
      <c r="G28" s="106">
        <v>401.4</v>
      </c>
      <c r="H28" s="106">
        <f>AVERAGE(B28:F28)</f>
        <v>397</v>
      </c>
      <c r="I28" s="106">
        <f t="shared" si="0"/>
        <v>-1.0961634280019839</v>
      </c>
      <c r="J28" s="165">
        <v>474</v>
      </c>
      <c r="K28" s="156">
        <v>417.05</v>
      </c>
      <c r="L28" s="106">
        <f t="shared" si="1"/>
        <v>-12.014767932489445</v>
      </c>
    </row>
    <row r="29" spans="1:12" ht="15.75">
      <c r="A29" s="74" t="s">
        <v>70</v>
      </c>
      <c r="B29" s="90"/>
      <c r="C29" s="90"/>
      <c r="D29" s="90"/>
      <c r="E29" s="90"/>
      <c r="F29" s="90"/>
      <c r="G29" s="90"/>
      <c r="H29" s="90"/>
      <c r="I29" s="90"/>
      <c r="J29" s="162"/>
      <c r="K29" s="149"/>
      <c r="L29" s="90"/>
    </row>
    <row r="30" spans="1:12" ht="15">
      <c r="A30" s="70" t="s">
        <v>64</v>
      </c>
      <c r="B30" s="106">
        <v>400</v>
      </c>
      <c r="C30" s="106">
        <v>400</v>
      </c>
      <c r="D30" s="106">
        <v>400</v>
      </c>
      <c r="E30" s="106">
        <v>415</v>
      </c>
      <c r="F30" s="106">
        <v>415</v>
      </c>
      <c r="G30" s="106">
        <v>391</v>
      </c>
      <c r="H30" s="106">
        <f>AVERAGE(B30:F30)</f>
        <v>406</v>
      </c>
      <c r="I30" s="106">
        <f t="shared" si="0"/>
        <v>3.8363171355498826</v>
      </c>
      <c r="J30" s="165">
        <v>440.8695652173913</v>
      </c>
      <c r="K30" s="156">
        <v>445.6818181818182</v>
      </c>
      <c r="L30" s="106">
        <f t="shared" si="1"/>
        <v>1.091536668459736</v>
      </c>
    </row>
    <row r="31" spans="1:12" ht="15">
      <c r="A31" s="93" t="s">
        <v>65</v>
      </c>
      <c r="B31" s="83">
        <v>395</v>
      </c>
      <c r="C31" s="83">
        <v>395</v>
      </c>
      <c r="D31" s="83">
        <v>395</v>
      </c>
      <c r="E31" s="83">
        <v>395</v>
      </c>
      <c r="F31" s="83">
        <v>410</v>
      </c>
      <c r="G31" s="83">
        <v>383</v>
      </c>
      <c r="H31" s="121">
        <f>AVERAGE(B31:F31)</f>
        <v>398</v>
      </c>
      <c r="I31" s="83">
        <f t="shared" si="0"/>
        <v>3.9164490861618884</v>
      </c>
      <c r="J31" s="169">
        <v>432.9347826086956</v>
      </c>
      <c r="K31" s="157">
        <v>444.77272727272725</v>
      </c>
      <c r="L31" s="83">
        <f t="shared" si="1"/>
        <v>2.734348252801677</v>
      </c>
    </row>
    <row r="32" spans="1:12" ht="15.75" customHeight="1">
      <c r="A32" s="203" t="s">
        <v>75</v>
      </c>
      <c r="B32" s="203"/>
      <c r="C32" s="203"/>
      <c r="D32" s="203"/>
      <c r="E32" s="85"/>
      <c r="F32" s="85"/>
      <c r="G32" s="204" t="s">
        <v>0</v>
      </c>
      <c r="H32" s="204"/>
      <c r="I32" s="204"/>
      <c r="J32" s="86"/>
      <c r="K32" s="86"/>
      <c r="L32" s="86"/>
    </row>
    <row r="33" spans="1:12" ht="15">
      <c r="A33" s="197" t="s">
        <v>78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</row>
    <row r="34" spans="1:12" ht="15">
      <c r="A34" s="197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</row>
    <row r="35" spans="1:3" ht="15.75">
      <c r="A35" s="170"/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25" right="0.25" top="0.75" bottom="0.75" header="0.3" footer="0.3"/>
  <pageSetup fitToHeight="1" fitToWidth="1" horizontalDpi="600" verticalDpi="600" orientation="landscape" scale="78" r:id="rId1"/>
  <ignoredErrors>
    <ignoredError sqref="H25:H31 H6 H20 H10 H24 H22" formulaRange="1" unlockedFormula="1"/>
    <ignoredError sqref="K25 L20:L26 L6:L10 I25:I31 I6 I20 I10 I22:I24" unlockedFormula="1"/>
    <ignoredError sqref="H21 H11:H15 H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67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9" t="s">
        <v>82</v>
      </c>
      <c r="C2" s="199"/>
      <c r="D2" s="199"/>
      <c r="E2" s="199"/>
      <c r="F2" s="199"/>
      <c r="G2" s="205" t="s">
        <v>2</v>
      </c>
      <c r="H2" s="205"/>
      <c r="I2" s="205"/>
      <c r="J2" s="20"/>
      <c r="K2" s="21"/>
      <c r="L2" s="22"/>
    </row>
    <row r="3" spans="1:12" ht="15" customHeight="1">
      <c r="A3" s="19"/>
      <c r="B3" s="199"/>
      <c r="C3" s="199"/>
      <c r="D3" s="199"/>
      <c r="E3" s="199"/>
      <c r="F3" s="199"/>
      <c r="G3" s="205"/>
      <c r="H3" s="205"/>
      <c r="I3" s="205"/>
      <c r="J3" s="202" t="s">
        <v>3</v>
      </c>
      <c r="K3" s="202"/>
      <c r="L3" s="202"/>
    </row>
    <row r="4" spans="1:12" ht="15" customHeight="1">
      <c r="A4" s="208" t="s">
        <v>1</v>
      </c>
      <c r="B4" s="112" t="s">
        <v>4</v>
      </c>
      <c r="C4" s="112" t="s">
        <v>5</v>
      </c>
      <c r="D4" s="112" t="s">
        <v>6</v>
      </c>
      <c r="E4" s="112" t="s">
        <v>7</v>
      </c>
      <c r="F4" s="112" t="s">
        <v>8</v>
      </c>
      <c r="G4" s="206"/>
      <c r="H4" s="207"/>
      <c r="I4" s="205"/>
      <c r="J4" s="209" t="s">
        <v>83</v>
      </c>
      <c r="K4" s="210"/>
      <c r="L4" s="211"/>
    </row>
    <row r="5" spans="1:12" ht="15" customHeight="1">
      <c r="A5" s="208"/>
      <c r="B5" s="113">
        <v>13</v>
      </c>
      <c r="C5" s="113">
        <v>14</v>
      </c>
      <c r="D5" s="113">
        <v>15</v>
      </c>
      <c r="E5" s="113">
        <v>16</v>
      </c>
      <c r="F5" s="113">
        <v>17</v>
      </c>
      <c r="G5" s="53" t="s">
        <v>52</v>
      </c>
      <c r="H5" s="56" t="s">
        <v>53</v>
      </c>
      <c r="I5" s="43" t="s">
        <v>9</v>
      </c>
      <c r="J5" s="24">
        <v>2020</v>
      </c>
      <c r="K5" s="24">
        <v>2021</v>
      </c>
      <c r="L5" s="43" t="s">
        <v>54</v>
      </c>
    </row>
    <row r="6" spans="1:12" ht="15" customHeight="1">
      <c r="A6" s="41"/>
      <c r="B6" s="117" t="s">
        <v>76</v>
      </c>
      <c r="C6" s="117"/>
      <c r="D6" s="117"/>
      <c r="E6" s="118"/>
      <c r="F6" s="119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62</v>
      </c>
      <c r="C7" s="27" t="s">
        <v>62</v>
      </c>
      <c r="D7" s="27" t="s">
        <v>62</v>
      </c>
      <c r="E7" s="27" t="s">
        <v>62</v>
      </c>
      <c r="F7" s="27" t="s">
        <v>62</v>
      </c>
      <c r="G7" s="174" t="s">
        <v>62</v>
      </c>
      <c r="H7" s="27" t="s">
        <v>62</v>
      </c>
      <c r="I7" s="27" t="s">
        <v>62</v>
      </c>
      <c r="J7" s="27" t="s">
        <v>61</v>
      </c>
      <c r="K7" s="27" t="s">
        <v>61</v>
      </c>
      <c r="L7" s="27" t="s">
        <v>61</v>
      </c>
    </row>
    <row r="8" spans="1:12" ht="15" customHeight="1">
      <c r="A8" s="41" t="s">
        <v>24</v>
      </c>
      <c r="B8" s="28">
        <v>339.1307</v>
      </c>
      <c r="C8" s="28">
        <v>354.8041</v>
      </c>
      <c r="D8" s="28">
        <v>371.5109</v>
      </c>
      <c r="E8" s="111">
        <v>379.9504</v>
      </c>
      <c r="F8" s="111">
        <v>373.9222</v>
      </c>
      <c r="G8" s="175">
        <v>337.88199999999995</v>
      </c>
      <c r="H8" s="28">
        <f>AVERAGE(B8:F8)</f>
        <v>363.86366</v>
      </c>
      <c r="I8" s="28">
        <f>(H8/G8-1)*100</f>
        <v>7.689566179908969</v>
      </c>
      <c r="J8" s="122">
        <v>210.31</v>
      </c>
      <c r="K8" s="123">
        <v>296.296</v>
      </c>
      <c r="L8" s="28">
        <f>(K8/J8-1)*100</f>
        <v>40.885359707099035</v>
      </c>
    </row>
    <row r="9" spans="1:12" ht="15" customHeight="1">
      <c r="A9" s="33" t="s">
        <v>25</v>
      </c>
      <c r="B9" s="87">
        <v>544</v>
      </c>
      <c r="C9" s="87">
        <v>543</v>
      </c>
      <c r="D9" s="87">
        <v>548</v>
      </c>
      <c r="E9" s="29">
        <v>550</v>
      </c>
      <c r="F9" s="29">
        <v>546</v>
      </c>
      <c r="G9" s="176">
        <v>542.6</v>
      </c>
      <c r="H9" s="87">
        <f>AVERAGE(B9:F9)</f>
        <v>546.2</v>
      </c>
      <c r="I9" s="87">
        <f>(H9/G9-1)*100</f>
        <v>0.6634721710283786</v>
      </c>
      <c r="J9" s="124">
        <v>360.05</v>
      </c>
      <c r="K9" s="124">
        <v>532.67</v>
      </c>
      <c r="L9" s="87">
        <f>(K9/J9-1)*100</f>
        <v>47.943341202610725</v>
      </c>
    </row>
    <row r="10" spans="1:12" ht="15" customHeight="1">
      <c r="A10" s="50" t="s">
        <v>26</v>
      </c>
      <c r="B10" s="28">
        <v>467.5674</v>
      </c>
      <c r="C10" s="28">
        <v>471.2418</v>
      </c>
      <c r="D10" s="28">
        <v>475.6511</v>
      </c>
      <c r="E10" s="111">
        <v>476.2022</v>
      </c>
      <c r="F10" s="111">
        <v>471.793</v>
      </c>
      <c r="G10" s="175">
        <v>466.05172500000003</v>
      </c>
      <c r="H10" s="28">
        <f>AVERAGE(B10:F10)</f>
        <v>472.4911</v>
      </c>
      <c r="I10" s="28">
        <f>(H10/G10-1)*100</f>
        <v>1.381686764489487</v>
      </c>
      <c r="J10" s="123">
        <v>328.94</v>
      </c>
      <c r="K10" s="123">
        <v>523.32</v>
      </c>
      <c r="L10" s="28">
        <f>(K10/J10-1)*100</f>
        <v>59.09284367969845</v>
      </c>
    </row>
    <row r="11" spans="1:12" ht="15" customHeight="1">
      <c r="A11" s="33" t="s">
        <v>50</v>
      </c>
      <c r="B11" s="87">
        <v>681.239623685667</v>
      </c>
      <c r="C11" s="87">
        <v>688.6941417969367</v>
      </c>
      <c r="D11" s="87">
        <v>694.6155060792673</v>
      </c>
      <c r="E11" s="29">
        <v>692.4232837709586</v>
      </c>
      <c r="F11" s="29">
        <v>690.9996836444163</v>
      </c>
      <c r="G11" s="176">
        <v>687.19681340226</v>
      </c>
      <c r="H11" s="87">
        <f>AVERAGE(B11:F11)</f>
        <v>689.5944477954492</v>
      </c>
      <c r="I11" s="87">
        <f>(H11/G11-1)*100</f>
        <v>0.3489006855719845</v>
      </c>
      <c r="J11" s="124">
        <v>353.7167441346473</v>
      </c>
      <c r="K11" s="124">
        <v>709.43</v>
      </c>
      <c r="L11" s="87">
        <f>(K11/J11-1)*100</f>
        <v>100.56443800408425</v>
      </c>
    </row>
    <row r="12" spans="1:12" s="13" customFormat="1" ht="15" customHeight="1">
      <c r="A12" s="114" t="s">
        <v>55</v>
      </c>
      <c r="B12" s="91" t="s">
        <v>62</v>
      </c>
      <c r="C12" s="91" t="s">
        <v>62</v>
      </c>
      <c r="D12" s="91" t="s">
        <v>62</v>
      </c>
      <c r="E12" s="91" t="s">
        <v>62</v>
      </c>
      <c r="F12" s="91" t="s">
        <v>62</v>
      </c>
      <c r="G12" s="177" t="s">
        <v>62</v>
      </c>
      <c r="H12" s="91" t="s">
        <v>62</v>
      </c>
      <c r="I12" s="91" t="s">
        <v>62</v>
      </c>
      <c r="J12" s="144" t="s">
        <v>62</v>
      </c>
      <c r="K12" s="91" t="s">
        <v>62</v>
      </c>
      <c r="L12" s="91" t="s">
        <v>62</v>
      </c>
    </row>
    <row r="13" spans="1:12" ht="15" customHeight="1">
      <c r="A13" s="52" t="s">
        <v>27</v>
      </c>
      <c r="B13" s="87">
        <v>235</v>
      </c>
      <c r="C13" s="87">
        <v>235</v>
      </c>
      <c r="D13" s="87">
        <v>235</v>
      </c>
      <c r="E13" s="87">
        <v>235</v>
      </c>
      <c r="F13" s="87">
        <v>235</v>
      </c>
      <c r="G13" s="176">
        <v>235</v>
      </c>
      <c r="H13" s="29">
        <f>AVERAGE(B13:F13)</f>
        <v>235</v>
      </c>
      <c r="I13" s="29">
        <f>(H13/G13-1)*100</f>
        <v>0</v>
      </c>
      <c r="J13" s="107">
        <v>148</v>
      </c>
      <c r="K13" s="107">
        <v>240.48</v>
      </c>
      <c r="L13" s="87">
        <f aca="true" t="shared" si="0" ref="L13:L22">(K13/J13-1)*100</f>
        <v>62.48648648648647</v>
      </c>
    </row>
    <row r="14" spans="1:12" ht="15" customHeight="1">
      <c r="A14" s="114" t="s">
        <v>28</v>
      </c>
      <c r="B14" s="28">
        <v>1340.409</v>
      </c>
      <c r="C14" s="28">
        <v>1361.1324</v>
      </c>
      <c r="D14" s="28">
        <v>1395.7449</v>
      </c>
      <c r="E14" s="28">
        <v>1363.1165</v>
      </c>
      <c r="F14" s="28">
        <v>1351.2116</v>
      </c>
      <c r="G14" s="175">
        <v>1350.1644000000001</v>
      </c>
      <c r="H14" s="28">
        <f aca="true" t="shared" si="1" ref="H14:H22">AVERAGE(B14:F14)</f>
        <v>1362.3228800000002</v>
      </c>
      <c r="I14" s="28">
        <f aca="true" t="shared" si="2" ref="I14:I22">(H14/G14-1)*100</f>
        <v>0.900518485008206</v>
      </c>
      <c r="J14" s="108">
        <v>654.78</v>
      </c>
      <c r="K14" s="108">
        <v>1594.03</v>
      </c>
      <c r="L14" s="28">
        <f t="shared" si="0"/>
        <v>143.44512660741012</v>
      </c>
    </row>
    <row r="15" spans="1:12" ht="15" customHeight="1">
      <c r="A15" s="115" t="s">
        <v>29</v>
      </c>
      <c r="B15" s="87">
        <v>1230.178</v>
      </c>
      <c r="C15" s="87">
        <v>1250.9014</v>
      </c>
      <c r="D15" s="87">
        <v>1285.5139</v>
      </c>
      <c r="E15" s="87">
        <v>1252.8855</v>
      </c>
      <c r="F15" s="87">
        <v>1240.9806</v>
      </c>
      <c r="G15" s="176">
        <v>1250.9565</v>
      </c>
      <c r="H15" s="87">
        <f t="shared" si="1"/>
        <v>1252.09188</v>
      </c>
      <c r="I15" s="87">
        <f t="shared" si="2"/>
        <v>0.09076094972126914</v>
      </c>
      <c r="J15" s="109">
        <v>643</v>
      </c>
      <c r="K15" s="109">
        <v>1451.26</v>
      </c>
      <c r="L15" s="87">
        <f t="shared" si="0"/>
        <v>125.70139968895799</v>
      </c>
    </row>
    <row r="16" spans="1:12" ht="15" customHeight="1">
      <c r="A16" s="114" t="s">
        <v>30</v>
      </c>
      <c r="B16" s="28">
        <v>1376.2552</v>
      </c>
      <c r="C16" s="28">
        <v>1398.8903</v>
      </c>
      <c r="D16" s="28">
        <v>1412.6965</v>
      </c>
      <c r="E16" s="28">
        <v>1422.8362</v>
      </c>
      <c r="F16" s="28">
        <v>1428.7401</v>
      </c>
      <c r="G16" s="175">
        <v>1389.972</v>
      </c>
      <c r="H16" s="28">
        <f t="shared" si="1"/>
        <v>1407.88366</v>
      </c>
      <c r="I16" s="28">
        <f t="shared" si="2"/>
        <v>1.2886345912003883</v>
      </c>
      <c r="J16" s="108">
        <v>820.35</v>
      </c>
      <c r="K16" s="108">
        <v>1480.71</v>
      </c>
      <c r="L16" s="28">
        <f t="shared" si="0"/>
        <v>80.49734869263119</v>
      </c>
    </row>
    <row r="17" spans="1:12" ht="15" customHeight="1">
      <c r="A17" s="115" t="s">
        <v>31</v>
      </c>
      <c r="B17" s="87">
        <v>1293</v>
      </c>
      <c r="C17" s="87">
        <v>1310</v>
      </c>
      <c r="D17" s="87">
        <v>1346</v>
      </c>
      <c r="E17" s="87">
        <v>1312</v>
      </c>
      <c r="F17" s="87">
        <v>1300</v>
      </c>
      <c r="G17" s="176">
        <v>1286.8</v>
      </c>
      <c r="H17" s="87">
        <f t="shared" si="1"/>
        <v>1312.2</v>
      </c>
      <c r="I17" s="87">
        <f t="shared" si="2"/>
        <v>1.9738887161952157</v>
      </c>
      <c r="J17" s="109">
        <v>711.14</v>
      </c>
      <c r="K17" s="109">
        <v>1248.24</v>
      </c>
      <c r="L17" s="87">
        <f t="shared" si="0"/>
        <v>75.52661923109373</v>
      </c>
    </row>
    <row r="18" spans="1:12" ht="15" customHeight="1">
      <c r="A18" s="114" t="s">
        <v>32</v>
      </c>
      <c r="B18" s="28">
        <v>1270</v>
      </c>
      <c r="C18" s="28">
        <v>1310</v>
      </c>
      <c r="D18" s="28">
        <v>1350</v>
      </c>
      <c r="E18" s="28">
        <v>1340</v>
      </c>
      <c r="F18" s="28">
        <v>1340</v>
      </c>
      <c r="G18" s="175">
        <v>1323.75</v>
      </c>
      <c r="H18" s="28">
        <f t="shared" si="1"/>
        <v>1322</v>
      </c>
      <c r="I18" s="28">
        <f t="shared" si="2"/>
        <v>-0.13220018885741203</v>
      </c>
      <c r="J18" s="108">
        <v>812.93</v>
      </c>
      <c r="K18" s="108">
        <v>1302.95</v>
      </c>
      <c r="L18" s="28">
        <f t="shared" si="0"/>
        <v>60.278252740088334</v>
      </c>
    </row>
    <row r="19" spans="1:12" ht="15" customHeight="1">
      <c r="A19" s="115" t="s">
        <v>33</v>
      </c>
      <c r="B19" s="87">
        <v>1320</v>
      </c>
      <c r="C19" s="87">
        <v>1320</v>
      </c>
      <c r="D19" s="87">
        <v>1320</v>
      </c>
      <c r="E19" s="87">
        <v>1320</v>
      </c>
      <c r="F19" s="87">
        <v>1320</v>
      </c>
      <c r="G19" s="176">
        <v>1324</v>
      </c>
      <c r="H19" s="87">
        <f t="shared" si="1"/>
        <v>1320</v>
      </c>
      <c r="I19" s="87">
        <f t="shared" si="2"/>
        <v>-0.30211480362537513</v>
      </c>
      <c r="J19" s="109">
        <v>763.57</v>
      </c>
      <c r="K19" s="109">
        <v>1271.67</v>
      </c>
      <c r="L19" s="87">
        <f t="shared" si="0"/>
        <v>66.54268763833046</v>
      </c>
    </row>
    <row r="20" spans="1:12" ht="15" customHeight="1">
      <c r="A20" s="114" t="s">
        <v>34</v>
      </c>
      <c r="B20" s="28">
        <v>1582.9888</v>
      </c>
      <c r="C20" s="28">
        <v>1599.575</v>
      </c>
      <c r="D20" s="28">
        <v>1607.7551</v>
      </c>
      <c r="E20" s="28">
        <v>1605.8567</v>
      </c>
      <c r="F20" s="28">
        <v>1605.8567</v>
      </c>
      <c r="G20" s="175">
        <v>1626.8269</v>
      </c>
      <c r="H20" s="28">
        <f t="shared" si="1"/>
        <v>1600.4064600000002</v>
      </c>
      <c r="I20" s="28">
        <f t="shared" si="2"/>
        <v>-1.6240474017241713</v>
      </c>
      <c r="J20" s="108">
        <v>889.38</v>
      </c>
      <c r="K20" s="108">
        <v>1459.44</v>
      </c>
      <c r="L20" s="28">
        <f t="shared" si="0"/>
        <v>64.0963367739324</v>
      </c>
    </row>
    <row r="21" spans="1:12" ht="15" customHeight="1">
      <c r="A21" s="115" t="s">
        <v>35</v>
      </c>
      <c r="B21" s="87">
        <v>1940.0656</v>
      </c>
      <c r="C21" s="87">
        <v>1940.0656</v>
      </c>
      <c r="D21" s="87">
        <v>1940.0656</v>
      </c>
      <c r="E21" s="87">
        <v>1940.0656</v>
      </c>
      <c r="F21" s="87">
        <v>1940.0656</v>
      </c>
      <c r="G21" s="176">
        <v>1940.0656</v>
      </c>
      <c r="H21" s="87">
        <f t="shared" si="1"/>
        <v>1940.0656</v>
      </c>
      <c r="I21" s="87">
        <f t="shared" si="2"/>
        <v>0</v>
      </c>
      <c r="J21" s="109">
        <v>1473.09</v>
      </c>
      <c r="K21" s="109">
        <v>1841.38</v>
      </c>
      <c r="L21" s="87">
        <f t="shared" si="0"/>
        <v>25.00118797901012</v>
      </c>
    </row>
    <row r="22" spans="1:12" ht="15" customHeight="1">
      <c r="A22" s="114" t="s">
        <v>36</v>
      </c>
      <c r="B22" s="28">
        <v>2138.4814</v>
      </c>
      <c r="C22" s="28">
        <v>2138.4814</v>
      </c>
      <c r="D22" s="28">
        <v>2138.4814</v>
      </c>
      <c r="E22" s="28">
        <v>2138.4814</v>
      </c>
      <c r="F22" s="28">
        <v>2138.4814</v>
      </c>
      <c r="G22" s="175">
        <v>2138.4814</v>
      </c>
      <c r="H22" s="28">
        <f t="shared" si="1"/>
        <v>2138.4814</v>
      </c>
      <c r="I22" s="28">
        <f t="shared" si="2"/>
        <v>0</v>
      </c>
      <c r="J22" s="108">
        <v>1671.5</v>
      </c>
      <c r="K22" s="125">
        <v>2039.8</v>
      </c>
      <c r="L22" s="28">
        <f t="shared" si="0"/>
        <v>22.034101106790317</v>
      </c>
    </row>
    <row r="23" spans="1:12" ht="15" customHeight="1">
      <c r="A23" s="116" t="s">
        <v>37</v>
      </c>
      <c r="B23" s="87"/>
      <c r="C23" s="87"/>
      <c r="D23" s="87"/>
      <c r="E23" s="29"/>
      <c r="F23" s="87"/>
      <c r="G23" s="174"/>
      <c r="H23" s="176"/>
      <c r="I23" s="87"/>
      <c r="J23" s="107"/>
      <c r="K23" s="107"/>
      <c r="L23" s="107"/>
    </row>
    <row r="24" spans="1:12" ht="15" customHeight="1">
      <c r="A24" s="114" t="s">
        <v>38</v>
      </c>
      <c r="B24" s="28">
        <v>421.7438</v>
      </c>
      <c r="C24" s="28">
        <v>425.7121</v>
      </c>
      <c r="D24" s="28">
        <v>425.0507</v>
      </c>
      <c r="E24" s="111">
        <v>437.3966</v>
      </c>
      <c r="F24" s="28">
        <v>435.192</v>
      </c>
      <c r="G24" s="175">
        <v>434.640825</v>
      </c>
      <c r="H24" s="179">
        <f>AVERAGE(B24:F24)</f>
        <v>429.01904</v>
      </c>
      <c r="I24" s="111">
        <f>(H24/G24-1)*100</f>
        <v>-1.293432341520151</v>
      </c>
      <c r="J24" s="110">
        <v>270.28</v>
      </c>
      <c r="K24" s="28">
        <v>389.98</v>
      </c>
      <c r="L24" s="111">
        <f>(K24/J24-1)*100</f>
        <v>44.287405653396505</v>
      </c>
    </row>
    <row r="25" spans="1:12" ht="15" customHeight="1">
      <c r="A25" s="115" t="s">
        <v>39</v>
      </c>
      <c r="B25" s="87">
        <v>484.7</v>
      </c>
      <c r="C25" s="87">
        <v>495.6</v>
      </c>
      <c r="D25" s="87">
        <v>514.5</v>
      </c>
      <c r="E25" s="29">
        <v>512.9</v>
      </c>
      <c r="F25" s="87">
        <v>504.8</v>
      </c>
      <c r="G25" s="176">
        <v>475.925</v>
      </c>
      <c r="H25" s="29">
        <f>AVERAGE(B25:F25)</f>
        <v>502.5</v>
      </c>
      <c r="I25" s="29">
        <f>(H25/G25-1)*100</f>
        <v>5.583863003624523</v>
      </c>
      <c r="J25" s="106">
        <v>352.84</v>
      </c>
      <c r="K25" s="106">
        <v>444.52</v>
      </c>
      <c r="L25" s="87">
        <f>(K25/J25-1)*100</f>
        <v>25.983448588595405</v>
      </c>
    </row>
    <row r="26" spans="1:12" ht="15" customHeight="1">
      <c r="A26" s="114" t="s">
        <v>40</v>
      </c>
      <c r="B26" s="28">
        <v>418.4369</v>
      </c>
      <c r="C26" s="28">
        <v>417.996</v>
      </c>
      <c r="D26" s="28">
        <v>430.3418</v>
      </c>
      <c r="E26" s="111">
        <v>429.6804</v>
      </c>
      <c r="F26" s="28">
        <v>422.8461</v>
      </c>
      <c r="G26" s="175">
        <v>424.38935</v>
      </c>
      <c r="H26" s="111">
        <f>AVERAGE(B26:F26)</f>
        <v>423.86024</v>
      </c>
      <c r="I26" s="111">
        <f>(H26/G26-1)*100</f>
        <v>-0.12467560743454342</v>
      </c>
      <c r="J26" s="105">
        <v>262.67</v>
      </c>
      <c r="K26" s="105">
        <v>390.54</v>
      </c>
      <c r="L26" s="111">
        <f>(K26/J26-1)*100</f>
        <v>48.680854303879386</v>
      </c>
    </row>
    <row r="27" spans="1:12" ht="15" customHeight="1">
      <c r="A27" s="131" t="s">
        <v>41</v>
      </c>
      <c r="B27" s="126" t="s">
        <v>62</v>
      </c>
      <c r="C27" s="27" t="s">
        <v>62</v>
      </c>
      <c r="D27" s="126" t="s">
        <v>62</v>
      </c>
      <c r="E27" s="126" t="s">
        <v>62</v>
      </c>
      <c r="F27" s="126" t="s">
        <v>62</v>
      </c>
      <c r="G27" s="178" t="s">
        <v>62</v>
      </c>
      <c r="H27" s="126" t="s">
        <v>62</v>
      </c>
      <c r="I27" s="126" t="s">
        <v>62</v>
      </c>
      <c r="J27" s="126" t="s">
        <v>61</v>
      </c>
      <c r="K27" s="126" t="s">
        <v>61</v>
      </c>
      <c r="L27" s="126" t="s">
        <v>61</v>
      </c>
    </row>
    <row r="28" spans="1:12" ht="15" customHeight="1">
      <c r="A28" s="130" t="s">
        <v>71</v>
      </c>
      <c r="B28" s="127"/>
      <c r="C28" s="28"/>
      <c r="D28" s="127"/>
      <c r="E28" s="127"/>
      <c r="F28" s="127"/>
      <c r="G28" s="135"/>
      <c r="H28" s="127"/>
      <c r="I28" s="127"/>
      <c r="J28" s="128"/>
      <c r="K28" s="128"/>
      <c r="L28" s="128"/>
    </row>
    <row r="29" spans="1:12" ht="15.75" customHeight="1">
      <c r="A29" s="132" t="s">
        <v>72</v>
      </c>
      <c r="B29" s="87">
        <v>2695.67465</v>
      </c>
      <c r="C29" s="87">
        <v>2736.45975</v>
      </c>
      <c r="D29" s="134">
        <v>2737.56205</v>
      </c>
      <c r="E29" s="106">
        <v>2724.8855999999996</v>
      </c>
      <c r="F29" s="134">
        <v>2707.2488</v>
      </c>
      <c r="G29" s="134">
        <v>2722.8187875</v>
      </c>
      <c r="H29" s="180">
        <f>AVERAGE(B29:F29)</f>
        <v>2720.36617</v>
      </c>
      <c r="I29" s="181">
        <f>(H29/G29-1)*100</f>
        <v>-0.09007641313698578</v>
      </c>
      <c r="J29" s="138">
        <v>2221.2597613636367</v>
      </c>
      <c r="K29" s="138">
        <v>2674.625969047619</v>
      </c>
      <c r="L29" s="138">
        <f>(K29/J29-1)*100</f>
        <v>20.410319205785264</v>
      </c>
    </row>
    <row r="30" spans="1:12" ht="15" customHeight="1">
      <c r="A30" s="129" t="s">
        <v>73</v>
      </c>
      <c r="B30" s="28">
        <v>3355.4012</v>
      </c>
      <c r="C30" s="28">
        <v>3423.19265</v>
      </c>
      <c r="D30" s="135">
        <v>3411.06735</v>
      </c>
      <c r="E30" s="135">
        <v>3436.42025</v>
      </c>
      <c r="F30" s="135">
        <v>3414.37425</v>
      </c>
      <c r="G30" s="135">
        <v>3429.9442375</v>
      </c>
      <c r="H30" s="182">
        <f>AVERAGE(B30:F30)</f>
        <v>3408.0911399999995</v>
      </c>
      <c r="I30" s="183">
        <f>(H30/G30-1)*100</f>
        <v>-0.6371269031454685</v>
      </c>
      <c r="J30" s="139">
        <v>3066.498390909091</v>
      </c>
      <c r="K30" s="139">
        <v>3489.6980833333328</v>
      </c>
      <c r="L30" s="139">
        <f>(K30/J30-1)*100</f>
        <v>13.800747252268408</v>
      </c>
    </row>
    <row r="31" spans="1:12" ht="18">
      <c r="A31" s="133" t="s">
        <v>74</v>
      </c>
      <c r="B31" s="106">
        <v>1780.76565</v>
      </c>
      <c r="C31" s="136">
        <v>1771.94725</v>
      </c>
      <c r="D31" s="136">
        <v>1813.83465</v>
      </c>
      <c r="E31" s="136">
        <v>1884.3818499999998</v>
      </c>
      <c r="F31" s="136">
        <v>1889.8933499999998</v>
      </c>
      <c r="G31" s="136">
        <v>1892.6491</v>
      </c>
      <c r="H31" s="184">
        <f>AVERAGE(B31:F31)</f>
        <v>1828.16455</v>
      </c>
      <c r="I31" s="185">
        <f>(H31/G31-1)*100</f>
        <v>-3.4071054164240056</v>
      </c>
      <c r="J31" s="140">
        <v>1092.654875</v>
      </c>
      <c r="K31" s="140">
        <v>2387.398083333333</v>
      </c>
      <c r="L31" s="140">
        <f>(K31/J31-1)*100</f>
        <v>118.49516603614964</v>
      </c>
    </row>
    <row r="32" spans="1:12" ht="18">
      <c r="A32" s="212" t="s">
        <v>75</v>
      </c>
      <c r="B32" s="213"/>
      <c r="C32" s="213"/>
      <c r="D32" s="213"/>
      <c r="E32" s="213"/>
      <c r="F32" s="213"/>
      <c r="G32" s="214"/>
      <c r="H32" s="214"/>
      <c r="I32" s="214"/>
      <c r="J32" s="214"/>
      <c r="K32" s="214"/>
      <c r="L32" s="214"/>
    </row>
    <row r="33" spans="1:12" ht="18">
      <c r="A33" s="197"/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</row>
    <row r="34" ht="18">
      <c r="A34" s="170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25" right="0.25" top="0.75" bottom="0.75" header="0.3" footer="0.3"/>
  <pageSetup fitToHeight="1" fitToWidth="1" horizontalDpi="600" verticalDpi="600" orientation="landscape" scale="77" r:id="rId1"/>
  <ignoredErrors>
    <ignoredError sqref="I13 H9 H13 H8 H14:H21 H10:H12 H23 H22 H24:H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2021-05-13T00:59:57Z</cp:lastPrinted>
  <dcterms:created xsi:type="dcterms:W3CDTF">2010-11-09T14:07:20Z</dcterms:created>
  <dcterms:modified xsi:type="dcterms:W3CDTF">2021-09-20T00:04:56Z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