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<sst xmlns="http://schemas.openxmlformats.org/spreadsheetml/2006/main" count="201" uniqueCount="83">
  <si>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</si>
  <si>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</si>
  <si>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</si>
  <si>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</si>
  <si>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</si>
  <si>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</si>
  <si>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</si>
  <si>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</si>
  <si>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</si>
  <si>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</si>
  <si>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</si>
  <si>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</si>
  <si>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</si>
  <si>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</si>
  <si>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</si>
  <si>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</si>
  <si>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</si>
  <si>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</si>
  <si>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</si>
  <si>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</si>
  <si>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</si>
  <si>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</si>
  <si>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</si>
  <si>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</si>
  <si>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</si>
  <si>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</si>
  <si>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</si>
  <si>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</si>
  <si>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</si>
  <si>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</si>
  <si>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</si>
  <si>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</si>
  <si>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</si>
  <si>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</si>
  <si>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</si>
  <si>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</si>
  <si>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</si>
  <si>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</si>
  <si>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</si>
  <si>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</si>
  <si>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</si>
  <si>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</si>
  <si>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</si>
  <si>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</si>
  <si>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</si>
  <si>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</si>
  <si>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</si>
  <si>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</si>
  <si>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</si>
  <si>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</si>
  <si>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</si>
  <si>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</si>
  <si>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</si>
  <si>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</si>
  <si>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</si>
  <si>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</si>
  <si>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</si>
  <si>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</si>
  <si>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</si>
  <si>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</si>
  <si>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</si>
  <si>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</si>
  <si>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</si>
  <si>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</si>
  <si>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</si>
  <si>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</si>
  <si>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</si>
  <si>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</si>
  <si>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</si>
  <si>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</si>
  <si>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</si>
  <si>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</si>
  <si>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</si>
  <si>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</si>
  <si>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</si>
  <si>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</si>
  <si>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</si>
  <si>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</si>
  <si>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</si>
  <si>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</si>
  <si>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</si>
  <si>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Marzo</t>
  </si>
  <si>
    <t>Abril 2021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</si>
</sst>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1323975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10375" cy="936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5" t="s">
        <v>47</v>
      </c>
      <c r="B10" s="175"/>
      <c r="C10" s="175"/>
      <c r="D10" s="176"/>
      <c r="E10" s="175"/>
      <c r="F10" s="175"/>
      <c r="G10" s="59"/>
      <c r="H10" s="58"/>
    </row>
    <row r="11" spans="1:8" ht="18">
      <c r="A11" s="177" t="s">
        <v>49</v>
      </c>
      <c r="B11" s="177"/>
      <c r="C11" s="177"/>
      <c r="D11" s="177"/>
      <c r="E11" s="177"/>
      <c r="F11" s="177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8" t="s">
        <v>43</v>
      </c>
      <c r="B13" s="178"/>
      <c r="C13" s="178"/>
      <c r="D13" s="179"/>
      <c r="E13" s="178"/>
      <c r="F13" s="178"/>
      <c r="G13" s="61"/>
      <c r="H13" s="58"/>
    </row>
    <row r="14" spans="1:8" ht="18">
      <c r="A14" s="182" t="s">
        <v>44</v>
      </c>
      <c r="B14" s="182"/>
      <c r="C14" s="182"/>
      <c r="D14" s="183"/>
      <c r="E14" s="182"/>
      <c r="F14" s="182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2" t="s">
        <v>80</v>
      </c>
      <c r="B18" s="182"/>
      <c r="C18" s="182"/>
      <c r="D18" s="183"/>
      <c r="E18" s="182"/>
      <c r="F18" s="182"/>
      <c r="G18" s="64"/>
      <c r="H18" s="58"/>
      <c r="I18" s="58"/>
      <c r="J18" s="58"/>
      <c r="K18" s="58"/>
      <c r="L18" s="58"/>
    </row>
    <row r="19" spans="1:12" ht="18">
      <c r="A19" s="178" t="s">
        <v>79</v>
      </c>
      <c r="B19" s="178"/>
      <c r="C19" s="178"/>
      <c r="D19" s="179"/>
      <c r="E19" s="178"/>
      <c r="F19" s="178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2" t="s">
        <v>45</v>
      </c>
      <c r="B22" s="182"/>
      <c r="C22" s="182"/>
      <c r="D22" s="183"/>
      <c r="E22" s="182"/>
      <c r="F22" s="182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4" t="s">
        <v>0</v>
      </c>
      <c r="B24" s="184"/>
      <c r="C24" s="184"/>
      <c r="D24" s="184"/>
      <c r="E24" s="184"/>
      <c r="F24" s="184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56</v>
      </c>
      <c r="C37" s="180"/>
      <c r="D37" s="12"/>
    </row>
    <row r="38" spans="2:4" ht="18">
      <c r="B38" s="180" t="s">
        <v>57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82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81</v>
      </c>
      <c r="K3" s="190"/>
      <c r="L3" s="190"/>
      <c r="M3" s="4"/>
      <c r="N3" s="4"/>
      <c r="O3" s="4"/>
    </row>
    <row r="4" spans="1:15" ht="15.75">
      <c r="A4" s="186"/>
      <c r="B4" s="45">
        <v>19</v>
      </c>
      <c r="C4" s="45">
        <v>20</v>
      </c>
      <c r="D4" s="45">
        <v>21</v>
      </c>
      <c r="E4" s="45">
        <v>22</v>
      </c>
      <c r="F4" s="45">
        <v>23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266</v>
      </c>
      <c r="C6" s="95">
        <v>267</v>
      </c>
      <c r="D6" s="87">
        <v>269</v>
      </c>
      <c r="E6" s="87">
        <v>273</v>
      </c>
      <c r="F6" s="87">
        <v>275</v>
      </c>
      <c r="G6" s="87">
        <v>260.4</v>
      </c>
      <c r="H6" s="95">
        <f>AVERAGE(B6:F6)</f>
        <v>270</v>
      </c>
      <c r="I6" s="95">
        <f>(H6/G6-1)*100</f>
        <v>3.686635944700467</v>
      </c>
      <c r="J6" s="159">
        <v>243.47</v>
      </c>
      <c r="K6" s="148">
        <v>266.83</v>
      </c>
      <c r="L6" s="95">
        <f>(K6/J6-1)*100</f>
        <v>9.594611245738683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287.4</v>
      </c>
      <c r="C10" s="95">
        <v>290.1</v>
      </c>
      <c r="D10" s="95">
        <v>295.1</v>
      </c>
      <c r="E10" s="95">
        <v>308.7</v>
      </c>
      <c r="F10" s="172">
        <v>308.7</v>
      </c>
      <c r="G10" s="29">
        <v>282.66</v>
      </c>
      <c r="H10" s="95">
        <f aca="true" t="shared" si="0" ref="H10:H15">AVERAGE(B10:F10)</f>
        <v>298</v>
      </c>
      <c r="I10" s="95">
        <f aca="true" t="shared" si="1" ref="I10:I15">(H10/G10-1)*100</f>
        <v>5.427014788084605</v>
      </c>
      <c r="J10" s="159">
        <v>238.73</v>
      </c>
      <c r="K10" s="148">
        <v>284.27</v>
      </c>
      <c r="L10" s="95">
        <f>(K10/J10-1)*100</f>
        <v>19.075943534536922</v>
      </c>
      <c r="M10" s="4"/>
      <c r="N10" s="4"/>
      <c r="O10" s="4"/>
    </row>
    <row r="11" spans="1:15" ht="15">
      <c r="A11" s="34" t="s">
        <v>14</v>
      </c>
      <c r="B11" s="28">
        <v>285.5</v>
      </c>
      <c r="C11" s="28">
        <v>288.7</v>
      </c>
      <c r="D11" s="28">
        <v>292.3</v>
      </c>
      <c r="E11" s="28">
        <v>305.8</v>
      </c>
      <c r="F11" s="173">
        <v>308</v>
      </c>
      <c r="G11" s="28">
        <v>276.96000000000004</v>
      </c>
      <c r="H11" s="28">
        <f t="shared" si="0"/>
        <v>296.06</v>
      </c>
      <c r="I11" s="28">
        <f t="shared" si="1"/>
        <v>6.896302715193525</v>
      </c>
      <c r="J11" s="163">
        <v>229.56</v>
      </c>
      <c r="K11" s="150">
        <v>275.8</v>
      </c>
      <c r="L11" s="28">
        <f>(K11/J11-1)*100</f>
        <v>20.142882035197786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285.50088</v>
      </c>
      <c r="C13" s="88">
        <v>288.71598</v>
      </c>
      <c r="D13" s="143">
        <v>292.39038</v>
      </c>
      <c r="E13" s="143">
        <v>305.8938</v>
      </c>
      <c r="F13" s="88">
        <v>308.00658</v>
      </c>
      <c r="G13" s="121">
        <v>278.09696399999996</v>
      </c>
      <c r="H13" s="143">
        <f t="shared" si="0"/>
        <v>296.10152400000004</v>
      </c>
      <c r="I13" s="143">
        <f t="shared" si="1"/>
        <v>6.47420228578981</v>
      </c>
      <c r="J13" s="165">
        <v>232.4934845454545</v>
      </c>
      <c r="K13" s="151">
        <v>278.3437878260869</v>
      </c>
      <c r="L13" s="88">
        <f>(K13/J13-1)*100</f>
        <v>19.72111320464478</v>
      </c>
      <c r="M13" s="4"/>
      <c r="N13" s="4"/>
      <c r="O13" s="4"/>
    </row>
    <row r="14" spans="1:15" ht="15">
      <c r="A14" s="35" t="s">
        <v>15</v>
      </c>
      <c r="B14" s="144">
        <v>281.82648</v>
      </c>
      <c r="C14" s="146">
        <v>285.04158</v>
      </c>
      <c r="D14" s="144">
        <v>288.71598</v>
      </c>
      <c r="E14" s="144">
        <v>302.2194</v>
      </c>
      <c r="F14" s="89">
        <v>304.33218</v>
      </c>
      <c r="G14" s="89">
        <v>274.422564</v>
      </c>
      <c r="H14" s="144">
        <f t="shared" si="0"/>
        <v>292.427124</v>
      </c>
      <c r="I14" s="144">
        <f t="shared" si="1"/>
        <v>6.5608890674164755</v>
      </c>
      <c r="J14" s="164">
        <v>224.72713909090908</v>
      </c>
      <c r="K14" s="152">
        <v>274.6693878260869</v>
      </c>
      <c r="L14" s="89">
        <f>(K14/J14-1)*100</f>
        <v>22.223505775586204</v>
      </c>
      <c r="M14" s="4"/>
      <c r="N14" s="4"/>
      <c r="O14" s="4"/>
    </row>
    <row r="15" spans="1:15" ht="15">
      <c r="A15" s="36" t="s">
        <v>42</v>
      </c>
      <c r="B15" s="143">
        <v>279.98928</v>
      </c>
      <c r="C15" s="88">
        <v>283.20438</v>
      </c>
      <c r="D15" s="143">
        <v>286.87878</v>
      </c>
      <c r="E15" s="143">
        <v>300.3822</v>
      </c>
      <c r="F15" s="88">
        <v>302.49498</v>
      </c>
      <c r="G15" s="88">
        <v>272.5853639999999</v>
      </c>
      <c r="H15" s="143">
        <f t="shared" si="0"/>
        <v>290.589924</v>
      </c>
      <c r="I15" s="143">
        <f t="shared" si="1"/>
        <v>6.60510884949792</v>
      </c>
      <c r="J15" s="165">
        <v>221.05273909090909</v>
      </c>
      <c r="K15" s="151">
        <v>272.8321878260869</v>
      </c>
      <c r="L15" s="88">
        <f>(K15/J15-1)*100</f>
        <v>23.4240249399865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248</v>
      </c>
      <c r="C20" s="95">
        <v>254</v>
      </c>
      <c r="D20" s="95">
        <v>261</v>
      </c>
      <c r="E20" s="87">
        <v>267</v>
      </c>
      <c r="F20" s="87">
        <v>266</v>
      </c>
      <c r="G20" s="87">
        <v>247.8</v>
      </c>
      <c r="H20" s="95">
        <f>AVERAGE(B20:F20)</f>
        <v>259.2</v>
      </c>
      <c r="I20" s="95">
        <f>(H20/G20-1)*100</f>
        <v>4.600484261501192</v>
      </c>
      <c r="J20" s="167">
        <v>169.16</v>
      </c>
      <c r="K20" s="155">
        <v>235.43</v>
      </c>
      <c r="L20" s="95">
        <f>(K20/J20-1)*100</f>
        <v>39.175928115393724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266.34</v>
      </c>
      <c r="C22" s="95">
        <v>272.05</v>
      </c>
      <c r="D22" s="95">
        <v>279.53</v>
      </c>
      <c r="E22" s="95">
        <v>289.37</v>
      </c>
      <c r="F22" s="87">
        <v>289.37</v>
      </c>
      <c r="G22" s="104">
        <v>264.17600000000004</v>
      </c>
      <c r="H22" s="95">
        <f>AVERAGE(B22:F22)</f>
        <v>279.332</v>
      </c>
      <c r="I22" s="95">
        <f>(H22/G22-1)*100</f>
        <v>5.73708436799707</v>
      </c>
      <c r="J22" s="167">
        <v>170.76</v>
      </c>
      <c r="K22" s="155">
        <v>250.74</v>
      </c>
      <c r="L22" s="95">
        <f>(K22/J22-1)*100</f>
        <v>46.837666900913575</v>
      </c>
      <c r="M22" s="4"/>
      <c r="N22" s="4"/>
      <c r="O22" s="4"/>
    </row>
    <row r="23" spans="1:15" ht="15">
      <c r="A23" s="73" t="s">
        <v>19</v>
      </c>
      <c r="B23" s="28">
        <v>265.34</v>
      </c>
      <c r="C23" s="28">
        <v>271.05</v>
      </c>
      <c r="D23" s="28">
        <v>278.53</v>
      </c>
      <c r="E23" s="28">
        <v>288.37</v>
      </c>
      <c r="F23" s="28">
        <v>288.37</v>
      </c>
      <c r="G23" s="105">
        <v>263.17600000000004</v>
      </c>
      <c r="H23" s="28">
        <f>AVERAGE(B23:F23)</f>
        <v>278.332</v>
      </c>
      <c r="I23" s="28">
        <f>(H23/G23-1)*100</f>
        <v>5.7588837887953215</v>
      </c>
      <c r="J23" s="168">
        <v>169.76</v>
      </c>
      <c r="K23" s="156">
        <v>249.74</v>
      </c>
      <c r="L23" s="28">
        <f>(K23/J23-1)*100</f>
        <v>47.113572101790766</v>
      </c>
      <c r="M23" s="4"/>
      <c r="N23" s="4"/>
      <c r="O23" s="4"/>
    </row>
    <row r="24" spans="1:15" ht="15">
      <c r="A24" s="70" t="s">
        <v>63</v>
      </c>
      <c r="B24" s="95">
        <v>283.1840067726062</v>
      </c>
      <c r="C24" s="95">
        <v>283.073775551597</v>
      </c>
      <c r="D24" s="95">
        <v>283.62493165664296</v>
      </c>
      <c r="E24" s="95">
        <v>294.53782253655265</v>
      </c>
      <c r="F24" s="87">
        <v>296.0810596306813</v>
      </c>
      <c r="G24" s="106">
        <v>288.03418049701054</v>
      </c>
      <c r="H24" s="95">
        <f>AVERAGE(B24:F24)</f>
        <v>288.10031922961605</v>
      </c>
      <c r="I24" s="95">
        <f>(H24/G24-1)*100</f>
        <v>0.022962112514357536</v>
      </c>
      <c r="J24" s="166">
        <v>298.81090339802654</v>
      </c>
      <c r="K24" s="157">
        <v>288.0341804970105</v>
      </c>
      <c r="L24" s="95">
        <f>(K24/J24-1)*100</f>
        <v>-3.6065360328103813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504</v>
      </c>
      <c r="C26" s="106">
        <v>504</v>
      </c>
      <c r="D26" s="106">
        <v>504</v>
      </c>
      <c r="E26" s="106">
        <v>487</v>
      </c>
      <c r="F26" s="106">
        <v>487</v>
      </c>
      <c r="G26" s="106">
        <v>504</v>
      </c>
      <c r="H26" s="106">
        <f>AVERAGE(B26:F26)</f>
        <v>497.2</v>
      </c>
      <c r="I26" s="95">
        <f aca="true" t="shared" si="2" ref="I26:I31">(H26/G26-1)*100</f>
        <v>-1.3492063492063555</v>
      </c>
      <c r="J26" s="166">
        <v>487.86</v>
      </c>
      <c r="K26" s="157">
        <v>530.96</v>
      </c>
      <c r="L26" s="95">
        <f aca="true" t="shared" si="3" ref="L26:L31">(K26/J26-1)*100</f>
        <v>8.834501701307751</v>
      </c>
      <c r="M26" s="4"/>
      <c r="N26" s="4"/>
      <c r="O26" s="4"/>
    </row>
    <row r="27" spans="1:12" ht="15">
      <c r="A27" s="72" t="s">
        <v>21</v>
      </c>
      <c r="B27" s="90">
        <v>500</v>
      </c>
      <c r="C27" s="90">
        <v>500</v>
      </c>
      <c r="D27" s="90">
        <v>500</v>
      </c>
      <c r="E27" s="90">
        <v>484</v>
      </c>
      <c r="F27" s="90">
        <v>484</v>
      </c>
      <c r="G27" s="90">
        <v>500</v>
      </c>
      <c r="H27" s="90">
        <f>AVERAGE(B27:F27)</f>
        <v>493.6</v>
      </c>
      <c r="I27" s="28">
        <f t="shared" si="2"/>
        <v>-1.2799999999999923</v>
      </c>
      <c r="J27" s="163">
        <v>484.59</v>
      </c>
      <c r="K27" s="150">
        <v>529.48</v>
      </c>
      <c r="L27" s="28">
        <f t="shared" si="3"/>
        <v>9.263501104026094</v>
      </c>
    </row>
    <row r="28" spans="1:12" ht="15">
      <c r="A28" s="70" t="s">
        <v>22</v>
      </c>
      <c r="B28" s="106">
        <v>497</v>
      </c>
      <c r="C28" s="106">
        <v>497</v>
      </c>
      <c r="D28" s="106">
        <v>497</v>
      </c>
      <c r="E28" s="106">
        <v>482</v>
      </c>
      <c r="F28" s="106">
        <v>482</v>
      </c>
      <c r="G28" s="106">
        <v>497</v>
      </c>
      <c r="H28" s="106">
        <f>AVERAGE(B28:F28)</f>
        <v>491</v>
      </c>
      <c r="I28" s="106">
        <f t="shared" si="2"/>
        <v>-1.2072434607645843</v>
      </c>
      <c r="J28" s="166">
        <v>479.55</v>
      </c>
      <c r="K28" s="157">
        <v>526.7</v>
      </c>
      <c r="L28" s="106">
        <f t="shared" si="3"/>
        <v>9.832134292565954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490</v>
      </c>
      <c r="C30" s="106">
        <v>490</v>
      </c>
      <c r="D30" s="106">
        <v>490</v>
      </c>
      <c r="E30" s="106">
        <v>490</v>
      </c>
      <c r="F30" s="106">
        <v>490</v>
      </c>
      <c r="G30" s="106">
        <v>494.5</v>
      </c>
      <c r="H30" s="106">
        <f>AVERAGE(B30:F30)</f>
        <v>490</v>
      </c>
      <c r="I30" s="106">
        <f t="shared" si="2"/>
        <v>-0.9100101112234582</v>
      </c>
      <c r="J30" s="166">
        <v>399.4318181818182</v>
      </c>
      <c r="K30" s="157">
        <v>510</v>
      </c>
      <c r="L30" s="106">
        <f t="shared" si="3"/>
        <v>27.68136557610241</v>
      </c>
    </row>
    <row r="31" spans="1:12" ht="15">
      <c r="A31" s="93" t="s">
        <v>65</v>
      </c>
      <c r="B31" s="83">
        <v>485</v>
      </c>
      <c r="C31" s="83">
        <v>485</v>
      </c>
      <c r="D31" s="83">
        <v>485</v>
      </c>
      <c r="E31" s="83">
        <v>485</v>
      </c>
      <c r="F31" s="83">
        <v>485</v>
      </c>
      <c r="G31" s="83">
        <v>491</v>
      </c>
      <c r="H31" s="122">
        <f>AVERAGE(B31:F31)</f>
        <v>485</v>
      </c>
      <c r="I31" s="83">
        <f t="shared" si="2"/>
        <v>-1.2219959266802416</v>
      </c>
      <c r="J31" s="170">
        <v>392.6136363636364</v>
      </c>
      <c r="K31" s="158">
        <v>504.7826086956522</v>
      </c>
      <c r="L31" s="83">
        <f t="shared" si="3"/>
        <v>28.56981060844397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 H22:H24 H10" formulaRange="1" unlockedFormula="1"/>
    <ignoredError sqref="K25 L20:L26 L6:L10 I26:I31 I25 I10 I22:I24 I6 I20" unlockedFormula="1"/>
    <ignoredError sqref="H7:H9 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82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81</v>
      </c>
      <c r="K4" s="198"/>
      <c r="L4" s="199"/>
    </row>
    <row r="5" spans="1:12" ht="15" customHeight="1">
      <c r="A5" s="196"/>
      <c r="B5" s="113">
        <v>19</v>
      </c>
      <c r="C5" s="113">
        <v>20</v>
      </c>
      <c r="D5" s="113">
        <v>21</v>
      </c>
      <c r="E5" s="113">
        <v>22</v>
      </c>
      <c r="F5" s="113">
        <v>23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262.3139</v>
      </c>
      <c r="C8" s="111">
        <v>265.4141</v>
      </c>
      <c r="D8" s="28">
        <v>269.8922</v>
      </c>
      <c r="E8" s="111">
        <v>277.1261</v>
      </c>
      <c r="F8" s="28">
        <v>274.8871</v>
      </c>
      <c r="G8" s="28">
        <v>260.83268</v>
      </c>
      <c r="H8" s="28">
        <f aca="true" t="shared" si="0" ref="H8:H15">AVERAGE(B8:F8)</f>
        <v>269.92668</v>
      </c>
      <c r="I8" s="28">
        <f aca="true" t="shared" si="1" ref="I8:I15">(H8/G8-1)*100</f>
        <v>3.486526304909332</v>
      </c>
      <c r="J8" s="123">
        <v>181.29</v>
      </c>
      <c r="K8" s="124">
        <v>259.1</v>
      </c>
      <c r="L8" s="28">
        <f>(K8/J8-1)*100</f>
        <v>42.92018313199848</v>
      </c>
    </row>
    <row r="9" spans="1:12" ht="15" customHeight="1">
      <c r="A9" s="33" t="s">
        <v>25</v>
      </c>
      <c r="B9" s="87">
        <v>529</v>
      </c>
      <c r="C9" s="29">
        <v>537</v>
      </c>
      <c r="D9" s="87">
        <v>544</v>
      </c>
      <c r="E9" s="29">
        <v>558</v>
      </c>
      <c r="F9" s="87">
        <v>556</v>
      </c>
      <c r="G9" s="87">
        <v>514.6</v>
      </c>
      <c r="H9" s="87">
        <f>AVERAGE(B9:F9)</f>
        <v>544.8</v>
      </c>
      <c r="I9" s="87">
        <f>(H9/G9-1)*100</f>
        <v>5.868635833657199</v>
      </c>
      <c r="J9" s="125">
        <v>324.26</v>
      </c>
      <c r="K9" s="125">
        <v>519.83</v>
      </c>
      <c r="L9" s="87">
        <f>(K9/J9-1)*100</f>
        <v>60.31271202121755</v>
      </c>
    </row>
    <row r="10" spans="1:12" ht="15" customHeight="1">
      <c r="A10" s="50" t="s">
        <v>26</v>
      </c>
      <c r="B10" s="28">
        <v>532.6961</v>
      </c>
      <c r="C10" s="111">
        <v>540.8717</v>
      </c>
      <c r="D10" s="28">
        <v>550.1495</v>
      </c>
      <c r="E10" s="111">
        <v>563.3774</v>
      </c>
      <c r="F10" s="28">
        <v>565.7657</v>
      </c>
      <c r="G10" s="28">
        <v>516.84112</v>
      </c>
      <c r="H10" s="28">
        <f t="shared" si="0"/>
        <v>550.57208</v>
      </c>
      <c r="I10" s="28">
        <f t="shared" si="1"/>
        <v>6.526369264117382</v>
      </c>
      <c r="J10" s="124">
        <v>319.37</v>
      </c>
      <c r="K10" s="124">
        <v>519.84</v>
      </c>
      <c r="L10" s="28">
        <f>(K10/J10-1)*100</f>
        <v>62.770454331966064</v>
      </c>
    </row>
    <row r="11" spans="1:12" ht="15" customHeight="1">
      <c r="A11" s="33" t="s">
        <v>50</v>
      </c>
      <c r="B11" s="87">
        <v>665.6269993602048</v>
      </c>
      <c r="C11" s="29">
        <v>687.8040998644013</v>
      </c>
      <c r="D11" s="87">
        <v>694.3189921559306</v>
      </c>
      <c r="E11" s="29">
        <v>702.3047375160052</v>
      </c>
      <c r="F11" s="87">
        <v>699.6562475017988</v>
      </c>
      <c r="G11" s="87">
        <v>656.3214145096573</v>
      </c>
      <c r="H11" s="87">
        <f t="shared" si="0"/>
        <v>689.9422152796682</v>
      </c>
      <c r="I11" s="87">
        <f t="shared" si="1"/>
        <v>5.1226121876777775</v>
      </c>
      <c r="J11" s="125">
        <v>331.6669202173232</v>
      </c>
      <c r="K11" s="125">
        <v>630.2479757090391</v>
      </c>
      <c r="L11" s="87">
        <f>(K11/J11-1)*100</f>
        <v>90.02437002040242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270</v>
      </c>
      <c r="C13" s="87">
        <v>270</v>
      </c>
      <c r="D13" s="87">
        <v>270</v>
      </c>
      <c r="E13" s="29">
        <v>270</v>
      </c>
      <c r="F13" s="87">
        <v>270</v>
      </c>
      <c r="G13" s="87">
        <v>270</v>
      </c>
      <c r="H13" s="29">
        <f>AVERAGE(B13:F13)</f>
        <v>270</v>
      </c>
      <c r="I13" s="29">
        <f>(H13/G13-1)*100</f>
        <v>0</v>
      </c>
      <c r="J13" s="107">
        <v>148</v>
      </c>
      <c r="K13" s="107">
        <v>260.43</v>
      </c>
      <c r="L13" s="87">
        <f aca="true" t="shared" si="2" ref="L13:L22">(K13/J13-1)*100</f>
        <v>75.96621621621622</v>
      </c>
    </row>
    <row r="14" spans="1:12" ht="15" customHeight="1">
      <c r="A14" s="114" t="s">
        <v>28</v>
      </c>
      <c r="B14" s="91" t="s">
        <v>61</v>
      </c>
      <c r="C14" s="91" t="s">
        <v>61</v>
      </c>
      <c r="D14" s="91" t="s">
        <v>61</v>
      </c>
      <c r="E14" s="91" t="s">
        <v>61</v>
      </c>
      <c r="F14" s="91" t="s">
        <v>61</v>
      </c>
      <c r="G14" s="28">
        <v>1311.48434</v>
      </c>
      <c r="H14" s="91" t="s">
        <v>61</v>
      </c>
      <c r="I14" s="91" t="s">
        <v>61</v>
      </c>
      <c r="J14" s="108">
        <v>606.14</v>
      </c>
      <c r="K14" s="108">
        <v>1253.29</v>
      </c>
      <c r="L14" s="28">
        <f t="shared" si="2"/>
        <v>106.76576368495728</v>
      </c>
    </row>
    <row r="15" spans="1:12" ht="15" customHeight="1">
      <c r="A15" s="115" t="s">
        <v>29</v>
      </c>
      <c r="B15" s="29">
        <v>1240.5397</v>
      </c>
      <c r="C15" s="87">
        <v>1285.7344</v>
      </c>
      <c r="D15" s="87">
        <v>1326.9608</v>
      </c>
      <c r="E15" s="29">
        <v>1378.3284</v>
      </c>
      <c r="F15" s="87">
        <v>1382.5172</v>
      </c>
      <c r="G15" s="87">
        <v>1190.2302399999999</v>
      </c>
      <c r="H15" s="29">
        <f t="shared" si="0"/>
        <v>1322.8161000000002</v>
      </c>
      <c r="I15" s="29">
        <f t="shared" si="1"/>
        <v>11.13951364569601</v>
      </c>
      <c r="J15" s="109">
        <v>593.19</v>
      </c>
      <c r="K15" s="109">
        <v>1190.86</v>
      </c>
      <c r="L15" s="87">
        <f t="shared" si="2"/>
        <v>100.75523862506105</v>
      </c>
    </row>
    <row r="16" spans="1:12" ht="15" customHeight="1">
      <c r="A16" s="114" t="s">
        <v>30</v>
      </c>
      <c r="B16" s="111">
        <v>1413.0044</v>
      </c>
      <c r="C16" s="28">
        <v>1426.1644</v>
      </c>
      <c r="D16" s="28">
        <v>1449.1882</v>
      </c>
      <c r="E16" s="111">
        <v>1461.2147</v>
      </c>
      <c r="F16" s="28">
        <v>1506.0602</v>
      </c>
      <c r="G16" s="28">
        <v>1361.3687</v>
      </c>
      <c r="H16" s="111">
        <f>AVERAGE(B16:F16)</f>
        <v>1451.1263800000002</v>
      </c>
      <c r="I16" s="111">
        <f>(H16/G16-1)*100</f>
        <v>6.593194040673933</v>
      </c>
      <c r="J16" s="108">
        <v>747.33</v>
      </c>
      <c r="K16" s="108">
        <v>1312.25</v>
      </c>
      <c r="L16" s="28">
        <f t="shared" si="2"/>
        <v>75.59177337989911</v>
      </c>
    </row>
    <row r="17" spans="1:12" ht="15" customHeight="1">
      <c r="A17" s="115" t="s">
        <v>31</v>
      </c>
      <c r="B17" s="29">
        <v>1235</v>
      </c>
      <c r="C17" s="87">
        <v>1273</v>
      </c>
      <c r="D17" s="87">
        <v>1290</v>
      </c>
      <c r="E17" s="29">
        <v>1300</v>
      </c>
      <c r="F17" s="87">
        <v>1285</v>
      </c>
      <c r="G17" s="87">
        <v>1209.6</v>
      </c>
      <c r="H17" s="29">
        <f aca="true" t="shared" si="3" ref="H17:H22">AVERAGE(B17:F17)</f>
        <v>1276.6</v>
      </c>
      <c r="I17" s="29">
        <f aca="true" t="shared" si="4" ref="I17:I22">(H17/G17-1)*100</f>
        <v>5.539021164021163</v>
      </c>
      <c r="J17" s="109">
        <v>613.21</v>
      </c>
      <c r="K17" s="109">
        <v>1209.61</v>
      </c>
      <c r="L17" s="87">
        <f t="shared" si="2"/>
        <v>97.25868788832534</v>
      </c>
    </row>
    <row r="18" spans="1:12" ht="15" customHeight="1">
      <c r="A18" s="114" t="s">
        <v>32</v>
      </c>
      <c r="B18" s="111">
        <v>1630</v>
      </c>
      <c r="C18" s="28">
        <v>1590</v>
      </c>
      <c r="D18" s="28">
        <v>1660</v>
      </c>
      <c r="E18" s="111">
        <v>1680</v>
      </c>
      <c r="F18" s="28">
        <v>1670</v>
      </c>
      <c r="G18" s="28">
        <v>1592</v>
      </c>
      <c r="H18" s="111">
        <f t="shared" si="3"/>
        <v>1646</v>
      </c>
      <c r="I18" s="111">
        <f t="shared" si="4"/>
        <v>3.3919597989949812</v>
      </c>
      <c r="J18" s="108">
        <v>705.8</v>
      </c>
      <c r="K18" s="108">
        <v>1638.26</v>
      </c>
      <c r="L18" s="28">
        <f t="shared" si="2"/>
        <v>132.1139132898838</v>
      </c>
    </row>
    <row r="19" spans="1:12" ht="15" customHeight="1">
      <c r="A19" s="115" t="s">
        <v>33</v>
      </c>
      <c r="B19" s="29">
        <v>1525</v>
      </c>
      <c r="C19" s="87">
        <v>1525</v>
      </c>
      <c r="D19" s="87">
        <v>1525</v>
      </c>
      <c r="E19" s="29">
        <v>1525</v>
      </c>
      <c r="F19" s="87">
        <v>1525</v>
      </c>
      <c r="G19" s="87">
        <v>1498</v>
      </c>
      <c r="H19" s="29">
        <f t="shared" si="3"/>
        <v>1525</v>
      </c>
      <c r="I19" s="29">
        <f t="shared" si="4"/>
        <v>1.8024032042723626</v>
      </c>
      <c r="J19" s="109">
        <v>667.11</v>
      </c>
      <c r="K19" s="109">
        <v>1542.17</v>
      </c>
      <c r="L19" s="87">
        <f t="shared" si="2"/>
        <v>131.17177077243633</v>
      </c>
    </row>
    <row r="20" spans="1:12" ht="15" customHeight="1">
      <c r="A20" s="114" t="s">
        <v>34</v>
      </c>
      <c r="B20" s="111">
        <v>1401.0298</v>
      </c>
      <c r="C20" s="28">
        <v>1420.1468</v>
      </c>
      <c r="D20" s="28">
        <v>1389.0559</v>
      </c>
      <c r="E20" s="111">
        <v>1443.175</v>
      </c>
      <c r="F20" s="28">
        <v>1422.0569</v>
      </c>
      <c r="G20" s="28">
        <v>1320.68902</v>
      </c>
      <c r="H20" s="111">
        <f t="shared" si="3"/>
        <v>1415.0928800000002</v>
      </c>
      <c r="I20" s="111">
        <f t="shared" si="4"/>
        <v>7.14807638818713</v>
      </c>
      <c r="J20" s="108">
        <v>795.48</v>
      </c>
      <c r="K20" s="108">
        <v>1283.09</v>
      </c>
      <c r="L20" s="28">
        <f t="shared" si="2"/>
        <v>61.297581334540126</v>
      </c>
    </row>
    <row r="21" spans="1:12" ht="15" customHeight="1">
      <c r="A21" s="115" t="s">
        <v>35</v>
      </c>
      <c r="B21" s="29">
        <v>1741.6498</v>
      </c>
      <c r="C21" s="87">
        <v>1741.6498</v>
      </c>
      <c r="D21" s="87">
        <v>1741.6498</v>
      </c>
      <c r="E21" s="29">
        <v>1741.6498</v>
      </c>
      <c r="F21" s="87">
        <v>1741.6498</v>
      </c>
      <c r="G21" s="87">
        <v>1741.6498</v>
      </c>
      <c r="H21" s="29">
        <f t="shared" si="3"/>
        <v>1741.6498</v>
      </c>
      <c r="I21" s="29">
        <f t="shared" si="4"/>
        <v>0</v>
      </c>
      <c r="J21" s="109">
        <v>859.8</v>
      </c>
      <c r="K21" s="109">
        <v>1577.74</v>
      </c>
      <c r="L21" s="87">
        <f t="shared" si="2"/>
        <v>83.50081414282393</v>
      </c>
    </row>
    <row r="22" spans="1:12" ht="15" customHeight="1">
      <c r="A22" s="114" t="s">
        <v>36</v>
      </c>
      <c r="B22" s="111">
        <v>1940.0656</v>
      </c>
      <c r="C22" s="28">
        <v>1940.0656</v>
      </c>
      <c r="D22" s="28">
        <v>1940.0656</v>
      </c>
      <c r="E22" s="111">
        <v>1940.0656</v>
      </c>
      <c r="F22" s="28">
        <v>1940.0656</v>
      </c>
      <c r="G22" s="28">
        <v>1940.0656</v>
      </c>
      <c r="H22" s="111">
        <f t="shared" si="3"/>
        <v>1940.0656</v>
      </c>
      <c r="I22" s="111">
        <f t="shared" si="4"/>
        <v>0</v>
      </c>
      <c r="J22" s="108">
        <v>1058.22</v>
      </c>
      <c r="K22" s="126">
        <v>1776.16</v>
      </c>
      <c r="L22" s="28">
        <f t="shared" si="2"/>
        <v>67.84411559033094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4" t="s">
        <v>38</v>
      </c>
      <c r="B24" s="111">
        <v>365.3055</v>
      </c>
      <c r="C24" s="28">
        <v>357.5894</v>
      </c>
      <c r="D24" s="28">
        <v>367.9511</v>
      </c>
      <c r="E24" s="111">
        <v>371.4785</v>
      </c>
      <c r="F24" s="28">
        <v>371.4785</v>
      </c>
      <c r="G24" s="28">
        <v>345.6844</v>
      </c>
      <c r="H24" s="111">
        <f>AVERAGE(B24:F24)</f>
        <v>366.76059999999995</v>
      </c>
      <c r="I24" s="111">
        <f>(H24/G24-1)*100</f>
        <v>6.096948546130498</v>
      </c>
      <c r="J24" s="110">
        <v>264.46</v>
      </c>
      <c r="K24" s="28">
        <v>344.46</v>
      </c>
      <c r="L24" s="111">
        <f>(K24/J24-1)*100</f>
        <v>30.25032140966497</v>
      </c>
    </row>
    <row r="25" spans="1:12" ht="15" customHeight="1">
      <c r="A25" s="115" t="s">
        <v>39</v>
      </c>
      <c r="B25" s="29">
        <v>454</v>
      </c>
      <c r="C25" s="87">
        <v>462.1</v>
      </c>
      <c r="D25" s="87">
        <v>463.3</v>
      </c>
      <c r="E25" s="29">
        <v>462.4</v>
      </c>
      <c r="F25" s="87">
        <v>461.2</v>
      </c>
      <c r="G25" s="87">
        <v>441.0400000000001</v>
      </c>
      <c r="H25" s="29">
        <f>AVERAGE(B25:F25)</f>
        <v>460.6</v>
      </c>
      <c r="I25" s="29">
        <f>(H25/G25-1)*100</f>
        <v>4.434971884636307</v>
      </c>
      <c r="J25" s="106">
        <v>356.25</v>
      </c>
      <c r="K25" s="106">
        <v>451.44</v>
      </c>
      <c r="L25" s="87">
        <f>(K25/J25-1)*100</f>
        <v>26.72000000000001</v>
      </c>
    </row>
    <row r="26" spans="1:12" ht="15" customHeight="1">
      <c r="A26" s="114" t="s">
        <v>40</v>
      </c>
      <c r="B26" s="111">
        <v>359.1326</v>
      </c>
      <c r="C26" s="28">
        <v>369.7148</v>
      </c>
      <c r="D26" s="28">
        <v>373.4626</v>
      </c>
      <c r="E26" s="111">
        <v>373.0217</v>
      </c>
      <c r="F26" s="28">
        <v>372.8012</v>
      </c>
      <c r="G26" s="28">
        <v>351.59282</v>
      </c>
      <c r="H26" s="111">
        <f>AVERAGE(B26:F26)</f>
        <v>369.62658</v>
      </c>
      <c r="I26" s="111">
        <f>(H26/G26-1)*100</f>
        <v>5.129160487406992</v>
      </c>
      <c r="J26" s="105">
        <v>260.26</v>
      </c>
      <c r="K26" s="105">
        <v>348.45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2653.2360999999996</v>
      </c>
      <c r="C29" s="87">
        <v>2658.19645</v>
      </c>
      <c r="D29" s="135">
        <v>2640.55965</v>
      </c>
      <c r="E29" s="106">
        <v>2608.59295</v>
      </c>
      <c r="F29" s="135">
        <v>2598.1211</v>
      </c>
      <c r="G29" s="135">
        <v>2688.17901</v>
      </c>
      <c r="H29" s="87">
        <f>AVERAGE(B29:F29)</f>
        <v>2631.74125</v>
      </c>
      <c r="I29" s="87">
        <f>(H29/G29-1)*100</f>
        <v>-2.0994792307376775</v>
      </c>
      <c r="J29" s="139">
        <v>2255.380956818182</v>
      </c>
      <c r="K29" s="139">
        <v>2630.1836521739124</v>
      </c>
      <c r="L29" s="139">
        <f>(K29/J29-1)*100</f>
        <v>16.61815465022325</v>
      </c>
    </row>
    <row r="30" spans="1:12" ht="15" customHeight="1">
      <c r="A30" s="130" t="s">
        <v>73</v>
      </c>
      <c r="B30" s="28">
        <v>3036.2853499999997</v>
      </c>
      <c r="C30" s="28">
        <v>3032.9784499999996</v>
      </c>
      <c r="D30" s="136">
        <v>2978.4145999999996</v>
      </c>
      <c r="E30" s="136">
        <v>2915.5834999999997</v>
      </c>
      <c r="F30" s="136">
        <v>2950.8570999999997</v>
      </c>
      <c r="G30" s="136">
        <v>3120.72153</v>
      </c>
      <c r="H30" s="28">
        <f>AVERAGE(B30:F30)</f>
        <v>2982.823799999999</v>
      </c>
      <c r="I30" s="28">
        <f>(H30/G30-1)*100</f>
        <v>-4.418777153756515</v>
      </c>
      <c r="J30" s="140">
        <v>2734.5557772727275</v>
      </c>
      <c r="K30" s="140">
        <v>3035.4466434782603</v>
      </c>
      <c r="L30" s="140">
        <f>(K30/J30-1)*100</f>
        <v>11.003281363147854</v>
      </c>
    </row>
    <row r="31" spans="1:12" ht="18">
      <c r="A31" s="134" t="s">
        <v>74</v>
      </c>
      <c r="B31" s="137">
        <v>2329.1599</v>
      </c>
      <c r="C31" s="137">
        <v>2382.62145</v>
      </c>
      <c r="D31" s="137">
        <v>2372.1495999999997</v>
      </c>
      <c r="E31" s="137">
        <v>2368.8427</v>
      </c>
      <c r="F31" s="137">
        <v>2410.7300999999998</v>
      </c>
      <c r="G31" s="137">
        <v>2276.9108800000004</v>
      </c>
      <c r="H31" s="137">
        <f>AVERAGE(B31:F31)</f>
        <v>2372.70075</v>
      </c>
      <c r="I31" s="137">
        <f>(H31/G31-1)*100</f>
        <v>4.207010069713379</v>
      </c>
      <c r="J31" s="141">
        <v>1351.5701136363637</v>
      </c>
      <c r="K31" s="141">
        <v>2051.811634782609</v>
      </c>
      <c r="L31" s="141">
        <f>(K31/J31-1)*100</f>
        <v>51.809485433372295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25 H25 H8:H13 H26:H31 H21:H22 H19 H17 H23 H16 H24 H18 H20 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2021-02-02T16:40:33Z</cp:lastPrinted>
  <dcterms:created xsi:type="dcterms:W3CDTF">2010-11-09T14:07:20Z</dcterms:created>
  <dcterms:modified xsi:type="dcterms:W3CDTF">2021-04-26T13:56:05Z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