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<sst xmlns="http://schemas.openxmlformats.org/spreadsheetml/2006/main" count="174" uniqueCount="83">
  <si>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</si>
  <si>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</si>
  <si>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</si>
  <si>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</si>
  <si>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</si>
  <si>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</si>
  <si>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</si>
  <si>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</si>
  <si>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</si>
  <si>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</si>
  <si>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</si>
  <si>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</si>
  <si>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</si>
  <si>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</si>
  <si>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</si>
  <si>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</si>
  <si>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</si>
  <si>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</si>
  <si>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</si>
  <si>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</si>
  <si>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</si>
  <si>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</si>
  <si>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</si>
  <si>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</si>
  <si>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</si>
  <si>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</si>
  <si>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</si>
  <si>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</si>
  <si>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</si>
  <si>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</si>
  <si>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</si>
  <si>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</si>
  <si>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</si>
  <si>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</si>
  <si>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</si>
  <si>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</si>
  <si>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</si>
  <si>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</si>
  <si>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</si>
  <si>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</si>
  <si>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</si>
  <si>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</si>
  <si>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</si>
  <si>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</si>
  <si>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</si>
  <si>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</si>
  <si>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</si>
  <si>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</si>
  <si>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</si>
  <si>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</si>
  <si>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</si>
  <si>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</si>
  <si>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</si>
  <si>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</si>
  <si>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</si>
  <si>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</si>
  <si>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</si>
  <si>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</si>
  <si>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</si>
  <si>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</si>
  <si>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</si>
  <si>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</si>
  <si>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</si>
  <si>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</si>
  <si>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</si>
  <si>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</si>
  <si>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</si>
  <si>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</si>
  <si>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</si>
  <si>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</si>
  <si>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</si>
  <si>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</si>
  <si>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</si>
  <si>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</si>
  <si>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</si>
  <si>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</si>
  <si>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</si>
  <si>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</si>
  <si>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</si>
  <si>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</si>
  <si>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</si>
  <si>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Agosto</t>
  </si>
  <si>
    <t>Septiembre 2020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</si>
</sst>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9525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9" t="s">
        <v>47</v>
      </c>
      <c r="B10" s="179"/>
      <c r="C10" s="179"/>
      <c r="D10" s="180"/>
      <c r="E10" s="179"/>
      <c r="F10" s="179"/>
      <c r="G10" s="59"/>
      <c r="H10" s="58"/>
    </row>
    <row r="11" spans="1:8" ht="18">
      <c r="A11" s="181" t="s">
        <v>49</v>
      </c>
      <c r="B11" s="181"/>
      <c r="C11" s="181"/>
      <c r="D11" s="181"/>
      <c r="E11" s="181"/>
      <c r="F11" s="181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2" t="s">
        <v>43</v>
      </c>
      <c r="B13" s="182"/>
      <c r="C13" s="182"/>
      <c r="D13" s="183"/>
      <c r="E13" s="182"/>
      <c r="F13" s="182"/>
      <c r="G13" s="61"/>
      <c r="H13" s="58"/>
    </row>
    <row r="14" spans="1:8" ht="18">
      <c r="A14" s="185" t="s">
        <v>44</v>
      </c>
      <c r="B14" s="185"/>
      <c r="C14" s="185"/>
      <c r="D14" s="186"/>
      <c r="E14" s="185"/>
      <c r="F14" s="185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5" t="s">
        <v>76</v>
      </c>
      <c r="B18" s="185"/>
      <c r="C18" s="185"/>
      <c r="D18" s="186"/>
      <c r="E18" s="185"/>
      <c r="F18" s="185"/>
      <c r="G18" s="64"/>
      <c r="H18" s="58"/>
      <c r="I18" s="58"/>
      <c r="J18" s="58"/>
      <c r="K18" s="58"/>
      <c r="L18" s="58"/>
    </row>
    <row r="19" spans="1:12" ht="18">
      <c r="A19" s="182" t="s">
        <v>77</v>
      </c>
      <c r="B19" s="182"/>
      <c r="C19" s="182"/>
      <c r="D19" s="183"/>
      <c r="E19" s="182"/>
      <c r="F19" s="182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5" t="s">
        <v>45</v>
      </c>
      <c r="B22" s="185"/>
      <c r="C22" s="185"/>
      <c r="D22" s="186"/>
      <c r="E22" s="185"/>
      <c r="F22" s="185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7" t="s">
        <v>0</v>
      </c>
      <c r="B24" s="177"/>
      <c r="C24" s="177"/>
      <c r="D24" s="177"/>
      <c r="E24" s="177"/>
      <c r="F24" s="177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8" t="s">
        <v>48</v>
      </c>
      <c r="C36" s="178"/>
      <c r="D36" s="178"/>
    </row>
    <row r="37" spans="2:4" ht="18">
      <c r="B37" s="178" t="s">
        <v>56</v>
      </c>
      <c r="C37" s="178"/>
      <c r="D37" s="12"/>
    </row>
    <row r="38" spans="2:4" ht="18">
      <c r="B38" s="178" t="s">
        <v>57</v>
      </c>
      <c r="C38" s="178"/>
      <c r="D38" s="12"/>
    </row>
    <row r="39" spans="2:4" ht="18">
      <c r="B39" s="184" t="s">
        <v>46</v>
      </c>
      <c r="C39" s="184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:A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81</v>
      </c>
      <c r="K3" s="192"/>
      <c r="L3" s="192"/>
      <c r="M3" s="4"/>
      <c r="N3" s="4"/>
      <c r="O3" s="4"/>
    </row>
    <row r="4" spans="1:15" ht="15.75">
      <c r="A4" s="188"/>
      <c r="B4" s="45">
        <v>21</v>
      </c>
      <c r="C4" s="45">
        <v>22</v>
      </c>
      <c r="D4" s="45">
        <v>23</v>
      </c>
      <c r="E4" s="45">
        <v>24</v>
      </c>
      <c r="F4" s="45">
        <v>25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247</v>
      </c>
      <c r="C6" s="95">
        <v>249</v>
      </c>
      <c r="D6" s="87">
        <v>249</v>
      </c>
      <c r="E6" s="87">
        <v>249</v>
      </c>
      <c r="F6" s="87">
        <v>249</v>
      </c>
      <c r="G6" s="87">
        <v>244</v>
      </c>
      <c r="H6" s="95">
        <f>AVERAGE(B6:F6)</f>
        <v>248.6</v>
      </c>
      <c r="I6" s="95">
        <f>(H6/G6-1)*100</f>
        <v>1.885245901639343</v>
      </c>
      <c r="J6" s="161">
        <v>237.76</v>
      </c>
      <c r="K6" s="150">
        <v>240.65</v>
      </c>
      <c r="L6" s="95">
        <f>(K6/J6-1)*100</f>
        <v>1.215511440107675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69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251.6</v>
      </c>
      <c r="C10" s="95">
        <v>252.8</v>
      </c>
      <c r="D10" s="95">
        <v>249.4</v>
      </c>
      <c r="E10" s="95">
        <v>249.7</v>
      </c>
      <c r="F10" s="173">
        <v>247.7</v>
      </c>
      <c r="G10" s="29">
        <v>250.64000000000001</v>
      </c>
      <c r="H10" s="95">
        <f>AVERAGE(B10:F10)</f>
        <v>250.24</v>
      </c>
      <c r="I10" s="95">
        <f aca="true" t="shared" si="0" ref="I10:I16">(H10/G10-1)*100</f>
        <v>-0.15959144589849927</v>
      </c>
      <c r="J10" s="161">
        <v>208.75</v>
      </c>
      <c r="K10" s="150">
        <v>233.64</v>
      </c>
      <c r="L10" s="95">
        <f>(K10/J10-1)*100</f>
        <v>11.923353293413165</v>
      </c>
      <c r="M10" s="4"/>
      <c r="N10" s="4"/>
      <c r="O10" s="4"/>
    </row>
    <row r="11" spans="1:15" ht="15">
      <c r="A11" s="34" t="s">
        <v>14</v>
      </c>
      <c r="B11" s="28">
        <v>254.3</v>
      </c>
      <c r="C11" s="28">
        <v>256</v>
      </c>
      <c r="D11" s="28">
        <v>251.4</v>
      </c>
      <c r="E11" s="28">
        <v>250.9</v>
      </c>
      <c r="F11" s="174">
        <v>249.9</v>
      </c>
      <c r="G11" s="28">
        <v>250.8</v>
      </c>
      <c r="H11" s="28">
        <f>AVERAGE(B11:F11)</f>
        <v>252.5</v>
      </c>
      <c r="I11" s="28">
        <f t="shared" si="0"/>
        <v>0.6778309409888328</v>
      </c>
      <c r="J11" s="165">
        <v>209.82</v>
      </c>
      <c r="K11" s="152">
        <v>229.88</v>
      </c>
      <c r="L11" s="28">
        <f>(K11/J11-1)*100</f>
        <v>9.560575731579446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258.03474</v>
      </c>
      <c r="C13" s="88">
        <v>259.68822</v>
      </c>
      <c r="D13" s="144">
        <v>256.93242</v>
      </c>
      <c r="E13" s="144">
        <v>256.47312</v>
      </c>
      <c r="F13" s="88">
        <v>253.62546</v>
      </c>
      <c r="G13" s="121">
        <v>253.99290000000002</v>
      </c>
      <c r="H13" s="144">
        <f>AVERAGE(B13:F13)</f>
        <v>256.950792</v>
      </c>
      <c r="I13" s="144">
        <f t="shared" si="0"/>
        <v>1.1645569620253093</v>
      </c>
      <c r="J13" s="167">
        <v>215.84594727272724</v>
      </c>
      <c r="K13" s="153">
        <v>228.8057628571428</v>
      </c>
      <c r="L13" s="88">
        <f>(K13/J13-1)*100</f>
        <v>6.004196858067701</v>
      </c>
      <c r="M13" s="4"/>
      <c r="N13" s="4"/>
      <c r="O13" s="4"/>
    </row>
    <row r="14" spans="1:15" ht="15">
      <c r="A14" s="35" t="s">
        <v>15</v>
      </c>
      <c r="B14" s="145">
        <v>250.68594</v>
      </c>
      <c r="C14" s="147">
        <v>252.33942</v>
      </c>
      <c r="D14" s="145">
        <v>249.58362</v>
      </c>
      <c r="E14" s="145">
        <v>249.12431999999998</v>
      </c>
      <c r="F14" s="89">
        <v>246.27666</v>
      </c>
      <c r="G14" s="89">
        <v>246.64409999999998</v>
      </c>
      <c r="H14" s="145">
        <f>AVERAGE(B14:F14)</f>
        <v>249.60199199999997</v>
      </c>
      <c r="I14" s="145">
        <f t="shared" si="0"/>
        <v>1.1992551210428193</v>
      </c>
      <c r="J14" s="166">
        <v>204.82274727272727</v>
      </c>
      <c r="K14" s="154">
        <v>223.36415142857143</v>
      </c>
      <c r="L14" s="89">
        <f>(K14/J14-1)*100</f>
        <v>9.05241454024428</v>
      </c>
      <c r="M14" s="4"/>
      <c r="N14" s="4"/>
      <c r="O14" s="4"/>
    </row>
    <row r="15" spans="1:15" ht="15">
      <c r="A15" s="36" t="s">
        <v>42</v>
      </c>
      <c r="B15" s="144">
        <v>247.01154</v>
      </c>
      <c r="C15" s="88">
        <v>248.66502</v>
      </c>
      <c r="D15" s="144">
        <v>245.90922</v>
      </c>
      <c r="E15" s="144">
        <v>245.44992</v>
      </c>
      <c r="F15" s="88">
        <v>242.60226</v>
      </c>
      <c r="G15" s="88">
        <v>242.96970000000002</v>
      </c>
      <c r="H15" s="144">
        <f>AVERAGE(B15:F15)</f>
        <v>245.927592</v>
      </c>
      <c r="I15" s="144">
        <f t="shared" si="0"/>
        <v>1.2173913043478146</v>
      </c>
      <c r="J15" s="167">
        <v>198.4760563636364</v>
      </c>
      <c r="K15" s="153">
        <v>221.5269514285714</v>
      </c>
      <c r="L15" s="88">
        <f>(K15/J15-1)*100</f>
        <v>11.613942501307317</v>
      </c>
      <c r="M15" s="4"/>
      <c r="N15" s="4"/>
      <c r="O15" s="4"/>
    </row>
    <row r="16" spans="1:15" ht="15">
      <c r="A16" s="37" t="s">
        <v>63</v>
      </c>
      <c r="B16" s="95">
        <v>213.8501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213.85010000000003</v>
      </c>
      <c r="H16" s="95">
        <f>AVERAGE(B16:F16)</f>
        <v>213.85010000000003</v>
      </c>
      <c r="I16" s="95">
        <f t="shared" si="0"/>
        <v>0</v>
      </c>
      <c r="J16" s="161">
        <v>209.51</v>
      </c>
      <c r="K16" s="150">
        <v>213.92</v>
      </c>
      <c r="L16" s="87">
        <f>(K16/J16-1)*100</f>
        <v>2.1049114600734997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191</v>
      </c>
      <c r="C20" s="95">
        <v>191</v>
      </c>
      <c r="D20" s="95">
        <v>192</v>
      </c>
      <c r="E20" s="87">
        <v>191</v>
      </c>
      <c r="F20" s="87">
        <v>192</v>
      </c>
      <c r="G20" s="87">
        <v>188.2</v>
      </c>
      <c r="H20" s="95">
        <f>AVERAGE(B20:F20)</f>
        <v>191.4</v>
      </c>
      <c r="I20" s="95">
        <f>(H20/G20-1)*100</f>
        <v>1.7003188097768351</v>
      </c>
      <c r="J20" s="169">
        <v>152.52</v>
      </c>
      <c r="K20" s="157">
        <v>164.55</v>
      </c>
      <c r="L20" s="95">
        <f>(K20/J20-1)*100</f>
        <v>7.887490165224231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193.8</v>
      </c>
      <c r="C22" s="95">
        <v>195.58</v>
      </c>
      <c r="D22" s="95">
        <v>195.28</v>
      </c>
      <c r="E22" s="95">
        <v>193.31</v>
      </c>
      <c r="F22" s="87">
        <v>192.82</v>
      </c>
      <c r="G22" s="104">
        <v>193.19400000000002</v>
      </c>
      <c r="H22" s="95">
        <f>AVERAGE(B22:F22)</f>
        <v>194.158</v>
      </c>
      <c r="I22" s="95">
        <f>(H22/G22-1)*100</f>
        <v>0.4989802995952086</v>
      </c>
      <c r="J22" s="169">
        <v>173.53</v>
      </c>
      <c r="K22" s="157">
        <v>167.24</v>
      </c>
      <c r="L22" s="95">
        <f>(K22/J22-1)*100</f>
        <v>-3.6247334754797356</v>
      </c>
      <c r="M22" s="4"/>
      <c r="N22" s="4"/>
      <c r="O22" s="4"/>
    </row>
    <row r="23" spans="1:15" ht="15">
      <c r="A23" s="73" t="s">
        <v>19</v>
      </c>
      <c r="B23" s="28">
        <v>192.8</v>
      </c>
      <c r="C23" s="28">
        <v>194.58</v>
      </c>
      <c r="D23" s="28">
        <v>194.28</v>
      </c>
      <c r="E23" s="28">
        <v>192.31</v>
      </c>
      <c r="F23" s="28">
        <v>191.82</v>
      </c>
      <c r="G23" s="105">
        <v>192.19400000000002</v>
      </c>
      <c r="H23" s="28">
        <f>AVERAGE(B23:F23)</f>
        <v>193.158</v>
      </c>
      <c r="I23" s="28">
        <f>(H23/G23-1)*100</f>
        <v>0.5015765320457222</v>
      </c>
      <c r="J23" s="170">
        <v>172.53</v>
      </c>
      <c r="K23" s="158">
        <v>166.24</v>
      </c>
      <c r="L23" s="28">
        <f>(K23/J23-1)*100</f>
        <v>-3.645742769373439</v>
      </c>
      <c r="M23" s="4"/>
      <c r="N23" s="4"/>
      <c r="O23" s="4"/>
    </row>
    <row r="24" spans="1:15" ht="15">
      <c r="A24" s="70" t="s">
        <v>64</v>
      </c>
      <c r="B24" s="95">
        <v>269.40510414645763</v>
      </c>
      <c r="C24" s="95">
        <v>276.01897740700895</v>
      </c>
      <c r="D24" s="95">
        <v>275.3575900809538</v>
      </c>
      <c r="E24" s="87">
        <v>276.90082717508244</v>
      </c>
      <c r="F24" s="87">
        <v>274.47574031288025</v>
      </c>
      <c r="G24" s="106">
        <v>269.60352034427416</v>
      </c>
      <c r="H24" s="95">
        <f>AVERAGE(B24:F24)</f>
        <v>274.43164782447656</v>
      </c>
      <c r="I24" s="95">
        <f>(H24/G24-1)*100</f>
        <v>1.7908250879057785</v>
      </c>
      <c r="J24" s="168">
        <v>249.7939678269137</v>
      </c>
      <c r="K24" s="159">
        <v>263.53135479839653</v>
      </c>
      <c r="L24" s="95">
        <f>(K24/J24-1)*100</f>
        <v>5.499487073683729</v>
      </c>
      <c r="M24" s="4"/>
      <c r="N24" s="4"/>
      <c r="O24" s="4"/>
    </row>
    <row r="25" spans="1:15" ht="15.75">
      <c r="A25" s="74" t="s">
        <v>70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513</v>
      </c>
      <c r="C26" s="106">
        <v>513</v>
      </c>
      <c r="D26" s="106">
        <v>513</v>
      </c>
      <c r="E26" s="106">
        <v>492</v>
      </c>
      <c r="F26" s="106">
        <v>492</v>
      </c>
      <c r="G26" s="106">
        <v>514.2</v>
      </c>
      <c r="H26" s="106">
        <f>AVERAGE(B26:F26)</f>
        <v>504.6</v>
      </c>
      <c r="I26" s="95">
        <f aca="true" t="shared" si="1" ref="I26:I31">(H26/G26-1)*100</f>
        <v>-1.8669778296382722</v>
      </c>
      <c r="J26" s="168">
        <v>427.36</v>
      </c>
      <c r="K26" s="159">
        <v>481.35</v>
      </c>
      <c r="L26" s="95">
        <f aca="true" t="shared" si="2" ref="L26:L31">(K26/J26-1)*100</f>
        <v>12.633377012354918</v>
      </c>
      <c r="M26" s="4"/>
      <c r="N26" s="4"/>
      <c r="O26" s="4"/>
    </row>
    <row r="27" spans="1:12" ht="15">
      <c r="A27" s="72" t="s">
        <v>21</v>
      </c>
      <c r="B27" s="90">
        <v>509</v>
      </c>
      <c r="C27" s="90">
        <v>509</v>
      </c>
      <c r="D27" s="90">
        <v>509</v>
      </c>
      <c r="E27" s="90">
        <v>488</v>
      </c>
      <c r="F27" s="90">
        <v>488</v>
      </c>
      <c r="G27" s="90">
        <v>510.8</v>
      </c>
      <c r="H27" s="90">
        <f>AVERAGE(B27:F27)</f>
        <v>500.6</v>
      </c>
      <c r="I27" s="28">
        <f t="shared" si="1"/>
        <v>-1.9968676585747858</v>
      </c>
      <c r="J27" s="165">
        <v>424.14</v>
      </c>
      <c r="K27" s="152">
        <v>478.09</v>
      </c>
      <c r="L27" s="28">
        <f t="shared" si="2"/>
        <v>12.719856651105754</v>
      </c>
    </row>
    <row r="28" spans="1:12" ht="15">
      <c r="A28" s="70" t="s">
        <v>22</v>
      </c>
      <c r="B28" s="106">
        <v>503</v>
      </c>
      <c r="C28" s="106">
        <v>503</v>
      </c>
      <c r="D28" s="106">
        <v>503</v>
      </c>
      <c r="E28" s="106">
        <v>484</v>
      </c>
      <c r="F28" s="106">
        <v>484</v>
      </c>
      <c r="G28" s="106">
        <v>504.2</v>
      </c>
      <c r="H28" s="106">
        <f>AVERAGE(B28:F28)</f>
        <v>495.4</v>
      </c>
      <c r="I28" s="106">
        <f t="shared" si="1"/>
        <v>-1.7453391511305094</v>
      </c>
      <c r="J28" s="168">
        <v>422.68</v>
      </c>
      <c r="K28" s="159">
        <v>474</v>
      </c>
      <c r="L28" s="106">
        <f t="shared" si="2"/>
        <v>12.141572821046642</v>
      </c>
    </row>
    <row r="29" spans="1:12" ht="15.75">
      <c r="A29" s="74" t="s">
        <v>71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65</v>
      </c>
      <c r="B30" s="106">
        <v>487.5</v>
      </c>
      <c r="C30" s="106">
        <v>487.5</v>
      </c>
      <c r="D30" s="106">
        <v>487.5</v>
      </c>
      <c r="E30" s="106">
        <v>472.5</v>
      </c>
      <c r="F30" s="106">
        <v>472.5</v>
      </c>
      <c r="G30" s="106">
        <v>490.5</v>
      </c>
      <c r="H30" s="106">
        <f>AVERAGE(B30:F30)</f>
        <v>481.5</v>
      </c>
      <c r="I30" s="106">
        <f t="shared" si="1"/>
        <v>-1.834862385321101</v>
      </c>
      <c r="J30" s="168">
        <v>342.5</v>
      </c>
      <c r="K30" s="159">
        <v>475.7142857142857</v>
      </c>
      <c r="L30" s="106">
        <f t="shared" si="2"/>
        <v>38.8946819603754</v>
      </c>
    </row>
    <row r="31" spans="1:12" ht="15">
      <c r="A31" s="93" t="s">
        <v>66</v>
      </c>
      <c r="B31" s="83">
        <v>482.5</v>
      </c>
      <c r="C31" s="83">
        <v>482.5</v>
      </c>
      <c r="D31" s="83">
        <v>482.5</v>
      </c>
      <c r="E31" s="83">
        <v>482.5</v>
      </c>
      <c r="F31" s="83">
        <v>467.5</v>
      </c>
      <c r="G31" s="83">
        <v>486.5</v>
      </c>
      <c r="H31" s="122">
        <f>AVERAGE(B31:F31)</f>
        <v>479.5</v>
      </c>
      <c r="I31" s="83">
        <f t="shared" si="1"/>
        <v>-1.4388489208633115</v>
      </c>
      <c r="J31" s="172">
        <v>335.2173913043478</v>
      </c>
      <c r="K31" s="160">
        <v>468.0952380952381</v>
      </c>
      <c r="L31" s="83">
        <f t="shared" si="2"/>
        <v>39.6393057871657</v>
      </c>
    </row>
    <row r="32" spans="1:12" ht="15.75" customHeight="1">
      <c r="A32" s="193" t="s">
        <v>79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78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17:H20 H21 H22:H24 H16 H10" formulaRange="1" unlockedFormula="1"/>
    <ignoredError sqref="K25 L20:L26 L6:L10 I26:I31 I25 I7:I9 I21 I6 I20 I17:I19 I10 I16 I22:I24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81</v>
      </c>
      <c r="K4" s="200"/>
      <c r="L4" s="201"/>
    </row>
    <row r="5" spans="1:12" ht="15" customHeight="1">
      <c r="A5" s="198"/>
      <c r="B5" s="113">
        <v>21</v>
      </c>
      <c r="C5" s="113">
        <v>22</v>
      </c>
      <c r="D5" s="113">
        <v>23</v>
      </c>
      <c r="E5" s="113">
        <v>24</v>
      </c>
      <c r="F5" s="113">
        <v>25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80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195.4867</v>
      </c>
      <c r="C8" s="111">
        <v>199.2759</v>
      </c>
      <c r="D8" s="111">
        <v>198.2425</v>
      </c>
      <c r="E8" s="28">
        <v>196.8646</v>
      </c>
      <c r="F8" s="28">
        <v>194.4533</v>
      </c>
      <c r="G8" s="28">
        <v>188.9418</v>
      </c>
      <c r="H8" s="28">
        <f aca="true" t="shared" si="0" ref="H8:H22">AVERAGE(B8:F8)</f>
        <v>196.86460000000002</v>
      </c>
      <c r="I8" s="28">
        <f aca="true" t="shared" si="1" ref="I8:I15">(H8/G8-1)*100</f>
        <v>4.193248926388993</v>
      </c>
      <c r="J8" s="123">
        <v>185.06</v>
      </c>
      <c r="K8" s="124">
        <v>186.22</v>
      </c>
      <c r="L8" s="28">
        <f>(K8/J8-1)*100</f>
        <v>0.6268237328433957</v>
      </c>
    </row>
    <row r="9" spans="1:12" ht="15" customHeight="1">
      <c r="A9" s="33" t="s">
        <v>25</v>
      </c>
      <c r="B9" s="87">
        <v>429</v>
      </c>
      <c r="C9" s="87">
        <v>428</v>
      </c>
      <c r="D9" s="29">
        <v>428</v>
      </c>
      <c r="E9" s="87">
        <v>422</v>
      </c>
      <c r="F9" s="87">
        <v>422</v>
      </c>
      <c r="G9" s="87">
        <v>418.2</v>
      </c>
      <c r="H9" s="87">
        <f t="shared" si="0"/>
        <v>425.8</v>
      </c>
      <c r="I9" s="87">
        <f t="shared" si="1"/>
        <v>1.817312290769979</v>
      </c>
      <c r="J9" s="125">
        <v>347.19</v>
      </c>
      <c r="K9" s="125">
        <v>368.8</v>
      </c>
      <c r="L9" s="87">
        <f>(K9/J9-1)*100</f>
        <v>6.224257611106321</v>
      </c>
    </row>
    <row r="10" spans="1:12" ht="15" customHeight="1">
      <c r="A10" s="50" t="s">
        <v>26</v>
      </c>
      <c r="B10" s="28">
        <v>375.7074</v>
      </c>
      <c r="C10" s="111">
        <v>374.6969</v>
      </c>
      <c r="D10" s="111">
        <v>372.7679</v>
      </c>
      <c r="E10" s="28">
        <v>367.44</v>
      </c>
      <c r="F10" s="28">
        <v>368.3586</v>
      </c>
      <c r="G10" s="28">
        <v>372.89648</v>
      </c>
      <c r="H10" s="28">
        <f t="shared" si="0"/>
        <v>371.79416000000003</v>
      </c>
      <c r="I10" s="28">
        <f t="shared" si="1"/>
        <v>-0.29561019186878923</v>
      </c>
      <c r="J10" s="124">
        <v>314.7</v>
      </c>
      <c r="K10" s="124">
        <v>332.14</v>
      </c>
      <c r="L10" s="28">
        <f>(K10/J10-1)*100</f>
        <v>5.541785827772472</v>
      </c>
    </row>
    <row r="11" spans="1:12" ht="15" customHeight="1">
      <c r="A11" s="33" t="s">
        <v>50</v>
      </c>
      <c r="B11" s="87">
        <v>398.78787878787875</v>
      </c>
      <c r="C11" s="29">
        <v>391.67355527166154</v>
      </c>
      <c r="D11" s="29">
        <v>390.4418394950406</v>
      </c>
      <c r="E11" s="87">
        <v>382.62822912766757</v>
      </c>
      <c r="F11" s="87">
        <v>388.5889938521517</v>
      </c>
      <c r="G11" s="87">
        <v>400.30094231378047</v>
      </c>
      <c r="H11" s="87">
        <f t="shared" si="0"/>
        <v>390.42409930688</v>
      </c>
      <c r="I11" s="87">
        <f t="shared" si="1"/>
        <v>-2.467354423352419</v>
      </c>
      <c r="J11" s="125">
        <v>338.95988526735243</v>
      </c>
      <c r="K11" s="125">
        <v>369.46270149548536</v>
      </c>
      <c r="L11" s="87">
        <f>(K11/J11-1)*100</f>
        <v>8.998945761405963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185</v>
      </c>
      <c r="C13" s="87">
        <v>185</v>
      </c>
      <c r="D13" s="29">
        <v>210</v>
      </c>
      <c r="E13" s="87">
        <v>220</v>
      </c>
      <c r="F13" s="87">
        <v>205</v>
      </c>
      <c r="G13" s="87">
        <v>185</v>
      </c>
      <c r="H13" s="87">
        <f t="shared" si="0"/>
        <v>201</v>
      </c>
      <c r="I13" s="87">
        <f t="shared" si="1"/>
        <v>8.64864864864865</v>
      </c>
      <c r="J13" s="107">
        <v>149.62</v>
      </c>
      <c r="K13" s="107">
        <v>148</v>
      </c>
      <c r="L13" s="87">
        <f aca="true" t="shared" si="2" ref="L13:L22">(K13/J13-1)*100</f>
        <v>-1.0827429488036389</v>
      </c>
    </row>
    <row r="14" spans="1:12" ht="15" customHeight="1">
      <c r="A14" s="114" t="s">
        <v>28</v>
      </c>
      <c r="B14" s="111">
        <v>772.0579</v>
      </c>
      <c r="C14" s="28">
        <v>758.8302</v>
      </c>
      <c r="D14" s="111">
        <v>737.2249</v>
      </c>
      <c r="E14" s="28">
        <v>729.9497</v>
      </c>
      <c r="F14" s="28">
        <v>740.5319</v>
      </c>
      <c r="G14" s="28">
        <v>781.05278</v>
      </c>
      <c r="H14" s="28">
        <f t="shared" si="0"/>
        <v>747.71892</v>
      </c>
      <c r="I14" s="28">
        <f t="shared" si="1"/>
        <v>-4.267811453151726</v>
      </c>
      <c r="J14" s="108">
        <v>628.41</v>
      </c>
      <c r="K14" s="108">
        <v>714.88</v>
      </c>
      <c r="L14" s="28">
        <f t="shared" si="2"/>
        <v>13.760124759313186</v>
      </c>
    </row>
    <row r="15" spans="1:12" ht="15" customHeight="1">
      <c r="A15" s="115" t="s">
        <v>29</v>
      </c>
      <c r="B15" s="29">
        <v>755.5233</v>
      </c>
      <c r="C15" s="87">
        <v>742.2956</v>
      </c>
      <c r="D15" s="29">
        <v>720.6903</v>
      </c>
      <c r="E15" s="87">
        <v>713.415</v>
      </c>
      <c r="F15" s="87">
        <v>723.9972</v>
      </c>
      <c r="G15" s="87">
        <v>764.5180999999999</v>
      </c>
      <c r="H15" s="87">
        <f t="shared" si="0"/>
        <v>731.1842800000001</v>
      </c>
      <c r="I15" s="87">
        <f t="shared" si="1"/>
        <v>-4.360108674994068</v>
      </c>
      <c r="J15" s="109">
        <v>629.23</v>
      </c>
      <c r="K15" s="109">
        <v>701.23</v>
      </c>
      <c r="L15" s="87">
        <f t="shared" si="2"/>
        <v>11.442556775741775</v>
      </c>
    </row>
    <row r="16" spans="1:12" ht="15" customHeight="1">
      <c r="A16" s="114" t="s">
        <v>30</v>
      </c>
      <c r="B16" s="111">
        <v>936.5023</v>
      </c>
      <c r="C16" s="28">
        <v>926.296</v>
      </c>
      <c r="D16" s="111">
        <v>931.3496</v>
      </c>
      <c r="E16" s="28">
        <v>910.8957</v>
      </c>
      <c r="F16" s="28">
        <v>914.1856</v>
      </c>
      <c r="G16" s="28">
        <v>921.5</v>
      </c>
      <c r="H16" s="28">
        <f t="shared" si="0"/>
        <v>923.84584</v>
      </c>
      <c r="I16" s="28">
        <f>(H16/G16-1)*100</f>
        <v>0.2545675529028735</v>
      </c>
      <c r="J16" s="108">
        <v>793.41</v>
      </c>
      <c r="K16" s="108">
        <v>866.13</v>
      </c>
      <c r="L16" s="28">
        <f t="shared" si="2"/>
        <v>9.165500812946647</v>
      </c>
    </row>
    <row r="17" spans="1:12" ht="15" customHeight="1">
      <c r="A17" s="115" t="s">
        <v>31</v>
      </c>
      <c r="B17" s="29">
        <v>834</v>
      </c>
      <c r="C17" s="87">
        <v>822</v>
      </c>
      <c r="D17" s="29">
        <v>805</v>
      </c>
      <c r="E17" s="87">
        <v>798</v>
      </c>
      <c r="F17" s="87">
        <v>806</v>
      </c>
      <c r="G17" s="87">
        <v>827.2</v>
      </c>
      <c r="H17" s="87">
        <f t="shared" si="0"/>
        <v>813</v>
      </c>
      <c r="I17" s="87">
        <f aca="true" t="shared" si="3" ref="I17:I31">(H17/G17-1)*100</f>
        <v>-1.7166344294003877</v>
      </c>
      <c r="J17" s="109">
        <v>672.38</v>
      </c>
      <c r="K17" s="109">
        <v>746</v>
      </c>
      <c r="L17" s="87">
        <f t="shared" si="2"/>
        <v>10.949165650376269</v>
      </c>
    </row>
    <row r="18" spans="1:12" ht="15" customHeight="1">
      <c r="A18" s="114" t="s">
        <v>32</v>
      </c>
      <c r="B18" s="111">
        <v>1055</v>
      </c>
      <c r="C18" s="28">
        <v>965</v>
      </c>
      <c r="D18" s="111">
        <v>1020</v>
      </c>
      <c r="E18" s="28">
        <v>980</v>
      </c>
      <c r="F18" s="28">
        <v>985</v>
      </c>
      <c r="G18" s="28">
        <v>1090</v>
      </c>
      <c r="H18" s="28">
        <f t="shared" si="0"/>
        <v>1001</v>
      </c>
      <c r="I18" s="28">
        <f t="shared" si="3"/>
        <v>-8.165137614678898</v>
      </c>
      <c r="J18" s="108">
        <v>756.45</v>
      </c>
      <c r="K18" s="108">
        <v>859.4</v>
      </c>
      <c r="L18" s="28">
        <f t="shared" si="2"/>
        <v>13.60962390111704</v>
      </c>
    </row>
    <row r="19" spans="1:12" ht="15" customHeight="1">
      <c r="A19" s="115" t="s">
        <v>33</v>
      </c>
      <c r="B19" s="29">
        <v>965</v>
      </c>
      <c r="C19" s="87">
        <v>965</v>
      </c>
      <c r="D19" s="29">
        <v>950</v>
      </c>
      <c r="E19" s="87">
        <v>940</v>
      </c>
      <c r="F19" s="87">
        <v>930</v>
      </c>
      <c r="G19" s="87">
        <v>944</v>
      </c>
      <c r="H19" s="87">
        <f t="shared" si="0"/>
        <v>950</v>
      </c>
      <c r="I19" s="87">
        <f t="shared" si="3"/>
        <v>0.6355932203389925</v>
      </c>
      <c r="J19" s="109">
        <v>726.48</v>
      </c>
      <c r="K19" s="109">
        <v>788.75</v>
      </c>
      <c r="L19" s="87">
        <f t="shared" si="2"/>
        <v>8.571467900010997</v>
      </c>
    </row>
    <row r="20" spans="1:12" ht="15" customHeight="1">
      <c r="A20" s="114" t="s">
        <v>34</v>
      </c>
      <c r="B20" s="111">
        <v>945.9619</v>
      </c>
      <c r="C20" s="28">
        <v>916.892</v>
      </c>
      <c r="D20" s="111">
        <v>925.492</v>
      </c>
      <c r="E20" s="28">
        <v>910.8957</v>
      </c>
      <c r="F20" s="28">
        <v>928.1961</v>
      </c>
      <c r="G20" s="28">
        <v>953.23488</v>
      </c>
      <c r="H20" s="28">
        <f t="shared" si="0"/>
        <v>925.4875400000001</v>
      </c>
      <c r="I20" s="28">
        <f t="shared" si="3"/>
        <v>-2.910860752388744</v>
      </c>
      <c r="J20" s="108">
        <v>878.1</v>
      </c>
      <c r="K20" s="108">
        <v>920.71</v>
      </c>
      <c r="L20" s="28">
        <f t="shared" si="2"/>
        <v>4.852522491743549</v>
      </c>
    </row>
    <row r="21" spans="1:12" ht="15" customHeight="1">
      <c r="A21" s="115" t="s">
        <v>35</v>
      </c>
      <c r="B21" s="29">
        <v>1455.0492</v>
      </c>
      <c r="C21" s="87">
        <v>1455.0492</v>
      </c>
      <c r="D21" s="29">
        <v>1455.0492</v>
      </c>
      <c r="E21" s="87">
        <v>1455.0492</v>
      </c>
      <c r="F21" s="87">
        <v>1455.0492</v>
      </c>
      <c r="G21" s="87">
        <v>1472.6861599999997</v>
      </c>
      <c r="H21" s="87">
        <f t="shared" si="0"/>
        <v>1455.0492</v>
      </c>
      <c r="I21" s="87">
        <f t="shared" si="3"/>
        <v>-1.197604790419149</v>
      </c>
      <c r="J21" s="109">
        <v>631.32</v>
      </c>
      <c r="K21" s="109">
        <v>1549.53</v>
      </c>
      <c r="L21" s="87">
        <f t="shared" si="2"/>
        <v>145.44288158144835</v>
      </c>
    </row>
    <row r="22" spans="1:12" ht="15" customHeight="1">
      <c r="A22" s="114" t="s">
        <v>36</v>
      </c>
      <c r="B22" s="111">
        <v>1653.465</v>
      </c>
      <c r="C22" s="28">
        <v>1653.465</v>
      </c>
      <c r="D22" s="111">
        <v>1653.465</v>
      </c>
      <c r="E22" s="28">
        <v>1653.465</v>
      </c>
      <c r="F22" s="28">
        <v>1653.465</v>
      </c>
      <c r="G22" s="28">
        <v>1644.6465199999998</v>
      </c>
      <c r="H22" s="28">
        <f t="shared" si="0"/>
        <v>1653.4649999999997</v>
      </c>
      <c r="I22" s="28">
        <f t="shared" si="3"/>
        <v>0.536193029490617</v>
      </c>
      <c r="J22" s="108">
        <v>873.83</v>
      </c>
      <c r="K22" s="126">
        <v>1747.95</v>
      </c>
      <c r="L22" s="28">
        <f t="shared" si="2"/>
        <v>100.0331872332147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289.0257</v>
      </c>
      <c r="C24" s="28">
        <v>283.9551</v>
      </c>
      <c r="D24" s="28">
        <v>290.3485</v>
      </c>
      <c r="E24" s="111">
        <v>288.5848</v>
      </c>
      <c r="F24" s="28">
        <v>289.2461</v>
      </c>
      <c r="G24" s="28">
        <v>276.10659999999996</v>
      </c>
      <c r="H24" s="28">
        <f>AVERAGE(B24:F24)</f>
        <v>288.23204</v>
      </c>
      <c r="I24" s="28">
        <f t="shared" si="3"/>
        <v>4.391579194412598</v>
      </c>
      <c r="J24" s="110">
        <v>272.67</v>
      </c>
      <c r="K24" s="28">
        <v>289.19</v>
      </c>
      <c r="L24" s="111">
        <f>(K24/J24-1)*100</f>
        <v>6.0586056405178335</v>
      </c>
    </row>
    <row r="25" spans="1:12" ht="15" customHeight="1">
      <c r="A25" s="115" t="s">
        <v>39</v>
      </c>
      <c r="B25" s="29">
        <v>366.8</v>
      </c>
      <c r="C25" s="87">
        <v>371.8</v>
      </c>
      <c r="D25" s="87">
        <v>371.2</v>
      </c>
      <c r="E25" s="29">
        <v>374.2</v>
      </c>
      <c r="F25" s="87">
        <v>376.5</v>
      </c>
      <c r="G25" s="87">
        <v>359.7</v>
      </c>
      <c r="H25" s="87">
        <f aca="true" t="shared" si="4" ref="H25:H31">AVERAGE(B25:F25)</f>
        <v>372.1</v>
      </c>
      <c r="I25" s="87">
        <f t="shared" si="3"/>
        <v>3.4473172087851056</v>
      </c>
      <c r="J25" s="106">
        <v>312.51</v>
      </c>
      <c r="K25" s="106">
        <v>371.4</v>
      </c>
      <c r="L25" s="87">
        <f>(K25/J25-1)*100</f>
        <v>18.84419698569646</v>
      </c>
    </row>
    <row r="26" spans="1:12" ht="15" customHeight="1">
      <c r="A26" s="114" t="s">
        <v>40</v>
      </c>
      <c r="B26" s="111">
        <v>276.6798</v>
      </c>
      <c r="C26" s="28">
        <v>284.1755</v>
      </c>
      <c r="D26" s="28">
        <v>282.6323</v>
      </c>
      <c r="E26" s="111">
        <v>283.0732</v>
      </c>
      <c r="F26" s="28">
        <v>286.6006</v>
      </c>
      <c r="G26" s="28">
        <v>271.521</v>
      </c>
      <c r="H26" s="28">
        <f t="shared" si="4"/>
        <v>282.63228</v>
      </c>
      <c r="I26" s="28">
        <f t="shared" si="3"/>
        <v>4.092235959649515</v>
      </c>
      <c r="J26" s="105">
        <v>254.75</v>
      </c>
      <c r="K26" s="105">
        <v>282.51</v>
      </c>
      <c r="L26" s="111">
        <f>(K26/J26-1)*100</f>
        <v>10.896957801766426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72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73</v>
      </c>
      <c r="B29" s="87">
        <v>2352.3082</v>
      </c>
      <c r="C29" s="87">
        <v>2347.3478499999997</v>
      </c>
      <c r="D29" s="135">
        <v>2362.2289</v>
      </c>
      <c r="E29" s="106">
        <v>2381.51915</v>
      </c>
      <c r="F29" s="135">
        <v>2371.59845</v>
      </c>
      <c r="G29" s="135">
        <v>2358.15039</v>
      </c>
      <c r="H29" s="87">
        <f t="shared" si="4"/>
        <v>2363.00051</v>
      </c>
      <c r="I29" s="87">
        <f t="shared" si="3"/>
        <v>0.2056747534240122</v>
      </c>
      <c r="J29" s="139">
        <v>2394.8665652173922</v>
      </c>
      <c r="K29" s="139">
        <v>2311.706816666667</v>
      </c>
      <c r="L29" s="139">
        <f>(K29/J29-1)*100</f>
        <v>-3.472416783403409</v>
      </c>
    </row>
    <row r="30" spans="1:12" ht="15" customHeight="1">
      <c r="A30" s="130" t="s">
        <v>74</v>
      </c>
      <c r="B30" s="28">
        <v>3110.1394499999997</v>
      </c>
      <c r="C30" s="28">
        <v>3123.9181999999996</v>
      </c>
      <c r="D30" s="136">
        <v>3130.5319999999997</v>
      </c>
      <c r="E30" s="136">
        <v>3140.4527</v>
      </c>
      <c r="F30" s="136">
        <v>3093.6049499999995</v>
      </c>
      <c r="G30" s="136">
        <v>3106.1711700000005</v>
      </c>
      <c r="H30" s="28">
        <f t="shared" si="4"/>
        <v>3119.7294599999996</v>
      </c>
      <c r="I30" s="28">
        <f t="shared" si="3"/>
        <v>0.43649526242943715</v>
      </c>
      <c r="J30" s="140">
        <v>3305.8216630434777</v>
      </c>
      <c r="K30" s="140">
        <v>3157.459614285714</v>
      </c>
      <c r="L30" s="140">
        <f>(K30/J30-1)*100</f>
        <v>-4.4879023698203735</v>
      </c>
    </row>
    <row r="31" spans="1:12" ht="18">
      <c r="A31" s="134" t="s">
        <v>75</v>
      </c>
      <c r="B31" s="137">
        <v>1446.2175999999997</v>
      </c>
      <c r="C31" s="137">
        <v>1506.29295</v>
      </c>
      <c r="D31" s="137">
        <v>1532.197</v>
      </c>
      <c r="E31" s="137">
        <v>1531.6458499999999</v>
      </c>
      <c r="F31" s="137">
        <v>1581.8005</v>
      </c>
      <c r="G31" s="137">
        <v>1448.75289</v>
      </c>
      <c r="H31" s="137">
        <f t="shared" si="4"/>
        <v>1519.63078</v>
      </c>
      <c r="I31" s="137">
        <f t="shared" si="3"/>
        <v>4.892338126759488</v>
      </c>
      <c r="J31" s="141">
        <v>1203.6636739130436</v>
      </c>
      <c r="K31" s="141">
        <v>1167.808114285714</v>
      </c>
      <c r="L31" s="141">
        <f>(K31/J31-1)*100</f>
        <v>-2.9788686328602987</v>
      </c>
    </row>
    <row r="32" spans="1:12" ht="18">
      <c r="A32" s="202" t="s">
        <v>79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2020-09-28T01:14:42Z</cp:lastPrinted>
  <dcterms:created xsi:type="dcterms:W3CDTF">2010-11-09T14:07:20Z</dcterms:created>
  <dcterms:modified xsi:type="dcterms:W3CDTF">2020-09-28T01:14:51Z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