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0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<sst xmlns="http://schemas.openxmlformats.org/spreadsheetml/2006/main" count="171" uniqueCount="83">
  <si>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</si>
  <si>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</si>
  <si>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</si>
  <si>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</si>
  <si>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</si>
  <si>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</si>
  <si>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</si>
  <si>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</si>
  <si>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</si>
  <si>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</si>
  <si>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</si>
  <si>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</si>
  <si>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</si>
  <si>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</si>
  <si>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</si>
  <si>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</si>
  <si>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</si>
  <si>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</si>
  <si>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</si>
  <si>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</si>
  <si>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</si>
  <si>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</si>
  <si>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</si>
  <si>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</si>
  <si>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</si>
  <si>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</si>
  <si>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</si>
  <si>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</si>
  <si>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</si>
  <si>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</si>
  <si>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</si>
  <si>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</si>
  <si>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</si>
  <si>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</si>
  <si>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</si>
  <si>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</si>
  <si>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</si>
  <si>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</si>
  <si>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</si>
  <si>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</si>
  <si>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</si>
  <si>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</si>
  <si>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</si>
  <si>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</si>
  <si>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</si>
  <si>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</si>
  <si>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</si>
  <si>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</si>
  <si>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</si>
  <si>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</si>
  <si>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</si>
  <si>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</si>
  <si>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</si>
  <si>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</si>
  <si>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</si>
  <si>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</si>
  <si>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</si>
  <si>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</si>
  <si>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</si>
  <si>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</si>
  <si>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</si>
  <si>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</si>
  <si>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</si>
  <si>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</si>
  <si>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</si>
  <si>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</si>
  <si>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</si>
  <si>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</si>
  <si>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</si>
  <si>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</si>
  <si>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</si>
  <si>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</si>
  <si>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</si>
  <si>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</si>
  <si>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</si>
  <si>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</si>
  <si>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</si>
  <si>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</si>
  <si>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</si>
  <si>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</si>
  <si>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</si>
  <si>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Agosto 2020</t>
  </si>
  <si>
    <t>Julio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</si>
</sst>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4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1323975</xdr:colOff>
      <xdr:row>40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936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:F4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/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3" t="s">
        <v>47</v>
      </c>
      <c r="B10" s="183"/>
      <c r="C10" s="183"/>
      <c r="D10" s="184"/>
      <c r="E10" s="183"/>
      <c r="F10" s="183"/>
      <c r="G10" s="59"/>
      <c r="H10" s="58"/>
    </row>
    <row r="11" spans="1:8" ht="18">
      <c r="A11" s="185" t="s">
        <v>49</v>
      </c>
      <c r="B11" s="185"/>
      <c r="C11" s="185"/>
      <c r="D11" s="185"/>
      <c r="E11" s="185"/>
      <c r="F11" s="18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78" t="s">
        <v>44</v>
      </c>
      <c r="B14" s="178"/>
      <c r="C14" s="178"/>
      <c r="D14" s="179"/>
      <c r="E14" s="178"/>
      <c r="F14" s="178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8" t="s">
        <v>76</v>
      </c>
      <c r="B18" s="178"/>
      <c r="C18" s="178"/>
      <c r="D18" s="179"/>
      <c r="E18" s="178"/>
      <c r="F18" s="178"/>
      <c r="G18" s="64"/>
      <c r="H18" s="58"/>
      <c r="I18" s="58"/>
      <c r="J18" s="58"/>
      <c r="K18" s="58"/>
      <c r="L18" s="58"/>
    </row>
    <row r="19" spans="1:12" ht="18">
      <c r="A19" s="180" t="s">
        <v>77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8" t="s">
        <v>45</v>
      </c>
      <c r="B22" s="178"/>
      <c r="C22" s="178"/>
      <c r="D22" s="179"/>
      <c r="E22" s="178"/>
      <c r="F22" s="178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2" t="s">
        <v>0</v>
      </c>
      <c r="B24" s="182"/>
      <c r="C24" s="182"/>
      <c r="D24" s="182"/>
      <c r="E24" s="182"/>
      <c r="F24" s="18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6" t="s">
        <v>48</v>
      </c>
      <c r="C36" s="176"/>
      <c r="D36" s="176"/>
    </row>
    <row r="37" spans="2:4" ht="18">
      <c r="B37" s="176" t="s">
        <v>56</v>
      </c>
      <c r="C37" s="176"/>
      <c r="D37" s="12"/>
    </row>
    <row r="38" spans="2:4" ht="18">
      <c r="B38" s="176" t="s">
        <v>57</v>
      </c>
      <c r="C38" s="176"/>
      <c r="D38" s="12"/>
    </row>
    <row r="39" spans="2:4" ht="18">
      <c r="B39" s="177" t="s">
        <v>46</v>
      </c>
      <c r="C39" s="17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81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82</v>
      </c>
      <c r="K3" s="191"/>
      <c r="L3" s="191"/>
      <c r="M3" s="4"/>
      <c r="N3" s="4"/>
      <c r="O3" s="4"/>
    </row>
    <row r="4" spans="1:15" ht="15.75">
      <c r="A4" s="187"/>
      <c r="B4" s="45">
        <v>10</v>
      </c>
      <c r="C4" s="45">
        <v>11</v>
      </c>
      <c r="D4" s="45">
        <v>12</v>
      </c>
      <c r="E4" s="45">
        <v>13</v>
      </c>
      <c r="F4" s="45">
        <v>14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240</v>
      </c>
      <c r="C6" s="95">
        <v>239</v>
      </c>
      <c r="D6" s="87">
        <v>239</v>
      </c>
      <c r="E6" s="87">
        <v>238</v>
      </c>
      <c r="F6" s="87">
        <v>238</v>
      </c>
      <c r="G6" s="87">
        <v>240.4</v>
      </c>
      <c r="H6" s="95">
        <f>AVERAGE(B6:F6)</f>
        <v>238.8</v>
      </c>
      <c r="I6" s="95">
        <f>(H6/G6-1)*100</f>
        <v>-0.6655574043261225</v>
      </c>
      <c r="J6" s="161">
        <v>244</v>
      </c>
      <c r="K6" s="150">
        <v>243.19</v>
      </c>
      <c r="L6" s="95">
        <f>(K6/J6-1)*100</f>
        <v>-0.33196721311475885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69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224.5</v>
      </c>
      <c r="C10" s="95">
        <v>225.9</v>
      </c>
      <c r="D10" s="95">
        <v>224.6</v>
      </c>
      <c r="E10" s="95">
        <v>226.6</v>
      </c>
      <c r="F10" s="173">
        <v>228.9</v>
      </c>
      <c r="G10" s="29">
        <v>229.73999999999995</v>
      </c>
      <c r="H10" s="95">
        <f aca="true" t="shared" si="0" ref="H10:H24">AVERAGE(B10:F10)</f>
        <v>226.1</v>
      </c>
      <c r="I10" s="95">
        <f aca="true" t="shared" si="1" ref="I10:I24">(H10/G10-1)*100</f>
        <v>-1.5843997562461687</v>
      </c>
      <c r="J10" s="161">
        <v>218.72</v>
      </c>
      <c r="K10" s="150">
        <v>231.19</v>
      </c>
      <c r="L10" s="95">
        <f>(K10/J10-1)*100</f>
        <v>5.701353328456471</v>
      </c>
      <c r="M10" s="4"/>
      <c r="N10" s="4"/>
      <c r="O10" s="4"/>
    </row>
    <row r="11" spans="1:15" ht="15">
      <c r="A11" s="34" t="s">
        <v>14</v>
      </c>
      <c r="B11" s="28">
        <v>221.9</v>
      </c>
      <c r="C11" s="28">
        <v>222.9</v>
      </c>
      <c r="D11" s="28">
        <v>221.4</v>
      </c>
      <c r="E11" s="28">
        <v>224.1</v>
      </c>
      <c r="F11" s="174">
        <v>222.4</v>
      </c>
      <c r="G11" s="28">
        <v>224.98000000000002</v>
      </c>
      <c r="H11" s="28">
        <f t="shared" si="0"/>
        <v>222.54000000000002</v>
      </c>
      <c r="I11" s="28">
        <f t="shared" si="1"/>
        <v>-1.0845408480753882</v>
      </c>
      <c r="J11" s="165">
        <v>224.94</v>
      </c>
      <c r="K11" s="152">
        <v>225.37</v>
      </c>
      <c r="L11" s="28">
        <f>(K11/J11-1)*100</f>
        <v>0.19116208766782883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220.09655999999998</v>
      </c>
      <c r="C13" s="88">
        <v>221.10702</v>
      </c>
      <c r="D13" s="144">
        <v>221.47446</v>
      </c>
      <c r="E13" s="144">
        <v>224.1384</v>
      </c>
      <c r="F13" s="88">
        <v>224.23026</v>
      </c>
      <c r="G13" s="121">
        <v>223.201428</v>
      </c>
      <c r="H13" s="144">
        <f t="shared" si="0"/>
        <v>222.20934000000003</v>
      </c>
      <c r="I13" s="144">
        <f t="shared" si="1"/>
        <v>-0.44448102724502503</v>
      </c>
      <c r="J13" s="167">
        <v>231.95485090909088</v>
      </c>
      <c r="K13" s="153">
        <v>229.83372</v>
      </c>
      <c r="L13" s="88">
        <f>(K13/J13-1)*100</f>
        <v>-0.9144585253456072</v>
      </c>
      <c r="M13" s="4"/>
      <c r="N13" s="4"/>
      <c r="O13" s="4"/>
    </row>
    <row r="14" spans="1:15" ht="15">
      <c r="A14" s="35" t="s">
        <v>15</v>
      </c>
      <c r="B14" s="145">
        <v>214.58496</v>
      </c>
      <c r="C14" s="147">
        <v>215.59542</v>
      </c>
      <c r="D14" s="145">
        <v>215.96286</v>
      </c>
      <c r="E14" s="145">
        <v>218.6268</v>
      </c>
      <c r="F14" s="89">
        <v>218.71866</v>
      </c>
      <c r="G14" s="89">
        <v>217.68982799999998</v>
      </c>
      <c r="H14" s="145">
        <f t="shared" si="0"/>
        <v>216.69773999999998</v>
      </c>
      <c r="I14" s="145">
        <f t="shared" si="1"/>
        <v>-0.4557346611528401</v>
      </c>
      <c r="J14" s="166">
        <v>218.5933963636364</v>
      </c>
      <c r="K14" s="154">
        <v>222.1508836363636</v>
      </c>
      <c r="L14" s="89">
        <f>(K14/J14-1)*100</f>
        <v>1.6274449877750286</v>
      </c>
      <c r="M14" s="4"/>
      <c r="N14" s="4"/>
      <c r="O14" s="4"/>
    </row>
    <row r="15" spans="1:15" ht="15">
      <c r="A15" s="36" t="s">
        <v>42</v>
      </c>
      <c r="B15" s="144">
        <v>212.74776</v>
      </c>
      <c r="C15" s="88">
        <v>213.75822</v>
      </c>
      <c r="D15" s="144">
        <v>214.12565999999998</v>
      </c>
      <c r="E15" s="144">
        <v>216.7896</v>
      </c>
      <c r="F15" s="88">
        <v>216.88146</v>
      </c>
      <c r="G15" s="88">
        <v>215.85262799999995</v>
      </c>
      <c r="H15" s="144">
        <f t="shared" si="0"/>
        <v>214.86054000000004</v>
      </c>
      <c r="I15" s="144">
        <f t="shared" si="1"/>
        <v>-0.45961358413477704</v>
      </c>
      <c r="J15" s="167">
        <v>211.91266909090908</v>
      </c>
      <c r="K15" s="153">
        <v>218.30946545454543</v>
      </c>
      <c r="L15" s="88">
        <f>(K15/J15-1)*100</f>
        <v>3.0186002522068156</v>
      </c>
      <c r="M15" s="4"/>
      <c r="N15" s="4"/>
      <c r="O15" s="4"/>
    </row>
    <row r="16" spans="1:15" ht="15">
      <c r="A16" s="37" t="s">
        <v>63</v>
      </c>
      <c r="B16" s="95">
        <v>213.8501</v>
      </c>
      <c r="C16" s="95">
        <v>213.8501</v>
      </c>
      <c r="D16" s="87">
        <v>213.8501</v>
      </c>
      <c r="E16" s="87">
        <v>213.8501</v>
      </c>
      <c r="F16" s="87">
        <v>213.8501</v>
      </c>
      <c r="G16" s="87">
        <v>214.14404</v>
      </c>
      <c r="H16" s="95">
        <f t="shared" si="0"/>
        <v>213.85010000000003</v>
      </c>
      <c r="I16" s="95">
        <f t="shared" si="1"/>
        <v>-0.13726275081014094</v>
      </c>
      <c r="J16" s="161">
        <v>233.32</v>
      </c>
      <c r="K16" s="150">
        <v>243.61</v>
      </c>
      <c r="L16" s="87">
        <f>(K16/J16-1)*100</f>
        <v>4.4102520144008395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157</v>
      </c>
      <c r="C20" s="95">
        <v>158</v>
      </c>
      <c r="D20" s="95">
        <v>161</v>
      </c>
      <c r="E20" s="87">
        <v>164</v>
      </c>
      <c r="F20" s="87">
        <v>164</v>
      </c>
      <c r="G20" s="87">
        <v>155.6</v>
      </c>
      <c r="H20" s="95">
        <f>AVERAGE(B20:F20)</f>
        <v>160.8</v>
      </c>
      <c r="I20" s="95">
        <f>(H20/G20-1)*100</f>
        <v>3.3419023136247006</v>
      </c>
      <c r="J20" s="169">
        <v>175.29</v>
      </c>
      <c r="K20" s="157">
        <v>154.57</v>
      </c>
      <c r="L20" s="95">
        <f>(K20/J20-1)*100</f>
        <v>-11.820411888869875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163.39</v>
      </c>
      <c r="C22" s="95">
        <v>163.79</v>
      </c>
      <c r="D22" s="95">
        <v>164.18</v>
      </c>
      <c r="E22" s="95">
        <v>168.41</v>
      </c>
      <c r="F22" s="87">
        <v>168.12</v>
      </c>
      <c r="G22" s="104">
        <v>163.648</v>
      </c>
      <c r="H22" s="95">
        <f t="shared" si="0"/>
        <v>165.578</v>
      </c>
      <c r="I22" s="95">
        <f t="shared" si="1"/>
        <v>1.179360578803279</v>
      </c>
      <c r="J22" s="169">
        <v>199.08</v>
      </c>
      <c r="K22" s="157">
        <v>169.15</v>
      </c>
      <c r="L22" s="95">
        <f>(K22/J22-1)*100</f>
        <v>-15.034157122764725</v>
      </c>
      <c r="M22" s="4"/>
      <c r="N22" s="4"/>
      <c r="O22" s="4"/>
    </row>
    <row r="23" spans="1:15" ht="15">
      <c r="A23" s="73" t="s">
        <v>19</v>
      </c>
      <c r="B23" s="28">
        <v>162.39</v>
      </c>
      <c r="C23" s="28">
        <v>162.79</v>
      </c>
      <c r="D23" s="28">
        <v>163.18</v>
      </c>
      <c r="E23" s="28">
        <v>167.41</v>
      </c>
      <c r="F23" s="28">
        <v>167.12</v>
      </c>
      <c r="G23" s="105">
        <v>162.648</v>
      </c>
      <c r="H23" s="28">
        <f t="shared" si="0"/>
        <v>164.578</v>
      </c>
      <c r="I23" s="28">
        <f t="shared" si="1"/>
        <v>1.1866115783778497</v>
      </c>
      <c r="J23" s="170">
        <v>198.08</v>
      </c>
      <c r="K23" s="158">
        <v>168.15</v>
      </c>
      <c r="L23" s="28">
        <f>(K23/J23-1)*100</f>
        <v>-15.110056542810991</v>
      </c>
      <c r="M23" s="4"/>
      <c r="N23" s="4"/>
      <c r="O23" s="4"/>
    </row>
    <row r="24" spans="1:15" ht="15">
      <c r="A24" s="70" t="s">
        <v>64</v>
      </c>
      <c r="B24" s="95">
        <v>258.16151960352033</v>
      </c>
      <c r="C24" s="95">
        <v>257.5001322774652</v>
      </c>
      <c r="D24" s="95">
        <v>259.704756697649</v>
      </c>
      <c r="E24" s="87">
        <v>259.153600592603</v>
      </c>
      <c r="F24" s="87">
        <v>262.12984355985117</v>
      </c>
      <c r="G24" s="106">
        <v>255.05299917106123</v>
      </c>
      <c r="H24" s="95">
        <f t="shared" si="0"/>
        <v>259.32997054621774</v>
      </c>
      <c r="I24" s="95">
        <f t="shared" si="1"/>
        <v>1.6768951508341123</v>
      </c>
      <c r="J24" s="168">
        <v>258.98825376108925</v>
      </c>
      <c r="K24" s="159">
        <v>299.4882064618745</v>
      </c>
      <c r="L24" s="95">
        <f>(K24/J24-1)*100</f>
        <v>15.637756582638506</v>
      </c>
      <c r="M24" s="4"/>
      <c r="N24" s="4"/>
      <c r="O24" s="4"/>
    </row>
    <row r="25" spans="1:15" ht="15.75">
      <c r="A25" s="74" t="s">
        <v>70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483</v>
      </c>
      <c r="C26" s="106">
        <v>483</v>
      </c>
      <c r="D26" s="106">
        <v>483</v>
      </c>
      <c r="E26" s="106">
        <v>498</v>
      </c>
      <c r="F26" s="106">
        <v>498</v>
      </c>
      <c r="G26" s="106">
        <v>477.6</v>
      </c>
      <c r="H26" s="106">
        <f>AVERAGE(B26:F26)</f>
        <v>489</v>
      </c>
      <c r="I26" s="95">
        <f aca="true" t="shared" si="2" ref="I26:I31">(H26/G26-1)*100</f>
        <v>2.386934673366836</v>
      </c>
      <c r="J26" s="168">
        <v>416</v>
      </c>
      <c r="K26" s="159">
        <v>481.35</v>
      </c>
      <c r="L26" s="95">
        <f aca="true" t="shared" si="3" ref="L26:L31">(K26/J26-1)*100</f>
        <v>15.709134615384613</v>
      </c>
      <c r="M26" s="4"/>
      <c r="N26" s="4"/>
      <c r="O26" s="4"/>
    </row>
    <row r="27" spans="1:12" ht="15">
      <c r="A27" s="72" t="s">
        <v>21</v>
      </c>
      <c r="B27" s="90">
        <v>480</v>
      </c>
      <c r="C27" s="90">
        <v>480</v>
      </c>
      <c r="D27" s="90">
        <v>480</v>
      </c>
      <c r="E27" s="90">
        <v>495</v>
      </c>
      <c r="F27" s="90">
        <v>495</v>
      </c>
      <c r="G27" s="90">
        <v>474.6</v>
      </c>
      <c r="H27" s="90">
        <f>AVERAGE(B27:F27)</f>
        <v>486</v>
      </c>
      <c r="I27" s="28">
        <f t="shared" si="2"/>
        <v>2.402022756005051</v>
      </c>
      <c r="J27" s="165">
        <v>412.87</v>
      </c>
      <c r="K27" s="152">
        <v>478.09</v>
      </c>
      <c r="L27" s="28">
        <f t="shared" si="3"/>
        <v>15.796739893913326</v>
      </c>
    </row>
    <row r="28" spans="1:12" ht="15">
      <c r="A28" s="70" t="s">
        <v>22</v>
      </c>
      <c r="B28" s="106">
        <v>476</v>
      </c>
      <c r="C28" s="106">
        <v>476</v>
      </c>
      <c r="D28" s="106">
        <v>476</v>
      </c>
      <c r="E28" s="106">
        <v>490</v>
      </c>
      <c r="F28" s="106">
        <v>490</v>
      </c>
      <c r="G28" s="106">
        <v>470.6</v>
      </c>
      <c r="H28" s="106">
        <f>AVERAGE(B28:F28)</f>
        <v>481.6</v>
      </c>
      <c r="I28" s="106">
        <f t="shared" si="2"/>
        <v>2.337441563960896</v>
      </c>
      <c r="J28" s="168">
        <v>412.74</v>
      </c>
      <c r="K28" s="159">
        <v>474</v>
      </c>
      <c r="L28" s="106">
        <f t="shared" si="3"/>
        <v>14.842273586277077</v>
      </c>
    </row>
    <row r="29" spans="1:12" ht="15.75">
      <c r="A29" s="74" t="s">
        <v>71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65</v>
      </c>
      <c r="B30" s="106">
        <v>470</v>
      </c>
      <c r="C30" s="106">
        <v>470</v>
      </c>
      <c r="D30" s="106">
        <v>470</v>
      </c>
      <c r="E30" s="106">
        <v>485</v>
      </c>
      <c r="F30" s="106">
        <v>485</v>
      </c>
      <c r="G30" s="106">
        <v>455</v>
      </c>
      <c r="H30" s="106">
        <f>AVERAGE(B30:F30)</f>
        <v>476</v>
      </c>
      <c r="I30" s="106">
        <f t="shared" si="2"/>
        <v>4.615384615384621</v>
      </c>
      <c r="J30" s="168">
        <v>342.5</v>
      </c>
      <c r="K30" s="159">
        <v>440.8695652173913</v>
      </c>
      <c r="L30" s="106">
        <f t="shared" si="3"/>
        <v>28.721040939384324</v>
      </c>
    </row>
    <row r="31" spans="1:12" ht="15">
      <c r="A31" s="93" t="s">
        <v>66</v>
      </c>
      <c r="B31" s="83">
        <v>465</v>
      </c>
      <c r="C31" s="83">
        <v>465</v>
      </c>
      <c r="D31" s="83">
        <v>465</v>
      </c>
      <c r="E31" s="83">
        <v>465</v>
      </c>
      <c r="F31" s="83">
        <v>465</v>
      </c>
      <c r="G31" s="83">
        <v>445</v>
      </c>
      <c r="H31" s="122">
        <f>AVERAGE(B31:F31)</f>
        <v>465</v>
      </c>
      <c r="I31" s="83">
        <f t="shared" si="2"/>
        <v>4.494382022471921</v>
      </c>
      <c r="J31" s="172">
        <v>335.2173913043478</v>
      </c>
      <c r="K31" s="160">
        <v>432.9347826086956</v>
      </c>
      <c r="L31" s="83">
        <f t="shared" si="3"/>
        <v>29.150453955901433</v>
      </c>
    </row>
    <row r="32" spans="1:12" ht="15.75" customHeight="1">
      <c r="A32" s="192" t="s">
        <v>79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5:H31 H6:H20 H21:H24" formulaRange="1" unlockedFormula="1"/>
    <ignoredError sqref="K25 L20:L26 L6:L10 I26:I31 I25 I6:I19 I21:I24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68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81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82</v>
      </c>
      <c r="K4" s="199"/>
      <c r="L4" s="200"/>
    </row>
    <row r="5" spans="1:12" ht="15" customHeight="1">
      <c r="A5" s="197"/>
      <c r="B5" s="113">
        <v>10</v>
      </c>
      <c r="C5" s="113">
        <v>11</v>
      </c>
      <c r="D5" s="113">
        <v>12</v>
      </c>
      <c r="E5" s="113">
        <v>13</v>
      </c>
      <c r="F5" s="113">
        <v>14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80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186.186</v>
      </c>
      <c r="C8" s="111">
        <v>181.7079</v>
      </c>
      <c r="D8" s="28">
        <v>182.5691</v>
      </c>
      <c r="E8" s="28">
        <v>182.5691</v>
      </c>
      <c r="F8" s="28">
        <v>182.0524</v>
      </c>
      <c r="G8" s="28">
        <v>189.21736</v>
      </c>
      <c r="H8" s="28">
        <f>AVERAGE(B8:F8)</f>
        <v>183.0169</v>
      </c>
      <c r="I8" s="28">
        <f>(H8/G8-1)*100</f>
        <v>-3.2768980605162312</v>
      </c>
      <c r="J8" s="123">
        <v>187.47</v>
      </c>
      <c r="K8" s="124">
        <v>210.31</v>
      </c>
      <c r="L8" s="28">
        <f>(K8/J8-1)*100</f>
        <v>12.183282658558703</v>
      </c>
    </row>
    <row r="9" spans="1:12" ht="15" customHeight="1">
      <c r="A9" s="33" t="s">
        <v>25</v>
      </c>
      <c r="B9" s="29">
        <v>359</v>
      </c>
      <c r="C9" s="87">
        <v>359</v>
      </c>
      <c r="D9" s="87">
        <v>362</v>
      </c>
      <c r="E9" s="87">
        <v>368</v>
      </c>
      <c r="F9" s="87">
        <v>368</v>
      </c>
      <c r="G9" s="87">
        <v>359.6</v>
      </c>
      <c r="H9" s="87">
        <f>AVERAGE(B9:F9)</f>
        <v>363.2</v>
      </c>
      <c r="I9" s="87">
        <f>(H9/G9-1)*100</f>
        <v>1.0011123470522687</v>
      </c>
      <c r="J9" s="125">
        <v>341.33</v>
      </c>
      <c r="K9" s="125">
        <v>360.05</v>
      </c>
      <c r="L9" s="87">
        <f>(K9/J9-1)*100</f>
        <v>5.484428558872656</v>
      </c>
    </row>
    <row r="10" spans="1:12" ht="15" customHeight="1">
      <c r="A10" s="50" t="s">
        <v>26</v>
      </c>
      <c r="B10" s="111">
        <v>322.0612</v>
      </c>
      <c r="C10" s="111">
        <v>322.6123</v>
      </c>
      <c r="D10" s="28">
        <v>327.2053</v>
      </c>
      <c r="E10" s="28">
        <v>333.3599</v>
      </c>
      <c r="F10" s="28">
        <v>331.982</v>
      </c>
      <c r="G10" s="28">
        <v>324.39442</v>
      </c>
      <c r="H10" s="28">
        <f>AVERAGE(B10:F10)</f>
        <v>327.44413999999995</v>
      </c>
      <c r="I10" s="28">
        <f>(H10/G10-1)*100</f>
        <v>0.9401271452202931</v>
      </c>
      <c r="J10" s="124">
        <v>325.47</v>
      </c>
      <c r="K10" s="124">
        <v>328.94</v>
      </c>
      <c r="L10" s="28">
        <f>(K10/J10-1)*100</f>
        <v>1.0661504900605134</v>
      </c>
    </row>
    <row r="11" spans="1:12" ht="15" customHeight="1">
      <c r="A11" s="33" t="s">
        <v>50</v>
      </c>
      <c r="B11" s="87">
        <v>364.7700119474313</v>
      </c>
      <c r="C11" s="29">
        <v>362.49251048532057</v>
      </c>
      <c r="D11" s="87">
        <v>365.4570094865231</v>
      </c>
      <c r="E11" s="87">
        <v>366.593705185297</v>
      </c>
      <c r="F11" s="87">
        <v>366.46760904074387</v>
      </c>
      <c r="G11" s="87">
        <v>367.3463429897556</v>
      </c>
      <c r="H11" s="87">
        <f>AVERAGE(B11:F11)</f>
        <v>365.15616922906315</v>
      </c>
      <c r="I11" s="87">
        <f>(H11/G11-1)*100</f>
        <v>-0.5962149351663837</v>
      </c>
      <c r="J11" s="125">
        <v>326.24352531700896</v>
      </c>
      <c r="K11" s="125">
        <v>353.7167441346473</v>
      </c>
      <c r="L11" s="87">
        <f>(K11/J11-1)*100</f>
        <v>8.42107710519091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/>
      <c r="H12" s="28"/>
      <c r="I12" s="28"/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149.76</v>
      </c>
      <c r="K13" s="107">
        <v>148</v>
      </c>
      <c r="L13" s="87">
        <f aca="true" t="shared" si="0" ref="L13:L22">(K13/J13-1)*100</f>
        <v>-1.175213675213671</v>
      </c>
    </row>
    <row r="14" spans="1:12" ht="15" customHeight="1">
      <c r="A14" s="114" t="s">
        <v>28</v>
      </c>
      <c r="B14" s="28">
        <v>694.0144</v>
      </c>
      <c r="C14" s="28">
        <v>691.5893</v>
      </c>
      <c r="D14" s="28">
        <v>712.3127</v>
      </c>
      <c r="E14" s="28">
        <v>705.0375</v>
      </c>
      <c r="F14" s="28">
        <v>701.2896</v>
      </c>
      <c r="G14" s="28">
        <v>704.1115400000001</v>
      </c>
      <c r="H14" s="28">
        <f aca="true" t="shared" si="1" ref="H14:H26">AVERAGE(B14:F14)</f>
        <v>700.8487</v>
      </c>
      <c r="I14" s="28">
        <f aca="true" t="shared" si="2" ref="I14:I26">(H14/G14-1)*100</f>
        <v>-0.4633981712613422</v>
      </c>
      <c r="J14" s="108">
        <v>617.95</v>
      </c>
      <c r="K14" s="108">
        <v>654.78</v>
      </c>
      <c r="L14" s="28">
        <f t="shared" si="0"/>
        <v>5.9600291285702545</v>
      </c>
    </row>
    <row r="15" spans="1:12" ht="15" customHeight="1">
      <c r="A15" s="115" t="s">
        <v>29</v>
      </c>
      <c r="B15" s="87">
        <v>687.621</v>
      </c>
      <c r="C15" s="87">
        <v>684.755</v>
      </c>
      <c r="D15" s="87">
        <v>705.4784</v>
      </c>
      <c r="E15" s="87">
        <v>696.6599</v>
      </c>
      <c r="F15" s="87">
        <v>695.1167</v>
      </c>
      <c r="G15" s="87">
        <v>695.6458</v>
      </c>
      <c r="H15" s="87">
        <f t="shared" si="1"/>
        <v>693.9262000000001</v>
      </c>
      <c r="I15" s="87">
        <f t="shared" si="2"/>
        <v>-0.24719476492202075</v>
      </c>
      <c r="J15" s="109">
        <v>617.24</v>
      </c>
      <c r="K15" s="109">
        <v>643</v>
      </c>
      <c r="L15" s="87">
        <f t="shared" si="0"/>
        <v>4.173417147300884</v>
      </c>
    </row>
    <row r="16" spans="1:12" ht="15" customHeight="1">
      <c r="A16" s="114" t="s">
        <v>30</v>
      </c>
      <c r="B16" s="28">
        <v>846.0995</v>
      </c>
      <c r="C16" s="28">
        <v>849.3891</v>
      </c>
      <c r="D16" s="28">
        <v>844.0108</v>
      </c>
      <c r="E16" s="28">
        <v>864.3868</v>
      </c>
      <c r="F16" s="28">
        <v>861.3569</v>
      </c>
      <c r="G16" s="28">
        <v>856.8816999999999</v>
      </c>
      <c r="H16" s="28">
        <f t="shared" si="1"/>
        <v>853.0486199999999</v>
      </c>
      <c r="I16" s="28">
        <f t="shared" si="2"/>
        <v>-0.4473289603454056</v>
      </c>
      <c r="J16" s="108">
        <v>747.98</v>
      </c>
      <c r="K16" s="108">
        <v>820.35</v>
      </c>
      <c r="L16" s="28">
        <f t="shared" si="0"/>
        <v>9.675392390170856</v>
      </c>
    </row>
    <row r="17" spans="1:12" ht="15" customHeight="1">
      <c r="A17" s="115" t="s">
        <v>31</v>
      </c>
      <c r="B17" s="87">
        <v>746</v>
      </c>
      <c r="C17" s="87">
        <v>737</v>
      </c>
      <c r="D17" s="87">
        <v>744</v>
      </c>
      <c r="E17" s="87">
        <v>734</v>
      </c>
      <c r="F17" s="87">
        <v>731</v>
      </c>
      <c r="G17" s="87">
        <v>764</v>
      </c>
      <c r="H17" s="87">
        <f>AVERAGE(B17:F17)</f>
        <v>738.4</v>
      </c>
      <c r="I17" s="87">
        <f>(H17/G17-1)*100</f>
        <v>-3.350785340314144</v>
      </c>
      <c r="J17" s="109">
        <v>635.67</v>
      </c>
      <c r="K17" s="109">
        <v>711.14</v>
      </c>
      <c r="L17" s="87">
        <f t="shared" si="0"/>
        <v>11.872512467160634</v>
      </c>
    </row>
    <row r="18" spans="1:12" ht="15" customHeight="1">
      <c r="A18" s="114" t="s">
        <v>32</v>
      </c>
      <c r="B18" s="28">
        <v>875</v>
      </c>
      <c r="C18" s="28">
        <v>870</v>
      </c>
      <c r="D18" s="28">
        <v>875</v>
      </c>
      <c r="E18" s="28">
        <v>870</v>
      </c>
      <c r="F18" s="28">
        <v>880</v>
      </c>
      <c r="G18" s="28">
        <v>877</v>
      </c>
      <c r="H18" s="28">
        <f t="shared" si="1"/>
        <v>874</v>
      </c>
      <c r="I18" s="28">
        <f t="shared" si="2"/>
        <v>-0.34207525655644</v>
      </c>
      <c r="J18" s="108">
        <v>760.76</v>
      </c>
      <c r="K18" s="108">
        <v>812.93</v>
      </c>
      <c r="L18" s="28">
        <f t="shared" si="0"/>
        <v>6.857616068142369</v>
      </c>
    </row>
    <row r="19" spans="1:12" ht="15" customHeight="1">
      <c r="A19" s="115" t="s">
        <v>33</v>
      </c>
      <c r="B19" s="87">
        <v>785</v>
      </c>
      <c r="C19" s="87">
        <v>785</v>
      </c>
      <c r="D19" s="87">
        <v>790</v>
      </c>
      <c r="E19" s="87">
        <v>790</v>
      </c>
      <c r="F19" s="87">
        <v>790</v>
      </c>
      <c r="G19" s="87">
        <v>784</v>
      </c>
      <c r="H19" s="87">
        <f>AVERAGE(B19:F19)</f>
        <v>788</v>
      </c>
      <c r="I19" s="87">
        <f>(H19/G19-1)*100</f>
        <v>0.5102040816326481</v>
      </c>
      <c r="J19" s="109">
        <v>714.29</v>
      </c>
      <c r="K19" s="109">
        <v>763.57</v>
      </c>
      <c r="L19" s="87">
        <f t="shared" si="0"/>
        <v>6.899158605048372</v>
      </c>
    </row>
    <row r="20" spans="1:12" ht="15" customHeight="1">
      <c r="A20" s="114" t="s">
        <v>34</v>
      </c>
      <c r="B20" s="28">
        <v>910.9121</v>
      </c>
      <c r="C20" s="28">
        <v>898.7312</v>
      </c>
      <c r="D20" s="28">
        <v>908.6635</v>
      </c>
      <c r="E20" s="28">
        <v>910.3774</v>
      </c>
      <c r="F20" s="28">
        <v>908.5546</v>
      </c>
      <c r="G20" s="28">
        <v>927.9555</v>
      </c>
      <c r="H20" s="28">
        <f t="shared" si="1"/>
        <v>907.44776</v>
      </c>
      <c r="I20" s="28">
        <f t="shared" si="2"/>
        <v>-2.2099917506820166</v>
      </c>
      <c r="J20" s="108">
        <v>845.15</v>
      </c>
      <c r="K20" s="108">
        <v>889.38</v>
      </c>
      <c r="L20" s="28">
        <f t="shared" si="0"/>
        <v>5.233390522392467</v>
      </c>
    </row>
    <row r="21" spans="1:12" ht="15" customHeight="1">
      <c r="A21" s="115" t="s">
        <v>35</v>
      </c>
      <c r="B21" s="29">
        <v>1565.2802</v>
      </c>
      <c r="C21" s="87">
        <v>1565.2802</v>
      </c>
      <c r="D21" s="87">
        <v>1697.5574</v>
      </c>
      <c r="E21" s="87">
        <v>1697.5574</v>
      </c>
      <c r="F21" s="87">
        <v>1697.5574</v>
      </c>
      <c r="G21" s="87">
        <v>1565.2802</v>
      </c>
      <c r="H21" s="87">
        <f t="shared" si="1"/>
        <v>1644.6465199999998</v>
      </c>
      <c r="I21" s="87">
        <f t="shared" si="2"/>
        <v>5.070422535211261</v>
      </c>
      <c r="J21" s="109">
        <v>631.32</v>
      </c>
      <c r="K21" s="109">
        <v>1473.09</v>
      </c>
      <c r="L21" s="87">
        <f t="shared" si="0"/>
        <v>133.3349173160996</v>
      </c>
    </row>
    <row r="22" spans="1:12" ht="15" customHeight="1">
      <c r="A22" s="114" t="s">
        <v>36</v>
      </c>
      <c r="B22" s="111">
        <v>1763.696</v>
      </c>
      <c r="C22" s="28">
        <v>1763.696</v>
      </c>
      <c r="D22" s="28">
        <v>1895.9732</v>
      </c>
      <c r="E22" s="28">
        <v>1895.9732</v>
      </c>
      <c r="F22" s="28">
        <v>1895.9732</v>
      </c>
      <c r="G22" s="28">
        <v>1763.696</v>
      </c>
      <c r="H22" s="28">
        <f t="shared" si="1"/>
        <v>1843.0623200000002</v>
      </c>
      <c r="I22" s="28">
        <f t="shared" si="2"/>
        <v>4.500000000000015</v>
      </c>
      <c r="J22" s="108">
        <v>873.83</v>
      </c>
      <c r="K22" s="126">
        <v>1671.5</v>
      </c>
      <c r="L22" s="28">
        <f t="shared" si="0"/>
        <v>91.28434592540881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283.5141</v>
      </c>
      <c r="C24" s="28">
        <v>287.4824</v>
      </c>
      <c r="D24" s="28">
        <v>289.0257</v>
      </c>
      <c r="E24" s="111">
        <v>289.0257</v>
      </c>
      <c r="F24" s="28">
        <v>294.0963</v>
      </c>
      <c r="G24" s="28">
        <v>286.77696000000003</v>
      </c>
      <c r="H24" s="28">
        <f>AVERAGE(B24:F24)</f>
        <v>288.62883999999997</v>
      </c>
      <c r="I24" s="28">
        <f>(H24/G24-1)*100</f>
        <v>0.6457562002191386</v>
      </c>
      <c r="J24" s="110">
        <v>283.68</v>
      </c>
      <c r="K24" s="28">
        <v>270.28</v>
      </c>
      <c r="L24" s="111">
        <f>(K24/J24-1)*100</f>
        <v>-4.723632261703337</v>
      </c>
    </row>
    <row r="25" spans="1:12" ht="15" customHeight="1">
      <c r="A25" s="115" t="s">
        <v>39</v>
      </c>
      <c r="B25" s="87">
        <v>370.6</v>
      </c>
      <c r="C25" s="87">
        <v>371.9</v>
      </c>
      <c r="D25" s="87">
        <v>375.2</v>
      </c>
      <c r="E25" s="29">
        <v>380.5</v>
      </c>
      <c r="F25" s="87">
        <v>381.2</v>
      </c>
      <c r="G25" s="87">
        <v>373.8</v>
      </c>
      <c r="H25" s="87">
        <f t="shared" si="1"/>
        <v>375.88</v>
      </c>
      <c r="I25" s="87">
        <f t="shared" si="2"/>
        <v>0.556447298020335</v>
      </c>
      <c r="J25" s="106">
        <v>317.73</v>
      </c>
      <c r="K25" s="106">
        <v>352.84</v>
      </c>
      <c r="L25" s="87">
        <f>(K25/J25-1)*100</f>
        <v>11.050262801749899</v>
      </c>
    </row>
    <row r="26" spans="1:12" ht="15" customHeight="1">
      <c r="A26" s="114" t="s">
        <v>40</v>
      </c>
      <c r="B26" s="28">
        <v>276.6798</v>
      </c>
      <c r="C26" s="28">
        <v>280.8686</v>
      </c>
      <c r="D26" s="28">
        <v>283.0732</v>
      </c>
      <c r="E26" s="111">
        <v>289.0257</v>
      </c>
      <c r="F26" s="28">
        <v>288.8052</v>
      </c>
      <c r="G26" s="28">
        <v>280.64812</v>
      </c>
      <c r="H26" s="28">
        <f t="shared" si="1"/>
        <v>283.6905</v>
      </c>
      <c r="I26" s="28">
        <f t="shared" si="2"/>
        <v>1.0840550081005373</v>
      </c>
      <c r="J26" s="105">
        <v>267.39</v>
      </c>
      <c r="K26" s="105">
        <v>262.67</v>
      </c>
      <c r="L26" s="111">
        <f>(K26/J26-1)*100</f>
        <v>-1.7652118628220803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72</v>
      </c>
      <c r="B28" s="128"/>
      <c r="C28" s="28"/>
      <c r="D28" s="128"/>
      <c r="E28" s="128"/>
      <c r="F28" s="128"/>
      <c r="G28" s="128"/>
      <c r="H28" s="148"/>
      <c r="I28" s="148"/>
      <c r="J28" s="129"/>
      <c r="K28" s="129"/>
      <c r="L28" s="129"/>
    </row>
    <row r="29" spans="1:12" ht="15.75" customHeight="1">
      <c r="A29" s="133" t="s">
        <v>73</v>
      </c>
      <c r="B29" s="87">
        <v>2283.9656</v>
      </c>
      <c r="C29" s="87">
        <v>2307.1139000000003</v>
      </c>
      <c r="D29" s="135">
        <v>2344.5921</v>
      </c>
      <c r="E29" s="106">
        <v>2360.0243</v>
      </c>
      <c r="F29" s="135">
        <v>2372.1495999999997</v>
      </c>
      <c r="G29" s="135">
        <v>2262.02983</v>
      </c>
      <c r="H29" s="87">
        <f>AVERAGE(B29:F29)</f>
        <v>2333.5690999999997</v>
      </c>
      <c r="I29" s="87">
        <f>(H29/G29-1)*100</f>
        <v>3.1626139077042925</v>
      </c>
      <c r="J29" s="139">
        <v>2371.0472999999997</v>
      </c>
      <c r="K29" s="139">
        <v>2221.2597613636367</v>
      </c>
      <c r="L29" s="139">
        <f>(K29/J29-1)*100</f>
        <v>-6.317357677190283</v>
      </c>
    </row>
    <row r="30" spans="1:12" ht="15" customHeight="1">
      <c r="A30" s="130" t="s">
        <v>74</v>
      </c>
      <c r="B30" s="28">
        <v>3165.2544499999995</v>
      </c>
      <c r="C30" s="28">
        <v>3185.647</v>
      </c>
      <c r="D30" s="136">
        <v>3202.1814999999997</v>
      </c>
      <c r="E30" s="136">
        <v>3195.5676999999996</v>
      </c>
      <c r="F30" s="136">
        <v>3172.97055</v>
      </c>
      <c r="G30" s="136">
        <v>3177.1592899999996</v>
      </c>
      <c r="H30" s="28">
        <f>AVERAGE(B30:F30)</f>
        <v>3184.32424</v>
      </c>
      <c r="I30" s="28">
        <f>(H30/G30-1)*100</f>
        <v>0.2255143461818765</v>
      </c>
      <c r="J30" s="140">
        <v>3108.961993181819</v>
      </c>
      <c r="K30" s="140">
        <v>3066.498390909091</v>
      </c>
      <c r="L30" s="140">
        <f>(K30/J30-1)*100</f>
        <v>-1.3658450108381404</v>
      </c>
    </row>
    <row r="31" spans="1:12" ht="18">
      <c r="A31" s="134" t="s">
        <v>75</v>
      </c>
      <c r="B31" s="137">
        <v>1171.19375</v>
      </c>
      <c r="C31" s="137">
        <v>1170.0914500000001</v>
      </c>
      <c r="D31" s="137">
        <v>1166.2333999999998</v>
      </c>
      <c r="E31" s="137">
        <v>1183.8702</v>
      </c>
      <c r="F31" s="137">
        <v>1186.62595</v>
      </c>
      <c r="G31" s="137">
        <v>1101.3079300000002</v>
      </c>
      <c r="H31" s="137">
        <f>AVERAGE(B31:F31)</f>
        <v>1175.60295</v>
      </c>
      <c r="I31" s="137">
        <f>(H31/G31-1)*100</f>
        <v>6.746071464317871</v>
      </c>
      <c r="J31" s="141">
        <v>1724.222670454545</v>
      </c>
      <c r="K31" s="141">
        <v>1092.654875</v>
      </c>
      <c r="L31" s="141">
        <f>(K31/J31-1)*100</f>
        <v>-36.6291318561569</v>
      </c>
    </row>
    <row r="32" spans="1:12" ht="18">
      <c r="A32" s="201" t="s">
        <v>79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I8 H27:I31 I10:I11 H20:H24 H18 H10:H11 H14:H16 H9 H17 H12:H13 H19 H25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2020-08-17T02:01:03Z</cp:lastPrinted>
  <dcterms:created xsi:type="dcterms:W3CDTF">2010-11-09T14:07:20Z</dcterms:created>
  <dcterms:modified xsi:type="dcterms:W3CDTF">2020-08-17T02:01:22Z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