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585" windowWidth="32760" windowHeight="2257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'Colofón'!$A$1:$G$40</definedName>
    <definedName name="_xlnm.Print_Area" localSheetId="0">'Portada'!$A$1:$F$45</definedName>
  </definedNames>
  <calcPr fullCalcOnLoad="1"/>
</workbook>
</file>

<file path=xl/sharedStrings.xml><?xml version="1.0" encoding="utf-8"?>
<sst xmlns="http://schemas.openxmlformats.org/spreadsheetml/2006/main" count="174" uniqueCount="85">
  <si>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</si>
  <si>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</si>
  <si>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</si>
  <si>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</si>
  <si>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</si>
  <si>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</si>
  <si>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</si>
  <si>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</si>
  <si>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</si>
  <si>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</si>
  <si>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</si>
  <si>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</si>
  <si>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</si>
  <si>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</si>
  <si>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</si>
  <si>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</si>
  <si>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</si>
  <si>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</si>
  <si>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</si>
  <si>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</si>
  <si>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</si>
  <si>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</si>
  <si>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</si>
  <si>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</si>
  <si>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</si>
  <si>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</si>
  <si>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</si>
  <si>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</si>
  <si>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</si>
  <si>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</si>
  <si>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</si>
  <si>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</si>
  <si>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</si>
  <si>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</si>
  <si>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</si>
  <si>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</si>
  <si>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</si>
  <si>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</si>
  <si>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</si>
  <si>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</si>
  <si>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</si>
  <si>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</si>
  <si>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</si>
  <si>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</si>
  <si>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</si>
  <si>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</si>
  <si>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</si>
  <si>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</si>
  <si>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</si>
  <si>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</si>
  <si>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</si>
  <si>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</si>
  <si>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</si>
  <si>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</si>
  <si>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</si>
  <si>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</si>
  <si>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</si>
  <si>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</si>
  <si>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</si>
  <si>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</si>
  <si>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</si>
  <si>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</si>
  <si>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</si>
  <si>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</si>
  <si>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Trigo Dark Northern Spring 13,0 Minneapolis (Spot)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</si>
  <si>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</si>
  <si>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</si>
  <si>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</si>
  <si>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</si>
  <si>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</si>
  <si>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</si>
  <si>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</si>
  <si>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</si>
  <si>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</si>
  <si>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</si>
  <si>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</si>
  <si>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</si>
  <si>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>Directora y Representante Legal</t>
  </si>
  <si>
    <t>Maria Emilia Undurraga Marimón</t>
  </si>
  <si>
    <t>* Los precios de arroz de Tailandia y Vietnam, generalmente se actualizan, los días jueves de cada semana.</t>
  </si>
  <si>
    <t>Fuente: elaborado por Odepa con datos de los Mercados de Materias Primas y de Thomson Reuters.</t>
  </si>
  <si>
    <t xml:space="preserve"> </t>
  </si>
  <si>
    <t>Agosto 2020</t>
  </si>
  <si>
    <t>Julio</t>
  </si>
  <si>
    <t>semana del 3 al 9 de agosto de 2020</t>
  </si>
</sst>
</file>

<file path=xl/styles.xml><?xml version="1.0" encoding="utf-8"?>
<styleSheet xmlns="http://schemas.openxmlformats.org/spreadsheetml/2006/main">
  <numFmts count="5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CLP&quot;#,##0_);\(&quot;CLP&quot;#,##0\)"/>
    <numFmt numFmtId="173" formatCode="&quot;CLP&quot;#,##0_);[Red]\(&quot;CLP&quot;#,##0\)"/>
    <numFmt numFmtId="174" formatCode="&quot;CLP&quot;#,##0.00_);\(&quot;CLP&quot;#,##0.00\)"/>
    <numFmt numFmtId="175" formatCode="&quot;CLP&quot;#,##0.00_);[Red]\(&quot;CLP&quot;#,##0.00\)"/>
    <numFmt numFmtId="176" formatCode="_(&quot;CLP&quot;* #,##0_);_(&quot;CLP&quot;* \(#,##0\);_(&quot;CLP&quot;* &quot;-&quot;_);_(@_)"/>
    <numFmt numFmtId="177" formatCode="_(* #,##0_);_(* \(#,##0\);_(* &quot;-&quot;_);_(@_)"/>
    <numFmt numFmtId="178" formatCode="_(&quot;CLP&quot;* #,##0.00_);_(&quot;CLP&quot;* \(#,##0.00\);_(&quot;CLP&quot;* &quot;-&quot;??_);_(@_)"/>
    <numFmt numFmtId="179" formatCode="_(* #,##0.00_);_(* \(#,##0.00\);_(* &quot;-&quot;??_);_(@_)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_)"/>
    <numFmt numFmtId="195" formatCode="0.00\ "/>
    <numFmt numFmtId="196" formatCode="0\ "/>
    <numFmt numFmtId="197" formatCode="#.00"/>
    <numFmt numFmtId="198" formatCode="0.00000"/>
    <numFmt numFmtId="199" formatCode="#,##0.0000"/>
    <numFmt numFmtId="200" formatCode="0.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Yes&quot;;&quot;Yes&quot;;&quot;No&quot;"/>
    <numFmt numFmtId="206" formatCode="&quot;True&quot;;&quot;True&quot;;&quot;False&quot;"/>
    <numFmt numFmtId="207" formatCode="&quot;On&quot;;&quot;On&quot;;&quot;Off&quot;"/>
  </numFmts>
  <fonts count="61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2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9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40" fillId="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0" fillId="9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0" fontId="40" fillId="1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40" fillId="14" borderId="0" applyNumberFormat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0" fontId="40" fillId="1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0" fillId="17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40" fillId="20" borderId="0" applyNumberFormat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0" fontId="40" fillId="22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0" fontId="40" fillId="24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40" fillId="25" borderId="0" applyNumberFormat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0" fontId="40" fillId="2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1" fillId="28" borderId="0" applyNumberFormat="0" applyBorder="0" applyAlignment="0" applyProtection="0"/>
    <xf numFmtId="195" fontId="2" fillId="29" borderId="0" applyBorder="0" applyAlignment="0" applyProtection="0"/>
    <xf numFmtId="194" fontId="2" fillId="30" borderId="0" applyBorder="0" applyAlignment="0" applyProtection="0"/>
    <xf numFmtId="0" fontId="41" fillId="31" borderId="0" applyNumberFormat="0" applyBorder="0" applyAlignment="0" applyProtection="0"/>
    <xf numFmtId="195" fontId="2" fillId="21" borderId="0" applyBorder="0" applyAlignment="0" applyProtection="0"/>
    <xf numFmtId="194" fontId="2" fillId="21" borderId="0" applyBorder="0" applyAlignment="0" applyProtection="0"/>
    <xf numFmtId="0" fontId="41" fillId="32" borderId="0" applyNumberFormat="0" applyBorder="0" applyAlignment="0" applyProtection="0"/>
    <xf numFmtId="195" fontId="2" fillId="10" borderId="0" applyBorder="0" applyAlignment="0" applyProtection="0"/>
    <xf numFmtId="194" fontId="2" fillId="23" borderId="0" applyBorder="0" applyAlignment="0" applyProtection="0"/>
    <xf numFmtId="0" fontId="41" fillId="33" borderId="0" applyNumberFormat="0" applyBorder="0" applyAlignment="0" applyProtection="0"/>
    <xf numFmtId="195" fontId="2" fillId="18" borderId="0" applyBorder="0" applyAlignment="0" applyProtection="0"/>
    <xf numFmtId="194" fontId="2" fillId="34" borderId="0" applyBorder="0" applyAlignment="0" applyProtection="0"/>
    <xf numFmtId="0" fontId="41" fillId="35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1" fillId="36" borderId="0" applyNumberFormat="0" applyBorder="0" applyAlignment="0" applyProtection="0"/>
    <xf numFmtId="195" fontId="2" fillId="7" borderId="0" applyBorder="0" applyAlignment="0" applyProtection="0"/>
    <xf numFmtId="194" fontId="2" fillId="37" borderId="0" applyBorder="0" applyAlignment="0" applyProtection="0"/>
    <xf numFmtId="195" fontId="3" fillId="11" borderId="0" applyBorder="0" applyAlignment="0" applyProtection="0"/>
    <xf numFmtId="194" fontId="3" fillId="11" borderId="0" applyBorder="0" applyAlignment="0" applyProtection="0"/>
    <xf numFmtId="0" fontId="42" fillId="38" borderId="0" applyNumberFormat="0" applyBorder="0" applyAlignment="0" applyProtection="0"/>
    <xf numFmtId="0" fontId="43" fillId="39" borderId="1" applyNumberFormat="0" applyAlignment="0" applyProtection="0"/>
    <xf numFmtId="195" fontId="6" fillId="3" borderId="2" applyAlignment="0" applyProtection="0"/>
    <xf numFmtId="195" fontId="6" fillId="4" borderId="2" applyAlignment="0" applyProtection="0"/>
    <xf numFmtId="194" fontId="6" fillId="18" borderId="2" applyAlignment="0" applyProtection="0"/>
    <xf numFmtId="0" fontId="44" fillId="40" borderId="3" applyNumberFormat="0" applyAlignment="0" applyProtection="0"/>
    <xf numFmtId="195" fontId="4" fillId="41" borderId="4" applyAlignment="0" applyProtection="0"/>
    <xf numFmtId="195" fontId="4" fillId="41" borderId="4" applyAlignment="0" applyProtection="0"/>
    <xf numFmtId="194" fontId="4" fillId="41" borderId="4" applyAlignment="0" applyProtection="0"/>
    <xf numFmtId="194" fontId="4" fillId="41" borderId="4" applyAlignment="0" applyProtection="0"/>
    <xf numFmtId="0" fontId="45" fillId="0" borderId="5" applyNumberFormat="0" applyFill="0" applyAlignment="0" applyProtection="0"/>
    <xf numFmtId="195" fontId="5" fillId="0" borderId="6" applyFill="0" applyAlignment="0" applyProtection="0"/>
    <xf numFmtId="194" fontId="5" fillId="0" borderId="6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195" fontId="7" fillId="0" borderId="0" applyFill="0" applyBorder="0" applyAlignment="0" applyProtection="0"/>
    <xf numFmtId="194" fontId="8" fillId="0" borderId="0" applyFill="0" applyBorder="0" applyAlignment="0" applyProtection="0"/>
    <xf numFmtId="0" fontId="41" fillId="42" borderId="0" applyNumberFormat="0" applyBorder="0" applyAlignment="0" applyProtection="0"/>
    <xf numFmtId="195" fontId="2" fillId="29" borderId="0" applyBorder="0" applyAlignment="0" applyProtection="0"/>
    <xf numFmtId="194" fontId="2" fillId="43" borderId="0" applyBorder="0" applyAlignment="0" applyProtection="0"/>
    <xf numFmtId="0" fontId="41" fillId="44" borderId="0" applyNumberFormat="0" applyBorder="0" applyAlignment="0" applyProtection="0"/>
    <xf numFmtId="195" fontId="2" fillId="45" borderId="0" applyBorder="0" applyAlignment="0" applyProtection="0"/>
    <xf numFmtId="194" fontId="2" fillId="45" borderId="0" applyBorder="0" applyAlignment="0" applyProtection="0"/>
    <xf numFmtId="0" fontId="41" fillId="46" borderId="0" applyNumberFormat="0" applyBorder="0" applyAlignment="0" applyProtection="0"/>
    <xf numFmtId="195" fontId="2" fillId="47" borderId="0" applyBorder="0" applyAlignment="0" applyProtection="0"/>
    <xf numFmtId="194" fontId="2" fillId="47" borderId="0" applyBorder="0" applyAlignment="0" applyProtection="0"/>
    <xf numFmtId="0" fontId="41" fillId="48" borderId="0" applyNumberFormat="0" applyBorder="0" applyAlignment="0" applyProtection="0"/>
    <xf numFmtId="195" fontId="2" fillId="49" borderId="0" applyBorder="0" applyAlignment="0" applyProtection="0"/>
    <xf numFmtId="194" fontId="2" fillId="34" borderId="0" applyBorder="0" applyAlignment="0" applyProtection="0"/>
    <xf numFmtId="0" fontId="41" fillId="50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1" fillId="51" borderId="0" applyNumberFormat="0" applyBorder="0" applyAlignment="0" applyProtection="0"/>
    <xf numFmtId="195" fontId="2" fillId="52" borderId="0" applyBorder="0" applyAlignment="0" applyProtection="0"/>
    <xf numFmtId="194" fontId="2" fillId="52" borderId="0" applyBorder="0" applyAlignment="0" applyProtection="0"/>
    <xf numFmtId="0" fontId="48" fillId="53" borderId="1" applyNumberFormat="0" applyAlignment="0" applyProtection="0"/>
    <xf numFmtId="195" fontId="9" fillId="7" borderId="2" applyAlignment="0" applyProtection="0"/>
    <xf numFmtId="194" fontId="9" fillId="7" borderId="2" applyAlignment="0" applyProtection="0"/>
    <xf numFmtId="194" fontId="25" fillId="0" borderId="0" applyFill="0" applyBorder="0" applyAlignment="0" applyProtection="0"/>
    <xf numFmtId="194" fontId="25" fillId="0" borderId="0" applyFill="0" applyBorder="0" applyAlignment="0" applyProtection="0"/>
    <xf numFmtId="194" fontId="49" fillId="0" borderId="0" applyNumberFormat="0" applyFill="0" applyBorder="0" applyAlignment="0" applyProtection="0"/>
    <xf numFmtId="0" fontId="50" fillId="54" borderId="0" applyNumberFormat="0" applyBorder="0" applyAlignment="0" applyProtection="0"/>
    <xf numFmtId="195" fontId="10" fillId="8" borderId="0" applyBorder="0" applyAlignment="0" applyProtection="0"/>
    <xf numFmtId="194" fontId="10" fillId="8" borderId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1" fillId="55" borderId="0" applyNumberFormat="0" applyBorder="0" applyAlignment="0" applyProtection="0"/>
    <xf numFmtId="195" fontId="11" fillId="10" borderId="0" applyBorder="0" applyAlignment="0" applyProtection="0"/>
    <xf numFmtId="194" fontId="11" fillId="10" borderId="0" applyBorder="0" applyAlignment="0" applyProtection="0"/>
    <xf numFmtId="0" fontId="12" fillId="0" borderId="0">
      <alignment/>
      <protection/>
    </xf>
    <xf numFmtId="195" fontId="0" fillId="0" borderId="0">
      <alignment/>
      <protection/>
    </xf>
    <xf numFmtId="195" fontId="0" fillId="0" borderId="0">
      <alignment/>
      <protection/>
    </xf>
    <xf numFmtId="0" fontId="0" fillId="0" borderId="0">
      <alignment/>
      <protection/>
    </xf>
    <xf numFmtId="195" fontId="0" fillId="0" borderId="0">
      <alignment/>
      <protection/>
    </xf>
    <xf numFmtId="194" fontId="0" fillId="0" borderId="0">
      <alignment/>
      <protection/>
    </xf>
    <xf numFmtId="195" fontId="0" fillId="0" borderId="0">
      <alignment/>
      <protection/>
    </xf>
    <xf numFmtId="0" fontId="0" fillId="56" borderId="8" applyNumberFormat="0" applyFont="0" applyAlignment="0" applyProtection="0"/>
    <xf numFmtId="195" fontId="0" fillId="10" borderId="9" applyAlignment="0" applyProtection="0"/>
    <xf numFmtId="195" fontId="0" fillId="3" borderId="9" applyAlignment="0" applyProtection="0"/>
    <xf numFmtId="194" fontId="0" fillId="3" borderId="9" applyAlignment="0" applyProtection="0"/>
    <xf numFmtId="9" fontId="0" fillId="0" borderId="0" applyFont="0" applyFill="0" applyBorder="0" applyAlignment="0" applyProtection="0"/>
    <xf numFmtId="0" fontId="52" fillId="39" borderId="10" applyNumberFormat="0" applyAlignment="0" applyProtection="0"/>
    <xf numFmtId="195" fontId="13" fillId="3" borderId="11" applyAlignment="0" applyProtection="0"/>
    <xf numFmtId="195" fontId="13" fillId="4" borderId="11" applyAlignment="0" applyProtection="0"/>
    <xf numFmtId="194" fontId="13" fillId="18" borderId="11" applyAlignment="0" applyProtection="0"/>
    <xf numFmtId="0" fontId="53" fillId="0" borderId="0" applyNumberFormat="0" applyFill="0" applyBorder="0" applyAlignment="0" applyProtection="0"/>
    <xf numFmtId="195" fontId="14" fillId="0" borderId="0" applyFill="0" applyBorder="0" applyAlignment="0" applyProtection="0"/>
    <xf numFmtId="194" fontId="14" fillId="0" borderId="0" applyFill="0" applyBorder="0" applyAlignment="0" applyProtection="0"/>
    <xf numFmtId="0" fontId="54" fillId="0" borderId="0" applyNumberFormat="0" applyFill="0" applyBorder="0" applyAlignment="0" applyProtection="0"/>
    <xf numFmtId="195" fontId="15" fillId="0" borderId="0" applyFill="0" applyBorder="0" applyAlignment="0" applyProtection="0"/>
    <xf numFmtId="194" fontId="15" fillId="0" borderId="0" applyFill="0" applyBorder="0" applyAlignment="0" applyProtection="0"/>
    <xf numFmtId="0" fontId="55" fillId="0" borderId="0" applyNumberFormat="0" applyFill="0" applyBorder="0" applyAlignment="0" applyProtection="0"/>
    <xf numFmtId="195" fontId="17" fillId="0" borderId="12" applyFill="0" applyAlignment="0" applyProtection="0"/>
    <xf numFmtId="194" fontId="18" fillId="0" borderId="13" applyFill="0" applyAlignment="0" applyProtection="0"/>
    <xf numFmtId="0" fontId="56" fillId="0" borderId="14" applyNumberFormat="0" applyFill="0" applyAlignment="0" applyProtection="0"/>
    <xf numFmtId="195" fontId="19" fillId="0" borderId="15" applyFill="0" applyAlignment="0" applyProtection="0"/>
    <xf numFmtId="194" fontId="20" fillId="0" borderId="15" applyFill="0" applyAlignment="0" applyProtection="0"/>
    <xf numFmtId="0" fontId="47" fillId="0" borderId="16" applyNumberFormat="0" applyFill="0" applyAlignment="0" applyProtection="0"/>
    <xf numFmtId="195" fontId="7" fillId="0" borderId="17" applyFill="0" applyAlignment="0" applyProtection="0"/>
    <xf numFmtId="194" fontId="8" fillId="0" borderId="18" applyFill="0" applyAlignment="0" applyProtection="0"/>
    <xf numFmtId="195" fontId="21" fillId="0" borderId="0" applyFill="0" applyBorder="0" applyAlignment="0" applyProtection="0"/>
    <xf numFmtId="194" fontId="22" fillId="0" borderId="0" applyFill="0" applyBorder="0" applyAlignment="0" applyProtection="0"/>
    <xf numFmtId="0" fontId="57" fillId="0" borderId="19" applyNumberFormat="0" applyFill="0" applyAlignment="0" applyProtection="0"/>
    <xf numFmtId="195" fontId="16" fillId="0" borderId="20" applyFill="0" applyAlignment="0" applyProtection="0"/>
    <xf numFmtId="195" fontId="16" fillId="0" borderId="20" applyFill="0" applyAlignment="0" applyProtection="0"/>
    <xf numFmtId="194" fontId="16" fillId="0" borderId="21" applyFill="0" applyAlignment="0" applyProtection="0"/>
    <xf numFmtId="194" fontId="16" fillId="0" borderId="21" applyFill="0" applyAlignment="0" applyProtection="0"/>
  </cellStyleXfs>
  <cellXfs count="204">
    <xf numFmtId="194" fontId="0" fillId="0" borderId="0" xfId="0" applyAlignment="1">
      <alignment/>
    </xf>
    <xf numFmtId="194" fontId="0" fillId="0" borderId="0" xfId="0" applyBorder="1" applyAlignment="1">
      <alignment/>
    </xf>
    <xf numFmtId="194" fontId="23" fillId="0" borderId="0" xfId="0" applyFont="1" applyBorder="1" applyAlignment="1">
      <alignment horizontal="center"/>
    </xf>
    <xf numFmtId="194" fontId="26" fillId="0" borderId="0" xfId="0" applyFont="1" applyAlignment="1">
      <alignment/>
    </xf>
    <xf numFmtId="194" fontId="26" fillId="0" borderId="0" xfId="0" applyFont="1" applyAlignment="1" applyProtection="1">
      <alignment/>
      <protection/>
    </xf>
    <xf numFmtId="194" fontId="27" fillId="0" borderId="0" xfId="0" applyFont="1" applyAlignment="1">
      <alignment/>
    </xf>
    <xf numFmtId="194" fontId="26" fillId="0" borderId="0" xfId="0" applyFont="1" applyAlignment="1" applyProtection="1">
      <alignment horizontal="center"/>
      <protection/>
    </xf>
    <xf numFmtId="194" fontId="23" fillId="0" borderId="0" xfId="0" applyFont="1" applyBorder="1" applyAlignment="1">
      <alignment horizontal="center" vertical="center"/>
    </xf>
    <xf numFmtId="194" fontId="0" fillId="0" borderId="0" xfId="0" applyFont="1" applyBorder="1" applyAlignment="1">
      <alignment horizontal="center"/>
    </xf>
    <xf numFmtId="194" fontId="24" fillId="0" borderId="0" xfId="217" applyNumberFormat="1" applyFont="1" applyFill="1" applyBorder="1" applyAlignment="1" applyProtection="1">
      <alignment horizontal="center"/>
      <protection/>
    </xf>
    <xf numFmtId="194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94" fontId="0" fillId="57" borderId="0" xfId="0" applyFill="1" applyAlignment="1">
      <alignment/>
    </xf>
    <xf numFmtId="194" fontId="26" fillId="3" borderId="22" xfId="0" applyFont="1" applyFill="1" applyBorder="1" applyAlignment="1" applyProtection="1">
      <alignment/>
      <protection/>
    </xf>
    <xf numFmtId="194" fontId="34" fillId="3" borderId="23" xfId="0" applyFont="1" applyFill="1" applyBorder="1" applyAlignment="1" applyProtection="1">
      <alignment/>
      <protection/>
    </xf>
    <xf numFmtId="194" fontId="26" fillId="3" borderId="23" xfId="0" applyFont="1" applyFill="1" applyBorder="1" applyAlignment="1" applyProtection="1">
      <alignment/>
      <protection/>
    </xf>
    <xf numFmtId="194" fontId="26" fillId="3" borderId="24" xfId="0" applyFont="1" applyFill="1" applyBorder="1" applyAlignment="1" applyProtection="1">
      <alignment/>
      <protection/>
    </xf>
    <xf numFmtId="194" fontId="26" fillId="3" borderId="25" xfId="0" applyFont="1" applyFill="1" applyBorder="1" applyAlignment="1" applyProtection="1">
      <alignment/>
      <protection/>
    </xf>
    <xf numFmtId="194" fontId="26" fillId="4" borderId="26" xfId="0" applyFont="1" applyFill="1" applyBorder="1" applyAlignment="1" applyProtection="1">
      <alignment/>
      <protection/>
    </xf>
    <xf numFmtId="194" fontId="26" fillId="4" borderId="27" xfId="0" applyFont="1" applyFill="1" applyBorder="1" applyAlignment="1" applyProtection="1">
      <alignment/>
      <protection/>
    </xf>
    <xf numFmtId="194" fontId="26" fillId="4" borderId="24" xfId="0" applyFont="1" applyFill="1" applyBorder="1" applyAlignment="1" applyProtection="1">
      <alignment/>
      <protection/>
    </xf>
    <xf numFmtId="194" fontId="35" fillId="4" borderId="25" xfId="0" applyFont="1" applyFill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94" fontId="26" fillId="0" borderId="29" xfId="0" applyFont="1" applyBorder="1" applyAlignment="1" applyProtection="1">
      <alignment horizontal="right"/>
      <protection/>
    </xf>
    <xf numFmtId="194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94" fontId="26" fillId="3" borderId="31" xfId="0" applyFont="1" applyFill="1" applyBorder="1" applyAlignment="1" applyProtection="1">
      <alignment/>
      <protection/>
    </xf>
    <xf numFmtId="194" fontId="34" fillId="0" borderId="29" xfId="0" applyFont="1" applyBorder="1" applyAlignment="1" applyProtection="1">
      <alignment horizontal="center"/>
      <protection/>
    </xf>
    <xf numFmtId="194" fontId="26" fillId="0" borderId="29" xfId="0" applyFont="1" applyBorder="1" applyAlignment="1" applyProtection="1">
      <alignment vertical="center"/>
      <protection/>
    </xf>
    <xf numFmtId="194" fontId="26" fillId="19" borderId="26" xfId="0" applyFont="1" applyFill="1" applyBorder="1" applyAlignment="1" applyProtection="1">
      <alignment/>
      <protection/>
    </xf>
    <xf numFmtId="195" fontId="26" fillId="0" borderId="26" xfId="0" applyNumberFormat="1" applyFont="1" applyBorder="1" applyAlignment="1" applyProtection="1">
      <alignment/>
      <protection/>
    </xf>
    <xf numFmtId="195" fontId="36" fillId="19" borderId="26" xfId="0" applyNumberFormat="1" applyFont="1" applyFill="1" applyBorder="1" applyAlignment="1" applyProtection="1">
      <alignment/>
      <protection/>
    </xf>
    <xf numFmtId="195" fontId="36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 applyProtection="1">
      <alignment/>
      <protection/>
    </xf>
    <xf numFmtId="195" fontId="34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>
      <alignment/>
    </xf>
    <xf numFmtId="194" fontId="34" fillId="0" borderId="26" xfId="0" applyFont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4" fontId="34" fillId="19" borderId="26" xfId="0" applyFont="1" applyFill="1" applyBorder="1" applyAlignment="1" applyProtection="1">
      <alignment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95" fontId="58" fillId="58" borderId="26" xfId="0" applyNumberFormat="1" applyFont="1" applyFill="1" applyBorder="1" applyAlignment="1" applyProtection="1">
      <alignment/>
      <protection/>
    </xf>
    <xf numFmtId="194" fontId="0" fillId="0" borderId="0" xfId="0" applyBorder="1" applyAlignment="1">
      <alignment/>
    </xf>
    <xf numFmtId="194" fontId="23" fillId="0" borderId="0" xfId="0" applyFont="1" applyBorder="1" applyAlignment="1">
      <alignment/>
    </xf>
    <xf numFmtId="194" fontId="26" fillId="59" borderId="26" xfId="0" applyFont="1" applyFill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5" fontId="58" fillId="0" borderId="26" xfId="0" applyNumberFormat="1" applyFont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5" fontId="34" fillId="0" borderId="23" xfId="0" applyNumberFormat="1" applyFont="1" applyBorder="1" applyAlignment="1" applyProtection="1">
      <alignment horizontal="center" vertical="center"/>
      <protection/>
    </xf>
    <xf numFmtId="195" fontId="26" fillId="0" borderId="24" xfId="0" applyNumberFormat="1" applyFont="1" applyBorder="1" applyAlignment="1" applyProtection="1">
      <alignment horizontal="right"/>
      <protection/>
    </xf>
    <xf numFmtId="2" fontId="34" fillId="0" borderId="33" xfId="0" applyNumberFormat="1" applyFont="1" applyBorder="1" applyAlignment="1" applyProtection="1">
      <alignment horizontal="center"/>
      <protection/>
    </xf>
    <xf numFmtId="195" fontId="34" fillId="0" borderId="33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94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95" fontId="34" fillId="0" borderId="26" xfId="0" applyNumberFormat="1" applyFont="1" applyBorder="1" applyAlignment="1">
      <alignment/>
    </xf>
    <xf numFmtId="195" fontId="26" fillId="58" borderId="26" xfId="0" applyNumberFormat="1" applyFont="1" applyFill="1" applyBorder="1" applyAlignment="1" applyProtection="1">
      <alignment/>
      <protection/>
    </xf>
    <xf numFmtId="195" fontId="26" fillId="59" borderId="26" xfId="0" applyNumberFormat="1" applyFont="1" applyFill="1" applyBorder="1" applyAlignment="1" applyProtection="1">
      <alignment/>
      <protection/>
    </xf>
    <xf numFmtId="195" fontId="26" fillId="61" borderId="26" xfId="0" applyNumberFormat="1" applyFont="1" applyFill="1" applyBorder="1" applyAlignment="1" applyProtection="1">
      <alignment/>
      <protection/>
    </xf>
    <xf numFmtId="195" fontId="26" fillId="62" borderId="26" xfId="0" applyNumberFormat="1" applyFont="1" applyFill="1" applyBorder="1" applyAlignment="1" applyProtection="1">
      <alignment/>
      <protection/>
    </xf>
    <xf numFmtId="195" fontId="34" fillId="61" borderId="26" xfId="0" applyNumberFormat="1" applyFont="1" applyFill="1" applyBorder="1" applyAlignment="1" applyProtection="1">
      <alignment/>
      <protection/>
    </xf>
    <xf numFmtId="194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94" fontId="0" fillId="0" borderId="0" xfId="0" applyBorder="1" applyAlignment="1">
      <alignment horizontal="center"/>
    </xf>
    <xf numFmtId="194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95" fontId="26" fillId="0" borderId="34" xfId="0" applyNumberFormat="1" applyFont="1" applyBorder="1" applyAlignment="1" applyProtection="1">
      <alignment horizontal="right"/>
      <protection/>
    </xf>
    <xf numFmtId="194" fontId="26" fillId="0" borderId="25" xfId="0" applyFont="1" applyBorder="1" applyAlignment="1" applyProtection="1">
      <alignment/>
      <protection/>
    </xf>
    <xf numFmtId="2" fontId="26" fillId="62" borderId="32" xfId="0" applyNumberFormat="1" applyFont="1" applyFill="1" applyBorder="1" applyAlignment="1" applyProtection="1">
      <alignment horizontal="right" vertical="center"/>
      <protection/>
    </xf>
    <xf numFmtId="194" fontId="26" fillId="0" borderId="0" xfId="0" applyFont="1" applyBorder="1" applyAlignment="1" applyProtection="1">
      <alignment/>
      <protection/>
    </xf>
    <xf numFmtId="195" fontId="29" fillId="0" borderId="0" xfId="0" applyNumberFormat="1" applyFont="1" applyAlignment="1" applyProtection="1">
      <alignment/>
      <protection/>
    </xf>
    <xf numFmtId="194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8" fillId="0" borderId="30" xfId="0" applyNumberFormat="1" applyFont="1" applyBorder="1" applyAlignment="1" applyProtection="1">
      <alignment horizontal="right" vertical="center"/>
      <protection/>
    </xf>
    <xf numFmtId="2" fontId="58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95" fontId="26" fillId="62" borderId="35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94" fontId="0" fillId="0" borderId="0" xfId="0" applyBorder="1" applyAlignment="1">
      <alignment horizontal="right"/>
    </xf>
    <xf numFmtId="194" fontId="0" fillId="62" borderId="0" xfId="0" applyFill="1" applyBorder="1" applyAlignment="1">
      <alignment/>
    </xf>
    <xf numFmtId="194" fontId="0" fillId="62" borderId="0" xfId="0" applyFill="1" applyAlignment="1">
      <alignment/>
    </xf>
    <xf numFmtId="194" fontId="23" fillId="62" borderId="0" xfId="0" applyFont="1" applyFill="1" applyBorder="1" applyAlignment="1">
      <alignment/>
    </xf>
    <xf numFmtId="194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97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194" fontId="34" fillId="4" borderId="29" xfId="0" applyFont="1" applyFill="1" applyBorder="1" applyAlignment="1" applyProtection="1">
      <alignment horizontal="center"/>
      <protection/>
    </xf>
    <xf numFmtId="196" fontId="34" fillId="4" borderId="32" xfId="0" applyNumberFormat="1" applyFont="1" applyFill="1" applyBorder="1" applyAlignment="1" applyProtection="1">
      <alignment horizontal="center"/>
      <protection/>
    </xf>
    <xf numFmtId="194" fontId="26" fillId="63" borderId="26" xfId="0" applyFont="1" applyFill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4" fontId="34" fillId="60" borderId="26" xfId="0" applyFont="1" applyFill="1" applyBorder="1" applyAlignment="1" applyProtection="1">
      <alignment/>
      <protection/>
    </xf>
    <xf numFmtId="195" fontId="26" fillId="0" borderId="29" xfId="0" applyNumberFormat="1" applyFont="1" applyBorder="1" applyAlignment="1" applyProtection="1">
      <alignment horizontal="right"/>
      <protection/>
    </xf>
    <xf numFmtId="195" fontId="26" fillId="0" borderId="29" xfId="0" applyNumberFormat="1" applyFont="1" applyBorder="1" applyAlignment="1" applyProtection="1">
      <alignment horizontal="center"/>
      <protection/>
    </xf>
    <xf numFmtId="195" fontId="34" fillId="0" borderId="29" xfId="0" applyNumberFormat="1" applyFont="1" applyBorder="1" applyAlignment="1" applyProtection="1">
      <alignment horizontal="right"/>
      <protection/>
    </xf>
    <xf numFmtId="194" fontId="26" fillId="0" borderId="24" xfId="0" applyFont="1" applyBorder="1" applyAlignment="1" applyProtection="1">
      <alignment vertical="center"/>
      <protection/>
    </xf>
    <xf numFmtId="2" fontId="58" fillId="0" borderId="30" xfId="0" applyNumberFormat="1" applyFont="1" applyBorder="1" applyAlignment="1" applyProtection="1">
      <alignment vertical="center"/>
      <protection/>
    </xf>
    <xf numFmtId="2" fontId="26" fillId="61" borderId="32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97" fontId="26" fillId="0" borderId="30" xfId="0" applyNumberFormat="1" applyFont="1" applyBorder="1" applyAlignment="1">
      <alignment horizontal="right"/>
    </xf>
    <xf numFmtId="197" fontId="26" fillId="19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94" fontId="26" fillId="0" borderId="36" xfId="0" applyFont="1" applyBorder="1" applyAlignment="1">
      <alignment horizontal="right" vertical="center"/>
    </xf>
    <xf numFmtId="194" fontId="0" fillId="0" borderId="36" xfId="0" applyBorder="1" applyAlignment="1">
      <alignment/>
    </xf>
    <xf numFmtId="194" fontId="26" fillId="0" borderId="36" xfId="0" applyFont="1" applyBorder="1" applyAlignment="1">
      <alignment horizontal="left"/>
    </xf>
    <xf numFmtId="194" fontId="34" fillId="0" borderId="36" xfId="0" applyFont="1" applyBorder="1" applyAlignment="1">
      <alignment/>
    </xf>
    <xf numFmtId="194" fontId="26" fillId="58" borderId="26" xfId="0" applyFont="1" applyFill="1" applyBorder="1" applyAlignment="1" applyProtection="1">
      <alignment/>
      <protection/>
    </xf>
    <xf numFmtId="194" fontId="26" fillId="58" borderId="36" xfId="0" applyFont="1" applyFill="1" applyBorder="1" applyAlignment="1">
      <alignment/>
    </xf>
    <xf numFmtId="194" fontId="26" fillId="58" borderId="37" xfId="0" applyFont="1" applyFill="1" applyBorder="1" applyAlignment="1">
      <alignment/>
    </xf>
    <xf numFmtId="4" fontId="26" fillId="58" borderId="36" xfId="0" applyNumberFormat="1" applyFont="1" applyFill="1" applyBorder="1" applyAlignment="1">
      <alignment horizontal="right" vertical="center"/>
    </xf>
    <xf numFmtId="4" fontId="26" fillId="0" borderId="36" xfId="0" applyNumberFormat="1" applyFont="1" applyBorder="1" applyAlignment="1">
      <alignment horizontal="right" vertical="center"/>
    </xf>
    <xf numFmtId="4" fontId="26" fillId="58" borderId="37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6" xfId="0" applyNumberFormat="1" applyFont="1" applyFill="1" applyBorder="1" applyAlignment="1">
      <alignment horizontal="right"/>
    </xf>
    <xf numFmtId="4" fontId="26" fillId="0" borderId="36" xfId="0" applyNumberFormat="1" applyFont="1" applyBorder="1" applyAlignment="1">
      <alignment horizontal="right"/>
    </xf>
    <xf numFmtId="4" fontId="26" fillId="58" borderId="37" xfId="0" applyNumberFormat="1" applyFont="1" applyFill="1" applyBorder="1" applyAlignment="1">
      <alignment horizontal="right"/>
    </xf>
    <xf numFmtId="2" fontId="58" fillId="58" borderId="0" xfId="0" applyNumberFormat="1" applyFont="1" applyFill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58" fillId="62" borderId="30" xfId="0" applyNumberFormat="1" applyFont="1" applyFill="1" applyBorder="1" applyAlignment="1" applyProtection="1">
      <alignment horizontal="right" vertical="center"/>
      <protection/>
    </xf>
    <xf numFmtId="2" fontId="58" fillId="58" borderId="30" xfId="0" applyNumberFormat="1" applyFont="1" applyFill="1" applyBorder="1" applyAlignment="1" applyProtection="1">
      <alignment horizontal="right" vertical="center"/>
      <protection/>
    </xf>
    <xf numFmtId="197" fontId="26" fillId="63" borderId="30" xfId="0" applyNumberFormat="1" applyFont="1" applyFill="1" applyBorder="1" applyAlignment="1">
      <alignment horizontal="center"/>
    </xf>
    <xf numFmtId="2" fontId="58" fillId="59" borderId="30" xfId="0" applyNumberFormat="1" applyFont="1" applyFill="1" applyBorder="1" applyAlignment="1" applyProtection="1">
      <alignment horizontal="right" vertical="center"/>
      <protection locked="0"/>
    </xf>
    <xf numFmtId="194" fontId="26" fillId="0" borderId="36" xfId="0" applyFont="1" applyBorder="1" applyAlignment="1">
      <alignment horizontal="center" vertical="center"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30" xfId="0" applyNumberFormat="1" applyFont="1" applyFill="1" applyBorder="1" applyAlignment="1">
      <alignment horizontal="right" vertical="center"/>
    </xf>
    <xf numFmtId="2" fontId="26" fillId="19" borderId="30" xfId="0" applyNumberFormat="1" applyFont="1" applyFill="1" applyBorder="1" applyAlignment="1">
      <alignment horizontal="center" vertical="center"/>
    </xf>
    <xf numFmtId="2" fontId="26" fillId="0" borderId="30" xfId="0" applyNumberFormat="1" applyFont="1" applyBorder="1" applyAlignment="1">
      <alignment horizontal="right" vertical="center"/>
    </xf>
    <xf numFmtId="2" fontId="58" fillId="0" borderId="30" xfId="0" applyNumberFormat="1" applyFont="1" applyBorder="1" applyAlignment="1">
      <alignment horizontal="right" vertical="center"/>
    </xf>
    <xf numFmtId="2" fontId="58" fillId="19" borderId="30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vertical="center"/>
    </xf>
    <xf numFmtId="2" fontId="26" fillId="0" borderId="30" xfId="0" applyNumberFormat="1" applyFont="1" applyBorder="1" applyAlignment="1">
      <alignment horizontal="center" vertical="center"/>
    </xf>
    <xf numFmtId="2" fontId="26" fillId="59" borderId="3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8" fillId="19" borderId="0" xfId="0" applyNumberFormat="1" applyFont="1" applyFill="1" applyBorder="1" applyAlignment="1">
      <alignment horizontal="right" vertical="center"/>
    </xf>
    <xf numFmtId="2" fontId="58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2" fontId="26" fillId="62" borderId="38" xfId="0" applyNumberFormat="1" applyFont="1" applyFill="1" applyBorder="1" applyAlignment="1">
      <alignment horizontal="right" vertical="center"/>
    </xf>
    <xf numFmtId="2" fontId="59" fillId="19" borderId="30" xfId="0" applyNumberFormat="1" applyFont="1" applyFill="1" applyBorder="1" applyAlignment="1" applyProtection="1">
      <alignment horizontal="right" vertical="center"/>
      <protection/>
    </xf>
    <xf numFmtId="2" fontId="59" fillId="0" borderId="30" xfId="0" applyNumberFormat="1" applyFont="1" applyBorder="1" applyAlignment="1" applyProtection="1">
      <alignment horizontal="right" vertical="center"/>
      <protection/>
    </xf>
    <xf numFmtId="194" fontId="23" fillId="0" borderId="0" xfId="0" applyFont="1" applyBorder="1" applyAlignment="1">
      <alignment horizontal="left"/>
    </xf>
    <xf numFmtId="194" fontId="30" fillId="0" borderId="0" xfId="217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94" fontId="60" fillId="0" borderId="0" xfId="0" applyFont="1" applyAlignment="1">
      <alignment horizontal="left"/>
    </xf>
    <xf numFmtId="194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94" fontId="34" fillId="4" borderId="29" xfId="0" applyFont="1" applyFill="1" applyBorder="1" applyAlignment="1" applyProtection="1">
      <alignment horizontal="center" vertical="center"/>
      <protection/>
    </xf>
    <xf numFmtId="194" fontId="34" fillId="4" borderId="25" xfId="0" applyFont="1" applyFill="1" applyBorder="1" applyAlignment="1" applyProtection="1">
      <alignment horizontal="center" vertical="center"/>
      <protection/>
    </xf>
    <xf numFmtId="194" fontId="34" fillId="4" borderId="30" xfId="0" applyFont="1" applyFill="1" applyBorder="1" applyAlignment="1" applyProtection="1">
      <alignment horizontal="center" vertical="center"/>
      <protection/>
    </xf>
    <xf numFmtId="195" fontId="29" fillId="0" borderId="0" xfId="0" applyNumberFormat="1" applyFont="1" applyBorder="1" applyAlignment="1" applyProtection="1">
      <alignment horizontal="left" vertical="center"/>
      <protection/>
    </xf>
    <xf numFmtId="195" fontId="29" fillId="0" borderId="0" xfId="0" applyNumberFormat="1" applyFont="1" applyBorder="1" applyAlignment="1" applyProtection="1">
      <alignment horizontal="center"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194" fontId="34" fillId="0" borderId="23" xfId="0" applyFont="1" applyBorder="1" applyAlignment="1" applyProtection="1">
      <alignment horizontal="center" vertical="center" wrapText="1"/>
      <protection/>
    </xf>
    <xf numFmtId="194" fontId="34" fillId="0" borderId="33" xfId="0" applyFont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194" fontId="34" fillId="4" borderId="35" xfId="0" applyFont="1" applyFill="1" applyBorder="1" applyAlignment="1" applyProtection="1">
      <alignment horizontal="center" vertical="center"/>
      <protection/>
    </xf>
    <xf numFmtId="194" fontId="34" fillId="4" borderId="38" xfId="0" applyFont="1" applyFill="1" applyBorder="1" applyAlignment="1" applyProtection="1">
      <alignment horizontal="center" vertical="center"/>
      <protection/>
    </xf>
    <xf numFmtId="194" fontId="34" fillId="4" borderId="39" xfId="0" applyFont="1" applyFill="1" applyBorder="1" applyAlignment="1" applyProtection="1">
      <alignment horizontal="center" vertical="center"/>
      <protection/>
    </xf>
    <xf numFmtId="194" fontId="29" fillId="4" borderId="40" xfId="0" applyFont="1" applyFill="1" applyBorder="1" applyAlignment="1" applyProtection="1">
      <alignment horizontal="left" vertical="center"/>
      <protection/>
    </xf>
    <xf numFmtId="194" fontId="29" fillId="0" borderId="40" xfId="0" applyFont="1" applyBorder="1" applyAlignment="1">
      <alignment horizontal="left" vertical="center"/>
    </xf>
    <xf numFmtId="194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752475</xdr:colOff>
      <xdr:row>44</xdr:row>
      <xdr:rowOff>161925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670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1</xdr:row>
      <xdr:rowOff>9525</xdr:rowOff>
    </xdr:from>
    <xdr:to>
      <xdr:col>1</xdr:col>
      <xdr:colOff>1066800</xdr:colOff>
      <xdr:row>8</xdr:row>
      <xdr:rowOff>200025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rcRect l="1945" r="41110"/>
        <a:stretch>
          <a:fillRect/>
        </a:stretch>
      </xdr:blipFill>
      <xdr:spPr>
        <a:xfrm>
          <a:off x="276225" y="238125"/>
          <a:ext cx="19526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781050</xdr:colOff>
      <xdr:row>39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19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3" sqref="B23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99"/>
      <c r="B2" s="99"/>
      <c r="C2" s="99"/>
      <c r="D2" s="99"/>
      <c r="E2" s="1"/>
      <c r="F2" s="1"/>
      <c r="G2" s="1"/>
    </row>
    <row r="3" spans="1:7" ht="18">
      <c r="A3" s="99"/>
      <c r="B3" s="99"/>
      <c r="C3" s="99"/>
      <c r="D3" s="99"/>
      <c r="E3" s="1"/>
      <c r="F3" s="1"/>
      <c r="G3" s="1"/>
    </row>
    <row r="4" spans="1:8" ht="18">
      <c r="A4" s="99"/>
      <c r="B4" s="99"/>
      <c r="C4" s="99"/>
      <c r="D4" s="99"/>
      <c r="E4" s="1"/>
      <c r="F4" s="1"/>
      <c r="G4" s="1"/>
      <c r="H4" s="1"/>
    </row>
    <row r="5" spans="1:8" ht="18">
      <c r="A5" s="99"/>
      <c r="B5" s="99"/>
      <c r="C5" s="99"/>
      <c r="D5" s="99"/>
      <c r="E5" s="1"/>
      <c r="F5" s="1"/>
      <c r="G5" s="1"/>
      <c r="H5" s="1"/>
    </row>
    <row r="6" spans="1:8" ht="18">
      <c r="A6" s="99"/>
      <c r="B6" s="99"/>
      <c r="C6" s="99"/>
      <c r="D6" s="99"/>
      <c r="E6" s="1"/>
      <c r="F6" s="98"/>
      <c r="G6" s="1"/>
      <c r="H6" s="1"/>
    </row>
    <row r="7" spans="1:8" ht="18">
      <c r="A7" s="99"/>
      <c r="B7" s="99"/>
      <c r="C7" s="99"/>
      <c r="D7" s="99"/>
      <c r="E7" s="1"/>
      <c r="F7" s="98"/>
      <c r="G7" s="1"/>
      <c r="H7" s="1"/>
    </row>
    <row r="8" spans="1:8" ht="18">
      <c r="A8" s="99"/>
      <c r="B8" s="99"/>
      <c r="C8" s="99"/>
      <c r="D8" s="99"/>
      <c r="E8" s="1"/>
      <c r="F8" s="1"/>
      <c r="G8" s="1"/>
      <c r="H8" s="1"/>
    </row>
    <row r="9" spans="1:8" ht="18">
      <c r="A9" s="100"/>
      <c r="B9" s="99"/>
      <c r="C9" s="99"/>
      <c r="D9" s="99"/>
      <c r="E9" s="1"/>
      <c r="F9" s="1"/>
      <c r="G9" s="1"/>
      <c r="H9" s="1"/>
    </row>
    <row r="10" spans="1:8" ht="18">
      <c r="A10" s="101"/>
      <c r="B10" s="101"/>
      <c r="C10" s="101"/>
      <c r="D10" s="103"/>
      <c r="E10" s="48"/>
      <c r="F10" s="48"/>
      <c r="G10" s="48"/>
      <c r="H10" s="1"/>
    </row>
    <row r="11" spans="1:8" ht="18">
      <c r="A11" s="102"/>
      <c r="B11" s="102"/>
      <c r="C11" s="102"/>
      <c r="D11" s="102"/>
      <c r="E11" s="2"/>
      <c r="F11" s="2"/>
      <c r="G11" s="2"/>
      <c r="H11" s="1"/>
    </row>
    <row r="12" spans="1:8" ht="18">
      <c r="A12" s="2"/>
      <c r="B12" s="2"/>
      <c r="C12" s="2"/>
      <c r="D12" s="102"/>
      <c r="E12" s="2"/>
      <c r="F12" s="2"/>
      <c r="G12" s="2"/>
      <c r="H12" s="1"/>
    </row>
    <row r="13" spans="1:8" ht="18">
      <c r="A13" s="47"/>
      <c r="B13" s="47"/>
      <c r="C13" s="47"/>
      <c r="D13" s="68"/>
      <c r="E13" s="47"/>
      <c r="F13" s="47"/>
      <c r="G13" s="47"/>
      <c r="H13" s="1"/>
    </row>
    <row r="14" spans="2:8" ht="18">
      <c r="B14" s="1"/>
      <c r="C14" s="1"/>
      <c r="D14" s="67"/>
      <c r="E14" s="1"/>
      <c r="F14" s="1"/>
      <c r="G14" s="1"/>
      <c r="H14" s="1"/>
    </row>
    <row r="15" spans="2:8" ht="18">
      <c r="B15" s="1"/>
      <c r="C15" s="1"/>
      <c r="D15" s="67"/>
      <c r="E15" s="1"/>
      <c r="F15" s="1"/>
      <c r="G15" s="1"/>
      <c r="H15" s="1"/>
    </row>
    <row r="16" spans="2:8" ht="18">
      <c r="B16" s="1"/>
      <c r="C16" s="1"/>
      <c r="D16" s="67"/>
      <c r="E16" s="1"/>
      <c r="F16" s="1"/>
      <c r="G16" s="1"/>
      <c r="H16" s="1"/>
    </row>
    <row r="17" spans="2:12" ht="18">
      <c r="B17" s="1"/>
      <c r="C17" s="1"/>
      <c r="D17" s="67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7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7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7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7"/>
      <c r="E21" s="1"/>
      <c r="F21" s="1"/>
      <c r="G21" s="1"/>
      <c r="H21" s="1"/>
      <c r="I21" s="1"/>
      <c r="J21" s="1"/>
      <c r="K21" s="1"/>
      <c r="L21" s="1"/>
    </row>
    <row r="22" spans="2:12" ht="18">
      <c r="B22" s="175" t="s">
        <v>52</v>
      </c>
      <c r="C22" s="175"/>
      <c r="D22" s="175"/>
      <c r="E22" s="175"/>
      <c r="F22" s="1"/>
      <c r="G22" s="1"/>
      <c r="H22" s="1"/>
      <c r="I22" s="1"/>
      <c r="J22" s="1"/>
      <c r="K22" s="1"/>
      <c r="L22" s="1"/>
    </row>
    <row r="23" spans="2:12" ht="18">
      <c r="B23" s="79" t="s">
        <v>84</v>
      </c>
      <c r="C23" s="79"/>
      <c r="D23" s="79"/>
      <c r="E23" s="79"/>
      <c r="F23" s="75"/>
      <c r="G23" s="76"/>
      <c r="H23" s="1"/>
      <c r="I23" s="1"/>
      <c r="J23" s="1"/>
      <c r="K23" s="1"/>
      <c r="L23" s="1"/>
    </row>
    <row r="24" spans="1:12" ht="18">
      <c r="A24" s="1"/>
      <c r="B24" s="1"/>
      <c r="C24" s="78"/>
      <c r="D24" s="78"/>
      <c r="E24" s="78"/>
      <c r="F24" s="78"/>
      <c r="G24" s="77"/>
      <c r="H24" s="1"/>
      <c r="I24" s="1"/>
      <c r="J24" s="1"/>
      <c r="K24" s="1"/>
      <c r="L24" s="1"/>
    </row>
    <row r="25" spans="1:12" ht="18">
      <c r="A25" s="7"/>
      <c r="B25" s="7"/>
      <c r="C25" s="7"/>
      <c r="D25" s="67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7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7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8"/>
      <c r="G4" s="58"/>
      <c r="H4" s="58"/>
    </row>
    <row r="5" spans="1:8" ht="18">
      <c r="A5" s="58"/>
      <c r="B5" s="58"/>
      <c r="C5" s="58"/>
      <c r="D5" s="58"/>
      <c r="E5" s="58"/>
      <c r="F5" s="58"/>
      <c r="G5" s="58"/>
      <c r="H5" s="58"/>
    </row>
    <row r="6" spans="1:8" ht="18">
      <c r="A6" s="58"/>
      <c r="B6" s="58"/>
      <c r="C6" s="58"/>
      <c r="D6" s="58"/>
      <c r="E6" s="58"/>
      <c r="F6" s="97"/>
      <c r="G6" s="58"/>
      <c r="H6" s="58"/>
    </row>
    <row r="7" spans="1:8" ht="18">
      <c r="A7" s="58"/>
      <c r="B7" s="58"/>
      <c r="C7" s="58"/>
      <c r="D7" s="58"/>
      <c r="E7" s="58"/>
      <c r="F7" s="97"/>
      <c r="G7" s="58"/>
      <c r="H7" s="58"/>
    </row>
    <row r="8" spans="1:8" ht="18">
      <c r="A8" s="58"/>
      <c r="B8" s="58"/>
      <c r="C8" s="58"/>
      <c r="D8" s="58"/>
      <c r="E8" s="58"/>
      <c r="F8" s="58"/>
      <c r="G8" s="58"/>
      <c r="H8" s="58"/>
    </row>
    <row r="9" spans="1:8" ht="18">
      <c r="A9" s="58"/>
      <c r="B9" s="58"/>
      <c r="C9" s="58"/>
      <c r="D9" s="58"/>
      <c r="E9" s="58"/>
      <c r="F9" s="58"/>
      <c r="G9" s="58"/>
      <c r="H9" s="58"/>
    </row>
    <row r="10" spans="1:8" ht="18">
      <c r="A10" s="178" t="s">
        <v>47</v>
      </c>
      <c r="B10" s="178"/>
      <c r="C10" s="178"/>
      <c r="D10" s="179"/>
      <c r="E10" s="178"/>
      <c r="F10" s="178"/>
      <c r="G10" s="59"/>
      <c r="H10" s="58"/>
    </row>
    <row r="11" spans="1:8" ht="18">
      <c r="A11" s="180" t="s">
        <v>49</v>
      </c>
      <c r="B11" s="180"/>
      <c r="C11" s="180"/>
      <c r="D11" s="180"/>
      <c r="E11" s="180"/>
      <c r="F11" s="180"/>
      <c r="G11" s="63"/>
      <c r="H11" s="58"/>
    </row>
    <row r="12" spans="1:8" ht="18">
      <c r="A12" s="60"/>
      <c r="B12" s="60"/>
      <c r="C12" s="60"/>
      <c r="D12" s="60"/>
      <c r="E12" s="60"/>
      <c r="F12" s="60"/>
      <c r="G12" s="60"/>
      <c r="H12" s="58"/>
    </row>
    <row r="13" spans="1:8" ht="18">
      <c r="A13" s="181" t="s">
        <v>43</v>
      </c>
      <c r="B13" s="181"/>
      <c r="C13" s="181"/>
      <c r="D13" s="182"/>
      <c r="E13" s="181"/>
      <c r="F13" s="181"/>
      <c r="G13" s="61"/>
      <c r="H13" s="58"/>
    </row>
    <row r="14" spans="1:8" ht="18">
      <c r="A14" s="184" t="s">
        <v>44</v>
      </c>
      <c r="B14" s="184"/>
      <c r="C14" s="184"/>
      <c r="D14" s="185"/>
      <c r="E14" s="184"/>
      <c r="F14" s="184"/>
      <c r="G14" s="64"/>
      <c r="H14" s="58"/>
    </row>
    <row r="15" spans="1:8" ht="18">
      <c r="A15" s="60"/>
      <c r="B15" s="62"/>
      <c r="C15" s="62"/>
      <c r="D15" s="66"/>
      <c r="E15" s="62"/>
      <c r="F15" s="62"/>
      <c r="G15" s="62"/>
      <c r="H15" s="58"/>
    </row>
    <row r="16" spans="1:8" ht="18">
      <c r="A16" s="60"/>
      <c r="B16" s="62"/>
      <c r="C16" s="62"/>
      <c r="D16" s="66"/>
      <c r="E16" s="62"/>
      <c r="F16" s="62"/>
      <c r="G16" s="62"/>
      <c r="H16" s="58"/>
    </row>
    <row r="17" spans="1:12" ht="18">
      <c r="A17" s="60"/>
      <c r="B17" s="62"/>
      <c r="C17" s="62"/>
      <c r="D17" s="66"/>
      <c r="E17" s="62"/>
      <c r="F17" s="62"/>
      <c r="G17" s="62"/>
      <c r="H17" s="62"/>
      <c r="I17" s="62"/>
      <c r="J17" s="58"/>
      <c r="K17" s="58"/>
      <c r="L17" s="58"/>
    </row>
    <row r="18" spans="1:12" ht="18">
      <c r="A18" s="184" t="s">
        <v>77</v>
      </c>
      <c r="B18" s="184"/>
      <c r="C18" s="184"/>
      <c r="D18" s="185"/>
      <c r="E18" s="184"/>
      <c r="F18" s="184"/>
      <c r="G18" s="64"/>
      <c r="H18" s="58"/>
      <c r="I18" s="58"/>
      <c r="J18" s="58"/>
      <c r="K18" s="58"/>
      <c r="L18" s="58"/>
    </row>
    <row r="19" spans="1:12" ht="18">
      <c r="A19" s="181" t="s">
        <v>78</v>
      </c>
      <c r="B19" s="181"/>
      <c r="C19" s="181"/>
      <c r="D19" s="182"/>
      <c r="E19" s="181"/>
      <c r="F19" s="181"/>
      <c r="G19" s="61"/>
      <c r="H19" s="58"/>
      <c r="I19" s="58"/>
      <c r="J19" s="58"/>
      <c r="K19" s="58"/>
      <c r="L19" s="58"/>
    </row>
    <row r="20" spans="1:12" ht="18">
      <c r="A20" s="60"/>
      <c r="B20" s="62"/>
      <c r="C20" s="62"/>
      <c r="D20" s="66"/>
      <c r="E20" s="62"/>
      <c r="F20" s="62"/>
      <c r="G20" s="62"/>
      <c r="H20" s="58"/>
      <c r="I20" s="58"/>
      <c r="J20" s="58"/>
      <c r="K20" s="58"/>
      <c r="L20" s="58"/>
    </row>
    <row r="21" spans="1:12" ht="18">
      <c r="A21" s="60"/>
      <c r="B21" s="62"/>
      <c r="C21" s="62"/>
      <c r="D21" s="66"/>
      <c r="E21" s="62"/>
      <c r="F21" s="62"/>
      <c r="G21" s="62"/>
      <c r="H21" s="58"/>
      <c r="I21" s="58"/>
      <c r="J21" s="58"/>
      <c r="K21" s="58"/>
      <c r="L21" s="58"/>
    </row>
    <row r="22" spans="1:12" ht="18">
      <c r="A22" s="184" t="s">
        <v>45</v>
      </c>
      <c r="B22" s="184"/>
      <c r="C22" s="184"/>
      <c r="D22" s="185"/>
      <c r="E22" s="184"/>
      <c r="F22" s="184"/>
      <c r="G22" s="64"/>
      <c r="H22" s="58"/>
      <c r="I22" s="58"/>
      <c r="J22" s="58"/>
      <c r="K22" s="58"/>
      <c r="L22" s="58"/>
    </row>
    <row r="23" spans="1:12" ht="18">
      <c r="A23" s="60"/>
      <c r="B23" s="80"/>
      <c r="C23" s="80"/>
      <c r="D23" s="80"/>
      <c r="E23" s="80"/>
      <c r="F23" s="80"/>
      <c r="G23" s="60"/>
      <c r="H23" s="58"/>
      <c r="I23" s="58"/>
      <c r="J23" s="58"/>
      <c r="K23" s="58"/>
      <c r="L23" s="58"/>
    </row>
    <row r="24" spans="1:12" ht="18">
      <c r="A24" s="176" t="s">
        <v>0</v>
      </c>
      <c r="B24" s="176"/>
      <c r="C24" s="176"/>
      <c r="D24" s="176"/>
      <c r="E24" s="176"/>
      <c r="F24" s="176"/>
      <c r="G24" s="65"/>
      <c r="H24" s="58"/>
      <c r="I24" s="58"/>
      <c r="J24" s="58"/>
      <c r="K24" s="58"/>
      <c r="L24" s="58"/>
    </row>
    <row r="25" spans="1:12" ht="18">
      <c r="A25" s="58"/>
      <c r="B25" s="58"/>
      <c r="C25" s="58"/>
      <c r="D25" s="67"/>
      <c r="E25" s="58"/>
      <c r="F25" s="58"/>
      <c r="G25" s="58"/>
      <c r="H25" s="58"/>
      <c r="I25" s="58"/>
      <c r="J25" s="58"/>
      <c r="K25" s="58"/>
      <c r="L25" s="58"/>
    </row>
    <row r="26" spans="1:12" ht="18">
      <c r="A26" s="58"/>
      <c r="B26" s="58"/>
      <c r="C26" s="58"/>
      <c r="D26" s="67"/>
      <c r="E26" s="58"/>
      <c r="F26" s="58"/>
      <c r="G26" s="58"/>
      <c r="H26" s="58"/>
      <c r="I26" s="58"/>
      <c r="J26" s="58"/>
      <c r="K26" s="58"/>
      <c r="L26" s="58"/>
    </row>
    <row r="27" spans="1:8" ht="18">
      <c r="A27" s="58"/>
      <c r="B27" s="58"/>
      <c r="C27" s="58"/>
      <c r="D27" s="67"/>
      <c r="E27" s="58"/>
      <c r="F27" s="58"/>
      <c r="G27" s="58"/>
      <c r="H27" s="58"/>
    </row>
    <row r="28" spans="1:8" ht="18">
      <c r="A28" s="58"/>
      <c r="B28" s="58"/>
      <c r="C28" s="58"/>
      <c r="D28" s="58"/>
      <c r="E28" s="58"/>
      <c r="F28" s="58"/>
      <c r="G28" s="58"/>
      <c r="H28" s="58"/>
    </row>
    <row r="29" spans="1:8" ht="18">
      <c r="A29" s="58"/>
      <c r="B29" s="58"/>
      <c r="C29" s="58"/>
      <c r="D29" s="58"/>
      <c r="E29" s="58"/>
      <c r="F29" s="58"/>
      <c r="G29" s="58"/>
      <c r="H29" s="58"/>
    </row>
    <row r="30" spans="1:8" ht="18">
      <c r="A30" s="58"/>
      <c r="B30" s="58"/>
      <c r="C30" s="58"/>
      <c r="D30" s="58"/>
      <c r="E30" s="58"/>
      <c r="F30" s="58"/>
      <c r="G30" s="58"/>
      <c r="H30" s="58"/>
    </row>
    <row r="31" spans="1:8" ht="18">
      <c r="A31" s="58"/>
      <c r="B31" s="58"/>
      <c r="C31" s="58"/>
      <c r="D31" s="58"/>
      <c r="E31" s="58"/>
      <c r="F31" s="58"/>
      <c r="G31" s="58"/>
      <c r="H31" s="58"/>
    </row>
    <row r="36" spans="2:4" ht="18">
      <c r="B36" s="177" t="s">
        <v>48</v>
      </c>
      <c r="C36" s="177"/>
      <c r="D36" s="177"/>
    </row>
    <row r="37" spans="2:4" ht="18">
      <c r="B37" s="177" t="s">
        <v>57</v>
      </c>
      <c r="C37" s="177"/>
      <c r="D37" s="12"/>
    </row>
    <row r="38" spans="2:4" ht="18">
      <c r="B38" s="177" t="s">
        <v>58</v>
      </c>
      <c r="C38" s="177"/>
      <c r="D38" s="12"/>
    </row>
    <row r="39" spans="2:4" ht="18">
      <c r="B39" s="183" t="s">
        <v>46</v>
      </c>
      <c r="C39" s="183"/>
      <c r="D39" s="12"/>
    </row>
  </sheetData>
  <sheetProtection/>
  <mergeCells count="12">
    <mergeCell ref="B38:C38"/>
    <mergeCell ref="B39:C39"/>
    <mergeCell ref="A14:F14"/>
    <mergeCell ref="A18:F18"/>
    <mergeCell ref="A19:F19"/>
    <mergeCell ref="A22:F22"/>
    <mergeCell ref="A24:F24"/>
    <mergeCell ref="B36:D36"/>
    <mergeCell ref="A10:F10"/>
    <mergeCell ref="A11:F11"/>
    <mergeCell ref="A13:F13"/>
    <mergeCell ref="B37:C37"/>
  </mergeCells>
  <hyperlinks>
    <hyperlink ref="A2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6.453125" style="3" customWidth="1"/>
    <col min="11" max="11" width="6.2734375" style="3" customWidth="1"/>
    <col min="12" max="12" width="6.453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87" t="s">
        <v>1</v>
      </c>
      <c r="B1" s="15" t="s">
        <v>68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87"/>
      <c r="B2" s="188" t="s">
        <v>82</v>
      </c>
      <c r="C2" s="188"/>
      <c r="D2" s="188"/>
      <c r="E2" s="188"/>
      <c r="F2" s="188"/>
      <c r="G2" s="189" t="s">
        <v>2</v>
      </c>
      <c r="H2" s="189"/>
      <c r="I2" s="189"/>
      <c r="J2" s="189" t="s">
        <v>3</v>
      </c>
      <c r="K2" s="189"/>
      <c r="L2" s="189"/>
      <c r="M2" s="4"/>
      <c r="N2" s="4"/>
      <c r="O2" s="4"/>
    </row>
    <row r="3" spans="1:15" ht="15.75">
      <c r="A3" s="187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90"/>
      <c r="H3" s="189"/>
      <c r="I3" s="189"/>
      <c r="J3" s="191" t="s">
        <v>83</v>
      </c>
      <c r="K3" s="191"/>
      <c r="L3" s="191"/>
      <c r="M3" s="4"/>
      <c r="N3" s="4"/>
      <c r="O3" s="4"/>
    </row>
    <row r="4" spans="1:15" ht="15.75">
      <c r="A4" s="187"/>
      <c r="B4" s="45">
        <v>3</v>
      </c>
      <c r="C4" s="45">
        <v>4</v>
      </c>
      <c r="D4" s="45">
        <v>5</v>
      </c>
      <c r="E4" s="45">
        <v>6</v>
      </c>
      <c r="F4" s="45">
        <v>7</v>
      </c>
      <c r="G4" s="57" t="s">
        <v>53</v>
      </c>
      <c r="H4" s="55" t="s">
        <v>54</v>
      </c>
      <c r="I4" s="23" t="s">
        <v>9</v>
      </c>
      <c r="J4" s="24">
        <v>2019</v>
      </c>
      <c r="K4" s="24">
        <v>2020</v>
      </c>
      <c r="L4" s="23" t="s">
        <v>9</v>
      </c>
      <c r="M4" s="4"/>
      <c r="N4" s="4"/>
      <c r="O4" s="4"/>
    </row>
    <row r="5" spans="1:15" ht="15" customHeight="1">
      <c r="A5" s="40" t="s">
        <v>10</v>
      </c>
      <c r="B5" s="94"/>
      <c r="C5" s="92"/>
      <c r="D5" s="92"/>
      <c r="E5" s="92"/>
      <c r="F5" s="92"/>
      <c r="G5" s="92"/>
      <c r="H5" s="92"/>
      <c r="I5" s="32"/>
      <c r="J5" s="120"/>
      <c r="K5" s="32"/>
      <c r="L5" s="32"/>
      <c r="M5" s="4"/>
      <c r="N5" s="4"/>
      <c r="O5" s="4"/>
    </row>
    <row r="6" spans="1:15" ht="15">
      <c r="A6" s="33" t="s">
        <v>11</v>
      </c>
      <c r="B6" s="95">
        <v>241</v>
      </c>
      <c r="C6" s="95">
        <v>241</v>
      </c>
      <c r="D6" s="87">
        <v>240</v>
      </c>
      <c r="E6" s="87">
        <v>240</v>
      </c>
      <c r="F6" s="87">
        <v>240</v>
      </c>
      <c r="G6" s="87">
        <v>242</v>
      </c>
      <c r="H6" s="95">
        <f>AVERAGE(B6:F6)</f>
        <v>240.4</v>
      </c>
      <c r="I6" s="95">
        <f>(H6/G6-1)*100</f>
        <v>-0.6611570247933907</v>
      </c>
      <c r="J6" s="161">
        <v>244</v>
      </c>
      <c r="K6" s="150">
        <v>243.19</v>
      </c>
      <c r="L6" s="95">
        <f>(K6/J6-1)*100</f>
        <v>-0.33196721311475885</v>
      </c>
      <c r="M6" s="4"/>
      <c r="N6" s="4"/>
      <c r="O6" s="4"/>
    </row>
    <row r="7" spans="1:15" ht="15">
      <c r="A7" s="41" t="s">
        <v>51</v>
      </c>
      <c r="B7" s="91" t="s">
        <v>62</v>
      </c>
      <c r="C7" s="91" t="s">
        <v>62</v>
      </c>
      <c r="D7" s="91" t="s">
        <v>62</v>
      </c>
      <c r="E7" s="91" t="s">
        <v>62</v>
      </c>
      <c r="F7" s="91" t="s">
        <v>62</v>
      </c>
      <c r="G7" s="91" t="s">
        <v>62</v>
      </c>
      <c r="H7" s="91" t="s">
        <v>62</v>
      </c>
      <c r="I7" s="91" t="s">
        <v>62</v>
      </c>
      <c r="J7" s="143" t="s">
        <v>62</v>
      </c>
      <c r="K7" s="91" t="s">
        <v>62</v>
      </c>
      <c r="L7" s="91" t="s">
        <v>62</v>
      </c>
      <c r="M7" s="4"/>
      <c r="N7" s="4"/>
      <c r="O7" s="4"/>
    </row>
    <row r="8" spans="1:15" ht="15.75">
      <c r="A8" s="42" t="s">
        <v>12</v>
      </c>
      <c r="B8" s="27"/>
      <c r="C8" s="27"/>
      <c r="D8" s="27"/>
      <c r="E8" s="27"/>
      <c r="F8" s="27"/>
      <c r="G8" s="27"/>
      <c r="H8" s="27"/>
      <c r="I8" s="27"/>
      <c r="J8" s="163"/>
      <c r="K8" s="151"/>
      <c r="L8" s="27"/>
      <c r="M8" s="4"/>
      <c r="N8" s="4"/>
      <c r="O8" s="4"/>
    </row>
    <row r="9" spans="1:15" ht="15">
      <c r="A9" s="41" t="s">
        <v>70</v>
      </c>
      <c r="B9" s="91" t="s">
        <v>62</v>
      </c>
      <c r="C9" s="91" t="s">
        <v>62</v>
      </c>
      <c r="D9" s="91" t="s">
        <v>62</v>
      </c>
      <c r="E9" s="91" t="s">
        <v>62</v>
      </c>
      <c r="F9" s="91" t="s">
        <v>62</v>
      </c>
      <c r="G9" s="91" t="s">
        <v>62</v>
      </c>
      <c r="H9" s="91" t="s">
        <v>62</v>
      </c>
      <c r="I9" s="91" t="s">
        <v>62</v>
      </c>
      <c r="J9" s="143" t="s">
        <v>62</v>
      </c>
      <c r="K9" s="91" t="s">
        <v>62</v>
      </c>
      <c r="L9" s="91" t="s">
        <v>62</v>
      </c>
      <c r="M9" s="4"/>
      <c r="N9" s="4"/>
      <c r="O9" s="4"/>
    </row>
    <row r="10" spans="1:15" ht="15">
      <c r="A10" s="49" t="s">
        <v>13</v>
      </c>
      <c r="B10" s="95">
        <v>233.7</v>
      </c>
      <c r="C10" s="95">
        <v>229</v>
      </c>
      <c r="D10" s="95">
        <v>231.7</v>
      </c>
      <c r="E10" s="95">
        <v>228.2</v>
      </c>
      <c r="F10" s="173">
        <v>226.1</v>
      </c>
      <c r="G10" s="29">
        <v>236.58</v>
      </c>
      <c r="H10" s="95">
        <f aca="true" t="shared" si="0" ref="H10:H24">AVERAGE(B10:F10)</f>
        <v>229.73999999999995</v>
      </c>
      <c r="I10" s="95">
        <f aca="true" t="shared" si="1" ref="I10:I24">(H10/G10-1)*100</f>
        <v>-2.8911995942176305</v>
      </c>
      <c r="J10" s="161">
        <v>218.72</v>
      </c>
      <c r="K10" s="150">
        <v>231.19</v>
      </c>
      <c r="L10" s="95">
        <f>(K10/J10-1)*100</f>
        <v>5.701353328456471</v>
      </c>
      <c r="M10" s="4"/>
      <c r="N10" s="4"/>
      <c r="O10" s="4"/>
    </row>
    <row r="11" spans="1:15" ht="15">
      <c r="A11" s="34" t="s">
        <v>14</v>
      </c>
      <c r="B11" s="28">
        <v>228</v>
      </c>
      <c r="C11" s="28">
        <v>224.9</v>
      </c>
      <c r="D11" s="28">
        <v>226.5</v>
      </c>
      <c r="E11" s="28">
        <v>223.1</v>
      </c>
      <c r="F11" s="174">
        <v>222.4</v>
      </c>
      <c r="G11" s="28">
        <v>225.16</v>
      </c>
      <c r="H11" s="28">
        <f t="shared" si="0"/>
        <v>224.98000000000002</v>
      </c>
      <c r="I11" s="28">
        <f t="shared" si="1"/>
        <v>-0.07994315153667664</v>
      </c>
      <c r="J11" s="165">
        <v>224.94</v>
      </c>
      <c r="K11" s="152">
        <v>225.37</v>
      </c>
      <c r="L11" s="28">
        <f>(K11/J11-1)*100</f>
        <v>0.19116208766782883</v>
      </c>
      <c r="M11" s="4"/>
      <c r="N11" s="4"/>
      <c r="O11" s="4"/>
    </row>
    <row r="12" spans="1:15" ht="15">
      <c r="A12" s="46" t="s">
        <v>60</v>
      </c>
      <c r="B12" s="171" t="s">
        <v>62</v>
      </c>
      <c r="C12" s="96" t="s">
        <v>62</v>
      </c>
      <c r="D12" s="171" t="s">
        <v>62</v>
      </c>
      <c r="E12" s="171" t="s">
        <v>62</v>
      </c>
      <c r="F12" s="171" t="s">
        <v>62</v>
      </c>
      <c r="G12" s="96" t="s">
        <v>62</v>
      </c>
      <c r="H12" s="171" t="s">
        <v>62</v>
      </c>
      <c r="I12" s="171" t="s">
        <v>62</v>
      </c>
      <c r="J12" s="142"/>
      <c r="K12" s="171"/>
      <c r="L12" s="96" t="s">
        <v>63</v>
      </c>
      <c r="M12" s="4"/>
      <c r="N12" s="4"/>
      <c r="O12" s="4"/>
    </row>
    <row r="13" spans="1:15" ht="15">
      <c r="A13" s="51" t="s">
        <v>61</v>
      </c>
      <c r="B13" s="144">
        <v>226.25118</v>
      </c>
      <c r="C13" s="88">
        <v>223.12794</v>
      </c>
      <c r="D13" s="144">
        <v>224.68956</v>
      </c>
      <c r="E13" s="144">
        <v>221.29074</v>
      </c>
      <c r="F13" s="88">
        <v>220.64772</v>
      </c>
      <c r="G13" s="121">
        <v>228.14349599999997</v>
      </c>
      <c r="H13" s="144">
        <f t="shared" si="0"/>
        <v>223.201428</v>
      </c>
      <c r="I13" s="144">
        <f t="shared" si="1"/>
        <v>-2.1662103398292665</v>
      </c>
      <c r="J13" s="167">
        <v>231.95485090909088</v>
      </c>
      <c r="K13" s="153">
        <v>229.83372</v>
      </c>
      <c r="L13" s="88">
        <f>(K13/J13-1)*100</f>
        <v>-0.9144585253456072</v>
      </c>
      <c r="M13" s="4"/>
      <c r="N13" s="4"/>
      <c r="O13" s="4"/>
    </row>
    <row r="14" spans="1:15" ht="15">
      <c r="A14" s="35" t="s">
        <v>15</v>
      </c>
      <c r="B14" s="145">
        <v>220.73958</v>
      </c>
      <c r="C14" s="147">
        <v>217.61633999999998</v>
      </c>
      <c r="D14" s="145">
        <v>219.17795999999998</v>
      </c>
      <c r="E14" s="145">
        <v>215.77913999999998</v>
      </c>
      <c r="F14" s="89">
        <v>215.13612</v>
      </c>
      <c r="G14" s="89">
        <v>220.794696</v>
      </c>
      <c r="H14" s="145">
        <f t="shared" si="0"/>
        <v>217.68982799999998</v>
      </c>
      <c r="I14" s="145">
        <f t="shared" si="1"/>
        <v>-1.4062239973373303</v>
      </c>
      <c r="J14" s="166">
        <v>218.5933963636364</v>
      </c>
      <c r="K14" s="154">
        <v>222.1508836363636</v>
      </c>
      <c r="L14" s="89">
        <f>(K14/J14-1)*100</f>
        <v>1.6274449877750286</v>
      </c>
      <c r="M14" s="4"/>
      <c r="N14" s="4"/>
      <c r="O14" s="4"/>
    </row>
    <row r="15" spans="1:15" ht="15">
      <c r="A15" s="36" t="s">
        <v>42</v>
      </c>
      <c r="B15" s="144">
        <v>218.90238</v>
      </c>
      <c r="C15" s="88">
        <v>215.77913999999998</v>
      </c>
      <c r="D15" s="144">
        <v>217.34076</v>
      </c>
      <c r="E15" s="144">
        <v>213.94194</v>
      </c>
      <c r="F15" s="88">
        <v>213.29891999999998</v>
      </c>
      <c r="G15" s="88">
        <v>217.120296</v>
      </c>
      <c r="H15" s="144">
        <f t="shared" si="0"/>
        <v>215.85262799999995</v>
      </c>
      <c r="I15" s="144">
        <f t="shared" si="1"/>
        <v>-0.5838551362328803</v>
      </c>
      <c r="J15" s="167">
        <v>211.91266909090908</v>
      </c>
      <c r="K15" s="153">
        <v>218.30946545454543</v>
      </c>
      <c r="L15" s="88">
        <f>(K15/J15-1)*100</f>
        <v>3.0186002522068156</v>
      </c>
      <c r="M15" s="4"/>
      <c r="N15" s="4"/>
      <c r="O15" s="4"/>
    </row>
    <row r="16" spans="1:15" ht="15">
      <c r="A16" s="37" t="s">
        <v>64</v>
      </c>
      <c r="B16" s="95">
        <v>215.3198</v>
      </c>
      <c r="C16" s="95">
        <v>213.8501</v>
      </c>
      <c r="D16" s="87">
        <v>213.8501</v>
      </c>
      <c r="E16" s="87">
        <v>213.8501</v>
      </c>
      <c r="F16" s="87">
        <v>213.8501</v>
      </c>
      <c r="G16" s="87">
        <v>243.6127</v>
      </c>
      <c r="H16" s="95">
        <f t="shared" si="0"/>
        <v>214.14404</v>
      </c>
      <c r="I16" s="95">
        <f t="shared" si="1"/>
        <v>-12.096520419501944</v>
      </c>
      <c r="J16" s="161">
        <v>233.32</v>
      </c>
      <c r="K16" s="150">
        <v>243.61</v>
      </c>
      <c r="L16" s="87">
        <f>(K16/J16-1)*100</f>
        <v>4.4102520144008395</v>
      </c>
      <c r="M16" s="4"/>
      <c r="N16" s="4"/>
      <c r="O16" s="4"/>
    </row>
    <row r="17" spans="1:15" ht="15.75">
      <c r="A17" s="38" t="s">
        <v>16</v>
      </c>
      <c r="B17" s="91"/>
      <c r="C17" s="28"/>
      <c r="D17" s="91"/>
      <c r="E17" s="28"/>
      <c r="F17" s="91"/>
      <c r="G17" s="28"/>
      <c r="H17" s="28"/>
      <c r="I17" s="28"/>
      <c r="J17" s="162"/>
      <c r="K17" s="155"/>
      <c r="L17" s="44"/>
      <c r="M17" s="4"/>
      <c r="N17" s="4"/>
      <c r="O17" s="4"/>
    </row>
    <row r="18" spans="1:15" ht="15">
      <c r="A18" s="39" t="s">
        <v>59</v>
      </c>
      <c r="B18" s="138" t="s">
        <v>62</v>
      </c>
      <c r="C18" s="138" t="s">
        <v>62</v>
      </c>
      <c r="D18" s="138" t="s">
        <v>62</v>
      </c>
      <c r="E18" s="138" t="s">
        <v>62</v>
      </c>
      <c r="F18" s="138" t="s">
        <v>62</v>
      </c>
      <c r="G18" s="138" t="s">
        <v>62</v>
      </c>
      <c r="H18" s="138" t="s">
        <v>62</v>
      </c>
      <c r="I18" s="138" t="s">
        <v>62</v>
      </c>
      <c r="J18" s="149" t="s">
        <v>63</v>
      </c>
      <c r="K18" s="27" t="s">
        <v>63</v>
      </c>
      <c r="L18" s="27" t="s">
        <v>63</v>
      </c>
      <c r="M18" s="4"/>
      <c r="N18" s="4"/>
      <c r="O18" s="4"/>
    </row>
    <row r="19" spans="1:15" ht="15.75">
      <c r="A19" s="69" t="s">
        <v>10</v>
      </c>
      <c r="B19" s="91"/>
      <c r="C19" s="28"/>
      <c r="D19" s="91"/>
      <c r="E19" s="28"/>
      <c r="F19" s="91"/>
      <c r="G19" s="91"/>
      <c r="H19" s="28"/>
      <c r="I19" s="28"/>
      <c r="J19" s="164"/>
      <c r="K19" s="156"/>
      <c r="L19" s="44"/>
      <c r="M19" s="4"/>
      <c r="N19" s="4"/>
      <c r="O19" s="4"/>
    </row>
    <row r="20" spans="1:15" ht="15">
      <c r="A20" s="37" t="s">
        <v>17</v>
      </c>
      <c r="B20" s="95">
        <v>158</v>
      </c>
      <c r="C20" s="95">
        <v>155</v>
      </c>
      <c r="D20" s="95">
        <v>156</v>
      </c>
      <c r="E20" s="87">
        <v>155</v>
      </c>
      <c r="F20" s="87">
        <v>154</v>
      </c>
      <c r="G20" s="87">
        <v>156.6</v>
      </c>
      <c r="H20" s="95">
        <f>AVERAGE(B20:F20)</f>
        <v>155.6</v>
      </c>
      <c r="I20" s="95">
        <f>(H20/G20-1)*100</f>
        <v>-0.6385696040868472</v>
      </c>
      <c r="J20" s="169">
        <v>175.29</v>
      </c>
      <c r="K20" s="157">
        <v>154.57</v>
      </c>
      <c r="L20" s="95">
        <f>(K20/J20-1)*100</f>
        <v>-11.820411888869875</v>
      </c>
      <c r="M20" s="4"/>
      <c r="N20" s="4"/>
      <c r="O20" s="4"/>
    </row>
    <row r="21" spans="1:15" ht="15.75">
      <c r="A21" s="38" t="s">
        <v>12</v>
      </c>
      <c r="B21" s="28"/>
      <c r="C21" s="28"/>
      <c r="D21" s="28"/>
      <c r="E21" s="28"/>
      <c r="F21" s="28"/>
      <c r="G21" s="28"/>
      <c r="H21" s="28"/>
      <c r="I21" s="28"/>
      <c r="J21" s="165"/>
      <c r="K21" s="152"/>
      <c r="L21" s="28"/>
      <c r="M21" s="4"/>
      <c r="N21" s="4"/>
      <c r="O21" s="4"/>
    </row>
    <row r="22" spans="1:15" ht="15">
      <c r="A22" s="71" t="s">
        <v>18</v>
      </c>
      <c r="B22" s="95">
        <v>167.33</v>
      </c>
      <c r="C22" s="95">
        <v>163.69</v>
      </c>
      <c r="D22" s="95">
        <v>162.8</v>
      </c>
      <c r="E22" s="95">
        <v>162.9</v>
      </c>
      <c r="F22" s="87">
        <v>161.52</v>
      </c>
      <c r="G22" s="104">
        <v>166.442</v>
      </c>
      <c r="H22" s="95">
        <f t="shared" si="0"/>
        <v>163.648</v>
      </c>
      <c r="I22" s="95">
        <f t="shared" si="1"/>
        <v>-1.6786628375049628</v>
      </c>
      <c r="J22" s="169">
        <v>199.08</v>
      </c>
      <c r="K22" s="157">
        <v>169.15</v>
      </c>
      <c r="L22" s="95">
        <f>(K22/J22-1)*100</f>
        <v>-15.034157122764725</v>
      </c>
      <c r="M22" s="4"/>
      <c r="N22" s="4"/>
      <c r="O22" s="4"/>
    </row>
    <row r="23" spans="1:15" ht="15">
      <c r="A23" s="73" t="s">
        <v>19</v>
      </c>
      <c r="B23" s="28">
        <v>166.33</v>
      </c>
      <c r="C23" s="28">
        <v>162.69</v>
      </c>
      <c r="D23" s="28">
        <v>161.8</v>
      </c>
      <c r="E23" s="28">
        <v>161.9</v>
      </c>
      <c r="F23" s="28">
        <v>160.52</v>
      </c>
      <c r="G23" s="105">
        <v>165.442</v>
      </c>
      <c r="H23" s="28">
        <f t="shared" si="0"/>
        <v>162.648</v>
      </c>
      <c r="I23" s="28">
        <f t="shared" si="1"/>
        <v>-1.688809371260025</v>
      </c>
      <c r="J23" s="170">
        <v>198.08</v>
      </c>
      <c r="K23" s="158">
        <v>168.15</v>
      </c>
      <c r="L23" s="28">
        <f>(K23/J23-1)*100</f>
        <v>-15.110056542810991</v>
      </c>
      <c r="M23" s="4"/>
      <c r="N23" s="4"/>
      <c r="O23" s="4"/>
    </row>
    <row r="24" spans="1:15" ht="15">
      <c r="A24" s="70" t="s">
        <v>65</v>
      </c>
      <c r="B24" s="95">
        <v>255.5159702992998</v>
      </c>
      <c r="C24" s="95">
        <v>255.07504541526305</v>
      </c>
      <c r="D24" s="95">
        <v>257.5001322774652</v>
      </c>
      <c r="E24" s="87">
        <v>253.09088343709766</v>
      </c>
      <c r="F24" s="87">
        <v>254.08296442618035</v>
      </c>
      <c r="G24" s="106">
        <v>253.8845482283638</v>
      </c>
      <c r="H24" s="95">
        <f t="shared" si="0"/>
        <v>255.05299917106123</v>
      </c>
      <c r="I24" s="95">
        <f t="shared" si="1"/>
        <v>0.4602292462660751</v>
      </c>
      <c r="J24" s="168">
        <v>258.98825376108925</v>
      </c>
      <c r="K24" s="159">
        <v>299.4882064618745</v>
      </c>
      <c r="L24" s="95">
        <f>(K24/J24-1)*100</f>
        <v>15.637756582638506</v>
      </c>
      <c r="M24" s="4"/>
      <c r="N24" s="4"/>
      <c r="O24" s="4"/>
    </row>
    <row r="25" spans="1:15" ht="15.75">
      <c r="A25" s="74" t="s">
        <v>71</v>
      </c>
      <c r="B25" s="90"/>
      <c r="C25" s="91"/>
      <c r="D25" s="91"/>
      <c r="E25" s="28"/>
      <c r="F25" s="91"/>
      <c r="G25" s="90"/>
      <c r="H25" s="90"/>
      <c r="I25" s="90"/>
      <c r="J25" s="165"/>
      <c r="K25" s="152"/>
      <c r="L25" s="28"/>
      <c r="M25" s="4"/>
      <c r="N25" s="4"/>
      <c r="O25" s="4"/>
    </row>
    <row r="26" spans="1:15" ht="15">
      <c r="A26" s="70" t="s">
        <v>20</v>
      </c>
      <c r="B26" s="106">
        <v>474</v>
      </c>
      <c r="C26" s="106">
        <v>474</v>
      </c>
      <c r="D26" s="106">
        <v>474</v>
      </c>
      <c r="E26" s="106">
        <v>483</v>
      </c>
      <c r="F26" s="106">
        <v>483</v>
      </c>
      <c r="G26" s="106">
        <v>474</v>
      </c>
      <c r="H26" s="106">
        <f>AVERAGE(B26:F26)</f>
        <v>477.6</v>
      </c>
      <c r="I26" s="95">
        <f aca="true" t="shared" si="2" ref="I26:I31">(H26/G26-1)*100</f>
        <v>0.75949367088608</v>
      </c>
      <c r="J26" s="168">
        <v>416</v>
      </c>
      <c r="K26" s="159">
        <v>481.35</v>
      </c>
      <c r="L26" s="95">
        <f aca="true" t="shared" si="3" ref="L26:L31">(K26/J26-1)*100</f>
        <v>15.709134615384613</v>
      </c>
      <c r="M26" s="4"/>
      <c r="N26" s="4"/>
      <c r="O26" s="4"/>
    </row>
    <row r="27" spans="1:12" ht="15">
      <c r="A27" s="72" t="s">
        <v>21</v>
      </c>
      <c r="B27" s="90">
        <v>471</v>
      </c>
      <c r="C27" s="90">
        <v>471</v>
      </c>
      <c r="D27" s="90">
        <v>471</v>
      </c>
      <c r="E27" s="90">
        <v>480</v>
      </c>
      <c r="F27" s="90">
        <v>480</v>
      </c>
      <c r="G27" s="90">
        <v>471</v>
      </c>
      <c r="H27" s="90">
        <f>AVERAGE(B27:F27)</f>
        <v>474.6</v>
      </c>
      <c r="I27" s="28">
        <f t="shared" si="2"/>
        <v>0.7643312101910826</v>
      </c>
      <c r="J27" s="165">
        <v>412.87</v>
      </c>
      <c r="K27" s="152">
        <v>478.09</v>
      </c>
      <c r="L27" s="28">
        <f t="shared" si="3"/>
        <v>15.796739893913326</v>
      </c>
    </row>
    <row r="28" spans="1:12" ht="15">
      <c r="A28" s="70" t="s">
        <v>22</v>
      </c>
      <c r="B28" s="106">
        <v>467</v>
      </c>
      <c r="C28" s="106">
        <v>467</v>
      </c>
      <c r="D28" s="106">
        <v>467</v>
      </c>
      <c r="E28" s="106">
        <v>476</v>
      </c>
      <c r="F28" s="106">
        <v>476</v>
      </c>
      <c r="G28" s="106">
        <v>467</v>
      </c>
      <c r="H28" s="106">
        <f>AVERAGE(B28:F28)</f>
        <v>470.6</v>
      </c>
      <c r="I28" s="106">
        <f t="shared" si="2"/>
        <v>0.7708779443254876</v>
      </c>
      <c r="J28" s="168">
        <v>412.74</v>
      </c>
      <c r="K28" s="159">
        <v>474</v>
      </c>
      <c r="L28" s="106">
        <f t="shared" si="3"/>
        <v>14.842273586277077</v>
      </c>
    </row>
    <row r="29" spans="1:12" ht="15.75">
      <c r="A29" s="74" t="s">
        <v>72</v>
      </c>
      <c r="B29" s="28"/>
      <c r="C29" s="28"/>
      <c r="D29" s="28"/>
      <c r="E29" s="90"/>
      <c r="F29" s="90"/>
      <c r="G29" s="90"/>
      <c r="H29" s="90"/>
      <c r="I29" s="90"/>
      <c r="J29" s="165"/>
      <c r="K29" s="152"/>
      <c r="L29" s="90"/>
    </row>
    <row r="30" spans="1:12" ht="15">
      <c r="A30" s="70" t="s">
        <v>66</v>
      </c>
      <c r="B30" s="106">
        <v>445</v>
      </c>
      <c r="C30" s="106">
        <v>445</v>
      </c>
      <c r="D30" s="106">
        <v>445</v>
      </c>
      <c r="E30" s="106">
        <v>470</v>
      </c>
      <c r="F30" s="106">
        <v>470</v>
      </c>
      <c r="G30" s="106">
        <v>445</v>
      </c>
      <c r="H30" s="106">
        <f>AVERAGE(B30:F30)</f>
        <v>455</v>
      </c>
      <c r="I30" s="106">
        <f t="shared" si="2"/>
        <v>2.2471910112359605</v>
      </c>
      <c r="J30" s="168">
        <v>342.5</v>
      </c>
      <c r="K30" s="159">
        <v>440.8695652173913</v>
      </c>
      <c r="L30" s="106">
        <f t="shared" si="3"/>
        <v>28.721040939384324</v>
      </c>
    </row>
    <row r="31" spans="1:12" ht="15">
      <c r="A31" s="93" t="s">
        <v>67</v>
      </c>
      <c r="B31" s="83">
        <v>440</v>
      </c>
      <c r="C31" s="83">
        <v>440</v>
      </c>
      <c r="D31" s="83">
        <v>440</v>
      </c>
      <c r="E31" s="83">
        <v>440</v>
      </c>
      <c r="F31" s="83">
        <v>465</v>
      </c>
      <c r="G31" s="83">
        <v>440</v>
      </c>
      <c r="H31" s="122">
        <f>AVERAGE(B31:F31)</f>
        <v>445</v>
      </c>
      <c r="I31" s="83">
        <f t="shared" si="2"/>
        <v>1.1363636363636465</v>
      </c>
      <c r="J31" s="172">
        <v>335.2173913043478</v>
      </c>
      <c r="K31" s="160">
        <v>432.9347826086956</v>
      </c>
      <c r="L31" s="83">
        <f t="shared" si="3"/>
        <v>29.150453955901433</v>
      </c>
    </row>
    <row r="32" spans="1:12" ht="15.75" customHeight="1">
      <c r="A32" s="192" t="s">
        <v>80</v>
      </c>
      <c r="B32" s="192"/>
      <c r="C32" s="192"/>
      <c r="D32" s="192"/>
      <c r="E32" s="85"/>
      <c r="F32" s="85"/>
      <c r="G32" s="193" t="s">
        <v>0</v>
      </c>
      <c r="H32" s="193"/>
      <c r="I32" s="193"/>
      <c r="J32" s="86"/>
      <c r="K32" s="86"/>
      <c r="L32" s="86"/>
    </row>
    <row r="33" spans="1:12" ht="15">
      <c r="A33" s="186" t="s">
        <v>79</v>
      </c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</row>
    <row r="34" spans="1:12" ht="15">
      <c r="A34" s="186"/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1" r:id="rId1"/>
  <ignoredErrors>
    <ignoredError sqref="H25:H31 H6:H20 H21:H24" formulaRange="1" unlockedFormula="1"/>
    <ignoredError sqref="K25 L20:L26 L6:L10 I26:I31 I25 I6:I19 I21:I24 I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69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88" t="s">
        <v>82</v>
      </c>
      <c r="C2" s="188"/>
      <c r="D2" s="188"/>
      <c r="E2" s="188"/>
      <c r="F2" s="188"/>
      <c r="G2" s="194" t="s">
        <v>2</v>
      </c>
      <c r="H2" s="194"/>
      <c r="I2" s="194"/>
      <c r="J2" s="20"/>
      <c r="K2" s="21"/>
      <c r="L2" s="22"/>
    </row>
    <row r="3" spans="1:12" ht="15" customHeight="1">
      <c r="A3" s="19"/>
      <c r="B3" s="188"/>
      <c r="C3" s="188"/>
      <c r="D3" s="188"/>
      <c r="E3" s="188"/>
      <c r="F3" s="188"/>
      <c r="G3" s="194"/>
      <c r="H3" s="194"/>
      <c r="I3" s="194"/>
      <c r="J3" s="191" t="s">
        <v>3</v>
      </c>
      <c r="K3" s="191"/>
      <c r="L3" s="191"/>
    </row>
    <row r="4" spans="1:12" ht="15" customHeight="1">
      <c r="A4" s="197" t="s">
        <v>1</v>
      </c>
      <c r="B4" s="112" t="s">
        <v>4</v>
      </c>
      <c r="C4" s="112" t="s">
        <v>5</v>
      </c>
      <c r="D4" s="112" t="s">
        <v>6</v>
      </c>
      <c r="E4" s="112" t="s">
        <v>7</v>
      </c>
      <c r="F4" s="112" t="s">
        <v>8</v>
      </c>
      <c r="G4" s="195"/>
      <c r="H4" s="196"/>
      <c r="I4" s="194"/>
      <c r="J4" s="198" t="s">
        <v>83</v>
      </c>
      <c r="K4" s="199"/>
      <c r="L4" s="200"/>
    </row>
    <row r="5" spans="1:12" ht="15" customHeight="1">
      <c r="A5" s="197"/>
      <c r="B5" s="113">
        <v>3</v>
      </c>
      <c r="C5" s="113">
        <v>4</v>
      </c>
      <c r="D5" s="113">
        <v>5</v>
      </c>
      <c r="E5" s="113">
        <v>6</v>
      </c>
      <c r="F5" s="113">
        <v>7</v>
      </c>
      <c r="G5" s="53" t="s">
        <v>53</v>
      </c>
      <c r="H5" s="56" t="s">
        <v>54</v>
      </c>
      <c r="I5" s="43" t="s">
        <v>9</v>
      </c>
      <c r="J5" s="24">
        <v>2019</v>
      </c>
      <c r="K5" s="24">
        <v>2020</v>
      </c>
      <c r="L5" s="43" t="s">
        <v>55</v>
      </c>
    </row>
    <row r="6" spans="1:12" ht="15" customHeight="1">
      <c r="A6" s="41"/>
      <c r="B6" s="117" t="s">
        <v>81</v>
      </c>
      <c r="C6" s="117"/>
      <c r="D6" s="117"/>
      <c r="E6" s="118"/>
      <c r="F6" s="119"/>
      <c r="G6" s="54"/>
      <c r="H6" s="81"/>
      <c r="I6" s="25"/>
      <c r="J6" s="82"/>
      <c r="K6" s="84"/>
      <c r="L6" s="26"/>
    </row>
    <row r="7" spans="1:12" ht="15" customHeight="1">
      <c r="A7" s="33" t="s">
        <v>23</v>
      </c>
      <c r="B7" s="27" t="s">
        <v>63</v>
      </c>
      <c r="C7" s="27" t="s">
        <v>63</v>
      </c>
      <c r="D7" s="27" t="s">
        <v>63</v>
      </c>
      <c r="E7" s="27" t="s">
        <v>63</v>
      </c>
      <c r="F7" s="27" t="s">
        <v>63</v>
      </c>
      <c r="G7" s="27" t="s">
        <v>63</v>
      </c>
      <c r="H7" s="27" t="s">
        <v>63</v>
      </c>
      <c r="I7" s="27" t="s">
        <v>63</v>
      </c>
      <c r="J7" s="27" t="s">
        <v>62</v>
      </c>
      <c r="K7" s="27" t="s">
        <v>62</v>
      </c>
      <c r="L7" s="27" t="s">
        <v>62</v>
      </c>
    </row>
    <row r="8" spans="1:12" ht="15" customHeight="1">
      <c r="A8" s="41" t="s">
        <v>24</v>
      </c>
      <c r="B8" s="111">
        <v>190.6641</v>
      </c>
      <c r="C8" s="111">
        <v>188.0806</v>
      </c>
      <c r="D8" s="28">
        <v>189.2863</v>
      </c>
      <c r="E8" s="28">
        <v>189.114</v>
      </c>
      <c r="F8" s="28">
        <v>188.9418</v>
      </c>
      <c r="G8" s="28">
        <v>194.14328</v>
      </c>
      <c r="H8" s="28">
        <f>AVERAGE(B8:F8)</f>
        <v>189.21736</v>
      </c>
      <c r="I8" s="28">
        <f>(H8/G8-1)*100</f>
        <v>-2.537260110161932</v>
      </c>
      <c r="J8" s="123">
        <v>187.47</v>
      </c>
      <c r="K8" s="124">
        <v>210.31</v>
      </c>
      <c r="L8" s="28">
        <f>(K8/J8-1)*100</f>
        <v>12.183282658558703</v>
      </c>
    </row>
    <row r="9" spans="1:12" ht="15" customHeight="1">
      <c r="A9" s="33" t="s">
        <v>25</v>
      </c>
      <c r="B9" s="29">
        <v>364</v>
      </c>
      <c r="C9" s="87">
        <v>361</v>
      </c>
      <c r="D9" s="87">
        <v>359</v>
      </c>
      <c r="E9" s="87">
        <v>358</v>
      </c>
      <c r="F9" s="87">
        <v>356</v>
      </c>
      <c r="G9" s="87">
        <v>362.2</v>
      </c>
      <c r="H9" s="87">
        <f>AVERAGE(B9:F9)</f>
        <v>359.6</v>
      </c>
      <c r="I9" s="87">
        <f>(H9/G9-1)*100</f>
        <v>-0.7178354500276041</v>
      </c>
      <c r="J9" s="125">
        <v>341.33</v>
      </c>
      <c r="K9" s="125">
        <v>360.05</v>
      </c>
      <c r="L9" s="87">
        <f>(K9/J9-1)*100</f>
        <v>5.484428558872656</v>
      </c>
    </row>
    <row r="10" spans="1:12" ht="15" customHeight="1">
      <c r="A10" s="50" t="s">
        <v>26</v>
      </c>
      <c r="B10" s="111">
        <v>329.7774</v>
      </c>
      <c r="C10" s="111">
        <v>324.7251</v>
      </c>
      <c r="D10" s="28">
        <v>324.0821</v>
      </c>
      <c r="E10" s="28">
        <v>323.6228</v>
      </c>
      <c r="F10" s="28">
        <v>319.7647</v>
      </c>
      <c r="G10" s="28">
        <v>329.5202</v>
      </c>
      <c r="H10" s="28">
        <f>AVERAGE(B10:F10)</f>
        <v>324.39442</v>
      </c>
      <c r="I10" s="28">
        <f>(H10/G10-1)*100</f>
        <v>-1.555528310555765</v>
      </c>
      <c r="J10" s="124">
        <v>325.47</v>
      </c>
      <c r="K10" s="124">
        <v>328.94</v>
      </c>
      <c r="L10" s="28">
        <f>(K10/J10-1)*100</f>
        <v>1.0661504900605134</v>
      </c>
    </row>
    <row r="11" spans="1:12" ht="15" customHeight="1">
      <c r="A11" s="33" t="s">
        <v>50</v>
      </c>
      <c r="B11" s="87">
        <v>367.0649738610904</v>
      </c>
      <c r="C11" s="29">
        <v>366.5695720367466</v>
      </c>
      <c r="D11" s="87">
        <v>365.8152947344768</v>
      </c>
      <c r="E11" s="87">
        <v>368.7697635898208</v>
      </c>
      <c r="F11" s="87">
        <v>368.5121107266436</v>
      </c>
      <c r="G11" s="87">
        <v>365.93223609577217</v>
      </c>
      <c r="H11" s="87">
        <f>AVERAGE(B11:F11)</f>
        <v>367.3463429897556</v>
      </c>
      <c r="I11" s="87">
        <f>(H11/G11-1)*100</f>
        <v>0.38643955205228675</v>
      </c>
      <c r="J11" s="125">
        <v>326.24352531700896</v>
      </c>
      <c r="K11" s="125">
        <v>353.7167441346473</v>
      </c>
      <c r="L11" s="87">
        <f>(K11/J11-1)*100</f>
        <v>8.42107710519091</v>
      </c>
    </row>
    <row r="12" spans="1:12" s="13" customFormat="1" ht="15" customHeight="1">
      <c r="A12" s="114" t="s">
        <v>56</v>
      </c>
      <c r="B12" s="91" t="s">
        <v>63</v>
      </c>
      <c r="C12" s="91" t="s">
        <v>63</v>
      </c>
      <c r="D12" s="91" t="s">
        <v>63</v>
      </c>
      <c r="E12" s="91" t="s">
        <v>63</v>
      </c>
      <c r="F12" s="91" t="s">
        <v>63</v>
      </c>
      <c r="G12" s="91"/>
      <c r="H12" s="28"/>
      <c r="I12" s="28"/>
      <c r="J12" s="146" t="s">
        <v>63</v>
      </c>
      <c r="K12" s="91" t="s">
        <v>63</v>
      </c>
      <c r="L12" s="91" t="s">
        <v>63</v>
      </c>
    </row>
    <row r="13" spans="1:12" ht="15" customHeight="1">
      <c r="A13" s="52" t="s">
        <v>27</v>
      </c>
      <c r="B13" s="87">
        <v>148</v>
      </c>
      <c r="C13" s="87">
        <v>148</v>
      </c>
      <c r="D13" s="87">
        <v>148</v>
      </c>
      <c r="E13" s="87">
        <v>148</v>
      </c>
      <c r="F13" s="87">
        <v>148</v>
      </c>
      <c r="G13" s="87">
        <v>148</v>
      </c>
      <c r="H13" s="87">
        <f>AVERAGE(B13:F13)</f>
        <v>148</v>
      </c>
      <c r="I13" s="87">
        <f>(H13/G13-1)*100</f>
        <v>0</v>
      </c>
      <c r="J13" s="107">
        <v>149.76</v>
      </c>
      <c r="K13" s="107">
        <v>148</v>
      </c>
      <c r="L13" s="87">
        <f aca="true" t="shared" si="0" ref="L13:L22">(K13/J13-1)*100</f>
        <v>-1.175213675213671</v>
      </c>
    </row>
    <row r="14" spans="1:12" ht="15" customHeight="1">
      <c r="A14" s="114" t="s">
        <v>28</v>
      </c>
      <c r="B14" s="28">
        <v>710.3286</v>
      </c>
      <c r="C14" s="28">
        <v>706.5807</v>
      </c>
      <c r="D14" s="28">
        <v>702.1715</v>
      </c>
      <c r="E14" s="28">
        <v>704.817</v>
      </c>
      <c r="F14" s="28">
        <v>696.6599</v>
      </c>
      <c r="G14" s="28">
        <v>675.23102</v>
      </c>
      <c r="H14" s="28">
        <f aca="true" t="shared" si="1" ref="H14:H26">AVERAGE(B14:F14)</f>
        <v>704.1115400000001</v>
      </c>
      <c r="I14" s="28">
        <f aca="true" t="shared" si="2" ref="I14:I26">(H14/G14-1)*100</f>
        <v>4.2771316993108766</v>
      </c>
      <c r="J14" s="108">
        <v>617.95</v>
      </c>
      <c r="K14" s="108">
        <v>654.78</v>
      </c>
      <c r="L14" s="28">
        <f t="shared" si="0"/>
        <v>5.9600291285702545</v>
      </c>
    </row>
    <row r="15" spans="1:12" ht="15" customHeight="1">
      <c r="A15" s="115" t="s">
        <v>29</v>
      </c>
      <c r="B15" s="87">
        <v>698.2032</v>
      </c>
      <c r="C15" s="87">
        <v>695.1167</v>
      </c>
      <c r="D15" s="87">
        <v>698.8645</v>
      </c>
      <c r="E15" s="87">
        <v>694.8962</v>
      </c>
      <c r="F15" s="87">
        <v>691.1484</v>
      </c>
      <c r="G15" s="87">
        <v>659.53412</v>
      </c>
      <c r="H15" s="87">
        <f t="shared" si="1"/>
        <v>695.6458</v>
      </c>
      <c r="I15" s="87">
        <f t="shared" si="2"/>
        <v>5.475331587090593</v>
      </c>
      <c r="J15" s="109">
        <v>617.24</v>
      </c>
      <c r="K15" s="109">
        <v>643</v>
      </c>
      <c r="L15" s="87">
        <f t="shared" si="0"/>
        <v>4.173417147300884</v>
      </c>
    </row>
    <row r="16" spans="1:12" ht="15" customHeight="1">
      <c r="A16" s="114" t="s">
        <v>30</v>
      </c>
      <c r="B16" s="28">
        <v>852.0919</v>
      </c>
      <c r="C16" s="28">
        <v>857.9151</v>
      </c>
      <c r="D16" s="28">
        <v>853.9458</v>
      </c>
      <c r="E16" s="28">
        <v>860.0237</v>
      </c>
      <c r="F16" s="28">
        <v>860.432</v>
      </c>
      <c r="G16" s="28">
        <v>837.39742</v>
      </c>
      <c r="H16" s="28">
        <f t="shared" si="1"/>
        <v>856.8816999999999</v>
      </c>
      <c r="I16" s="28">
        <f t="shared" si="2"/>
        <v>2.326766184686835</v>
      </c>
      <c r="J16" s="108">
        <v>747.98</v>
      </c>
      <c r="K16" s="108">
        <v>820.35</v>
      </c>
      <c r="L16" s="28">
        <f t="shared" si="0"/>
        <v>9.675392390170856</v>
      </c>
    </row>
    <row r="17" spans="1:12" ht="15" customHeight="1">
      <c r="A17" s="115" t="s">
        <v>31</v>
      </c>
      <c r="B17" s="87">
        <v>774</v>
      </c>
      <c r="C17" s="87">
        <v>764</v>
      </c>
      <c r="D17" s="87">
        <v>764</v>
      </c>
      <c r="E17" s="87">
        <v>764</v>
      </c>
      <c r="F17" s="87">
        <v>754</v>
      </c>
      <c r="G17" s="87">
        <v>751.4</v>
      </c>
      <c r="H17" s="87">
        <f>AVERAGE(B17:F17)</f>
        <v>764</v>
      </c>
      <c r="I17" s="87">
        <f>(H17/G17-1)*100</f>
        <v>1.676869842959805</v>
      </c>
      <c r="J17" s="109">
        <v>635.67</v>
      </c>
      <c r="K17" s="109">
        <v>711.14</v>
      </c>
      <c r="L17" s="87">
        <f t="shared" si="0"/>
        <v>11.872512467160634</v>
      </c>
    </row>
    <row r="18" spans="1:12" ht="15" customHeight="1">
      <c r="A18" s="114" t="s">
        <v>32</v>
      </c>
      <c r="B18" s="28">
        <v>875</v>
      </c>
      <c r="C18" s="28">
        <v>895</v>
      </c>
      <c r="D18" s="28">
        <v>835</v>
      </c>
      <c r="E18" s="28">
        <v>890</v>
      </c>
      <c r="F18" s="28">
        <v>890</v>
      </c>
      <c r="G18" s="28">
        <v>838</v>
      </c>
      <c r="H18" s="28">
        <f t="shared" si="1"/>
        <v>877</v>
      </c>
      <c r="I18" s="28">
        <f t="shared" si="2"/>
        <v>4.653937947494025</v>
      </c>
      <c r="J18" s="108">
        <v>760.76</v>
      </c>
      <c r="K18" s="108">
        <v>812.93</v>
      </c>
      <c r="L18" s="28">
        <f t="shared" si="0"/>
        <v>6.857616068142369</v>
      </c>
    </row>
    <row r="19" spans="1:12" ht="15" customHeight="1">
      <c r="A19" s="115" t="s">
        <v>33</v>
      </c>
      <c r="B19" s="87">
        <v>780</v>
      </c>
      <c r="C19" s="87">
        <v>785</v>
      </c>
      <c r="D19" s="87">
        <v>785</v>
      </c>
      <c r="E19" s="87">
        <v>785</v>
      </c>
      <c r="F19" s="87">
        <v>785</v>
      </c>
      <c r="G19" s="87">
        <v>772</v>
      </c>
      <c r="H19" s="87">
        <f>AVERAGE(B19:F19)</f>
        <v>784</v>
      </c>
      <c r="I19" s="87">
        <f>(H19/G19-1)*100</f>
        <v>1.5544041450777257</v>
      </c>
      <c r="J19" s="109">
        <v>714.29</v>
      </c>
      <c r="K19" s="109">
        <v>763.57</v>
      </c>
      <c r="L19" s="87">
        <f t="shared" si="0"/>
        <v>6.899158605048372</v>
      </c>
    </row>
    <row r="20" spans="1:12" ht="15" customHeight="1">
      <c r="A20" s="114" t="s">
        <v>34</v>
      </c>
      <c r="B20" s="28">
        <v>939.3047</v>
      </c>
      <c r="C20" s="28">
        <v>926.0783</v>
      </c>
      <c r="D20" s="28">
        <v>925.7951</v>
      </c>
      <c r="E20" s="28">
        <v>925.2669</v>
      </c>
      <c r="F20" s="28">
        <v>923.3325</v>
      </c>
      <c r="G20" s="28">
        <v>929.8065399999999</v>
      </c>
      <c r="H20" s="28">
        <f t="shared" si="1"/>
        <v>927.9555</v>
      </c>
      <c r="I20" s="28">
        <f t="shared" si="2"/>
        <v>-0.19907797163911667</v>
      </c>
      <c r="J20" s="108">
        <v>845.15</v>
      </c>
      <c r="K20" s="108">
        <v>889.38</v>
      </c>
      <c r="L20" s="28">
        <f t="shared" si="0"/>
        <v>5.233390522392467</v>
      </c>
    </row>
    <row r="21" spans="1:12" ht="15" customHeight="1">
      <c r="A21" s="115" t="s">
        <v>35</v>
      </c>
      <c r="B21" s="29">
        <v>1565.2802</v>
      </c>
      <c r="C21" s="87">
        <v>1565.2802</v>
      </c>
      <c r="D21" s="87">
        <v>1565.2802</v>
      </c>
      <c r="E21" s="87">
        <v>1565.2802</v>
      </c>
      <c r="F21" s="87">
        <v>1565.2802</v>
      </c>
      <c r="G21" s="87">
        <v>1565.2802</v>
      </c>
      <c r="H21" s="87">
        <f t="shared" si="1"/>
        <v>1565.2802</v>
      </c>
      <c r="I21" s="87">
        <f t="shared" si="2"/>
        <v>0</v>
      </c>
      <c r="J21" s="109">
        <v>631.32</v>
      </c>
      <c r="K21" s="109">
        <v>1473.09</v>
      </c>
      <c r="L21" s="87">
        <f t="shared" si="0"/>
        <v>133.3349173160996</v>
      </c>
    </row>
    <row r="22" spans="1:12" ht="15" customHeight="1">
      <c r="A22" s="114" t="s">
        <v>36</v>
      </c>
      <c r="B22" s="111">
        <v>1763.696</v>
      </c>
      <c r="C22" s="28">
        <v>1763.696</v>
      </c>
      <c r="D22" s="28">
        <v>1763.696</v>
      </c>
      <c r="E22" s="28">
        <v>1763.696</v>
      </c>
      <c r="F22" s="28">
        <v>1763.696</v>
      </c>
      <c r="G22" s="28">
        <v>1763.696</v>
      </c>
      <c r="H22" s="28">
        <f t="shared" si="1"/>
        <v>1763.696</v>
      </c>
      <c r="I22" s="28">
        <f t="shared" si="2"/>
        <v>0</v>
      </c>
      <c r="J22" s="108">
        <v>873.83</v>
      </c>
      <c r="K22" s="126">
        <v>1671.5</v>
      </c>
      <c r="L22" s="28">
        <f t="shared" si="0"/>
        <v>91.28434592540881</v>
      </c>
    </row>
    <row r="23" spans="1:12" ht="15" customHeight="1">
      <c r="A23" s="116" t="s">
        <v>37</v>
      </c>
      <c r="B23" s="87"/>
      <c r="C23" s="87"/>
      <c r="D23" s="87"/>
      <c r="E23" s="29"/>
      <c r="F23" s="87"/>
      <c r="G23" s="27"/>
      <c r="H23" s="87"/>
      <c r="I23" s="87"/>
      <c r="J23" s="107"/>
      <c r="K23" s="107"/>
      <c r="L23" s="107"/>
    </row>
    <row r="24" spans="1:12" ht="15" customHeight="1">
      <c r="A24" s="114" t="s">
        <v>38</v>
      </c>
      <c r="B24" s="28">
        <v>284.8369</v>
      </c>
      <c r="C24" s="28">
        <v>286.6006</v>
      </c>
      <c r="D24" s="28">
        <v>287.9234</v>
      </c>
      <c r="E24" s="111">
        <v>283.5141</v>
      </c>
      <c r="F24" s="28">
        <v>291.0098</v>
      </c>
      <c r="G24" s="28">
        <v>273.54924</v>
      </c>
      <c r="H24" s="28">
        <f>AVERAGE(B24:F24)</f>
        <v>286.77696000000003</v>
      </c>
      <c r="I24" s="28">
        <f>(H24/G24-1)*100</f>
        <v>4.835590111674248</v>
      </c>
      <c r="J24" s="110">
        <v>283.68</v>
      </c>
      <c r="K24" s="28">
        <v>270.28</v>
      </c>
      <c r="L24" s="111">
        <f>(K24/J24-1)*100</f>
        <v>-4.723632261703337</v>
      </c>
    </row>
    <row r="25" spans="1:12" ht="15" customHeight="1">
      <c r="A25" s="115" t="s">
        <v>39</v>
      </c>
      <c r="B25" s="87">
        <v>375.2</v>
      </c>
      <c r="C25" s="87">
        <v>374.6</v>
      </c>
      <c r="D25" s="87">
        <v>369.2</v>
      </c>
      <c r="E25" s="29">
        <v>377.7</v>
      </c>
      <c r="F25" s="87">
        <v>372.3</v>
      </c>
      <c r="G25" s="87">
        <v>368.58000000000004</v>
      </c>
      <c r="H25" s="87">
        <f t="shared" si="1"/>
        <v>373.8</v>
      </c>
      <c r="I25" s="87">
        <f t="shared" si="2"/>
        <v>1.416246133810839</v>
      </c>
      <c r="J25" s="106">
        <v>317.73</v>
      </c>
      <c r="K25" s="106">
        <v>352.84</v>
      </c>
      <c r="L25" s="87">
        <f>(K25/J25-1)*100</f>
        <v>11.050262801749899</v>
      </c>
    </row>
    <row r="26" spans="1:12" ht="15" customHeight="1">
      <c r="A26" s="114" t="s">
        <v>40</v>
      </c>
      <c r="B26" s="28">
        <v>280.4277</v>
      </c>
      <c r="C26" s="28">
        <v>281.7504</v>
      </c>
      <c r="D26" s="28">
        <v>276.4593</v>
      </c>
      <c r="E26" s="111">
        <v>285.2778</v>
      </c>
      <c r="F26" s="28">
        <v>279.3254</v>
      </c>
      <c r="G26" s="28">
        <v>269.71322</v>
      </c>
      <c r="H26" s="28">
        <f t="shared" si="1"/>
        <v>280.64812</v>
      </c>
      <c r="I26" s="28">
        <f t="shared" si="2"/>
        <v>4.0542691974831735</v>
      </c>
      <c r="J26" s="105">
        <v>267.39</v>
      </c>
      <c r="K26" s="105">
        <v>262.67</v>
      </c>
      <c r="L26" s="111">
        <f>(K26/J26-1)*100</f>
        <v>-1.7652118628220803</v>
      </c>
    </row>
    <row r="27" spans="1:12" ht="15" customHeight="1">
      <c r="A27" s="132" t="s">
        <v>41</v>
      </c>
      <c r="B27" s="127" t="s">
        <v>63</v>
      </c>
      <c r="C27" s="27" t="s">
        <v>63</v>
      </c>
      <c r="D27" s="127" t="s">
        <v>63</v>
      </c>
      <c r="E27" s="127" t="s">
        <v>63</v>
      </c>
      <c r="F27" s="127" t="s">
        <v>63</v>
      </c>
      <c r="G27" s="127" t="s">
        <v>62</v>
      </c>
      <c r="H27" s="127" t="s">
        <v>62</v>
      </c>
      <c r="I27" s="127" t="s">
        <v>62</v>
      </c>
      <c r="J27" s="127" t="s">
        <v>62</v>
      </c>
      <c r="K27" s="127" t="s">
        <v>62</v>
      </c>
      <c r="L27" s="127" t="s">
        <v>62</v>
      </c>
    </row>
    <row r="28" spans="1:12" ht="15" customHeight="1">
      <c r="A28" s="131" t="s">
        <v>73</v>
      </c>
      <c r="B28" s="128"/>
      <c r="C28" s="28"/>
      <c r="D28" s="128"/>
      <c r="E28" s="128"/>
      <c r="F28" s="128"/>
      <c r="G28" s="128"/>
      <c r="H28" s="148"/>
      <c r="I28" s="148"/>
      <c r="J28" s="129"/>
      <c r="K28" s="129"/>
      <c r="L28" s="129"/>
    </row>
    <row r="29" spans="1:12" ht="15.75" customHeight="1">
      <c r="A29" s="133" t="s">
        <v>74</v>
      </c>
      <c r="B29" s="87">
        <v>2271.28915</v>
      </c>
      <c r="C29" s="87">
        <v>2254.75465</v>
      </c>
      <c r="D29" s="135">
        <v>2255.3058</v>
      </c>
      <c r="E29" s="106">
        <v>2262.47075</v>
      </c>
      <c r="F29" s="135">
        <v>2266.3288</v>
      </c>
      <c r="G29" s="135">
        <v>2236.8973899999996</v>
      </c>
      <c r="H29" s="87">
        <f>AVERAGE(B29:F29)</f>
        <v>2262.02983</v>
      </c>
      <c r="I29" s="87">
        <f>(H29/G29-1)*100</f>
        <v>1.123540136993073</v>
      </c>
      <c r="J29" s="139">
        <v>2371.0472999999997</v>
      </c>
      <c r="K29" s="139">
        <v>2221.2597613636367</v>
      </c>
      <c r="L29" s="139">
        <f>(K29/J29-1)*100</f>
        <v>-6.317357677190283</v>
      </c>
    </row>
    <row r="30" spans="1:12" ht="15" customHeight="1">
      <c r="A30" s="130" t="s">
        <v>75</v>
      </c>
      <c r="B30" s="28">
        <v>3193.91425</v>
      </c>
      <c r="C30" s="28">
        <v>3190.0561999999995</v>
      </c>
      <c r="D30" s="136">
        <v>3192.2608</v>
      </c>
      <c r="E30" s="136">
        <v>3163.04985</v>
      </c>
      <c r="F30" s="136">
        <v>3146.5153499999997</v>
      </c>
      <c r="G30" s="136">
        <v>3129.31947</v>
      </c>
      <c r="H30" s="28">
        <f>AVERAGE(B30:F30)</f>
        <v>3177.1592899999996</v>
      </c>
      <c r="I30" s="28">
        <f>(H30/G30-1)*100</f>
        <v>1.528761139878121</v>
      </c>
      <c r="J30" s="140">
        <v>3108.961993181819</v>
      </c>
      <c r="K30" s="140">
        <v>3066.498390909091</v>
      </c>
      <c r="L30" s="140">
        <f>(K30/J30-1)*100</f>
        <v>-1.3658450108381404</v>
      </c>
    </row>
    <row r="31" spans="1:12" ht="18">
      <c r="A31" s="134" t="s">
        <v>76</v>
      </c>
      <c r="B31" s="137">
        <v>1099.54425</v>
      </c>
      <c r="C31" s="137">
        <v>1095.6862</v>
      </c>
      <c r="D31" s="137">
        <v>1090.1747</v>
      </c>
      <c r="E31" s="137">
        <v>1096.7884999999999</v>
      </c>
      <c r="F31" s="137">
        <v>1124.346</v>
      </c>
      <c r="G31" s="137">
        <v>1169.5403</v>
      </c>
      <c r="H31" s="137">
        <f>AVERAGE(B31:F31)</f>
        <v>1101.3079300000002</v>
      </c>
      <c r="I31" s="137">
        <f>(H31/G31-1)*100</f>
        <v>-5.83411875589065</v>
      </c>
      <c r="J31" s="141">
        <v>1724.222670454545</v>
      </c>
      <c r="K31" s="141">
        <v>1092.654875</v>
      </c>
      <c r="L31" s="141">
        <f>(K31/J31-1)*100</f>
        <v>-36.6291318561569</v>
      </c>
    </row>
    <row r="32" spans="1:12" ht="18">
      <c r="A32" s="201" t="s">
        <v>80</v>
      </c>
      <c r="B32" s="202"/>
      <c r="C32" s="202"/>
      <c r="D32" s="202"/>
      <c r="E32" s="202"/>
      <c r="F32" s="202"/>
      <c r="G32" s="203"/>
      <c r="H32" s="203"/>
      <c r="I32" s="203"/>
      <c r="J32" s="203"/>
      <c r="K32" s="203"/>
      <c r="L32" s="203"/>
    </row>
    <row r="33" spans="1:12" ht="18">
      <c r="A33" s="186"/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0" r:id="rId1"/>
  <ignoredErrors>
    <ignoredError sqref="H8:I8 H27:I31 I10:I11 H20:H24 H18 H10:H11 H14:H16 H9 H17 H12:H13 H19 H25:H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2020-08-10T13:51:01Z</cp:lastPrinted>
  <dcterms:created xsi:type="dcterms:W3CDTF">2010-11-09T14:07:20Z</dcterms:created>
  <dcterms:modified xsi:type="dcterms:W3CDTF">2020-08-10T13:58:48Z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