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45" windowWidth="32760" windowHeight="2257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'Portada'!$A$1:$F$45</definedName>
  </definedNames>
  <calcPr fullCalcOnLoad="1"/>
</workbook>
</file>

<file path=xl/sharedStrings.xml><?xml version="1.0" encoding="utf-8"?>
<sst xmlns="http://schemas.openxmlformats.org/spreadsheetml/2006/main" count="174" uniqueCount="86">
  <si>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</si>
  <si>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</si>
  <si>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</si>
  <si>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</si>
  <si>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</si>
  <si>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</si>
  <si>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</si>
  <si>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</si>
  <si>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</si>
  <si>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</si>
  <si>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</si>
  <si>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</si>
  <si>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</si>
  <si>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</si>
  <si>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</si>
  <si>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</si>
  <si>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</si>
  <si>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</si>
  <si>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</si>
  <si>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</si>
  <si>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</si>
  <si>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</si>
  <si>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</si>
  <si>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</si>
  <si>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</si>
  <si>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</si>
  <si>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</si>
  <si>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</si>
  <si>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</si>
  <si>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</si>
  <si>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</si>
  <si>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</si>
  <si>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</si>
  <si>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</si>
  <si>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</si>
  <si>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</si>
  <si>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</si>
  <si>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</si>
  <si>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</si>
  <si>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</si>
  <si>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</si>
  <si>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</si>
  <si>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</si>
  <si>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</si>
  <si>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</si>
  <si>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</si>
  <si>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</si>
  <si>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</si>
  <si>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</si>
  <si>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</si>
  <si>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</si>
  <si>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</si>
  <si>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</si>
  <si>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</si>
  <si>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</si>
  <si>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</si>
  <si>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</si>
  <si>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</si>
  <si>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</si>
  <si>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</si>
  <si>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</si>
  <si>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</si>
  <si>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</si>
  <si>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</si>
  <si>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</si>
  <si>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</si>
  <si>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</si>
  <si>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</si>
  <si>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</si>
  <si>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</si>
  <si>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</si>
  <si>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</si>
  <si>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</si>
  <si>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</si>
  <si>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</si>
  <si>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</si>
  <si>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</si>
  <si>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</si>
  <si>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</si>
  <si>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</si>
  <si>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</si>
  <si>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</si>
  <si>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Junio</t>
  </si>
  <si>
    <t>Julio 2020</t>
  </si>
  <si>
    <t>julio 2020</t>
  </si>
  <si>
    <t>semana del 20 al 26 de julio de 2020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</si>
</sst>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4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94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94" fontId="23" fillId="0" borderId="0" xfId="0" applyFont="1" applyBorder="1" applyAlignment="1">
      <alignment horizontal="left"/>
    </xf>
    <xf numFmtId="194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60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752475</xdr:colOff>
      <xdr:row>44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67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9525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38125"/>
          <a:ext cx="1952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5" t="s">
        <v>52</v>
      </c>
      <c r="C22" s="175"/>
      <c r="D22" s="175"/>
      <c r="E22" s="175"/>
      <c r="F22" s="1"/>
      <c r="G22" s="1"/>
      <c r="H22" s="1"/>
      <c r="I22" s="1"/>
      <c r="J22" s="1"/>
      <c r="K22" s="1"/>
      <c r="L22" s="1"/>
    </row>
    <row r="23" spans="2:12" ht="18">
      <c r="B23" s="79" t="s">
        <v>85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8" t="s">
        <v>47</v>
      </c>
      <c r="B10" s="178"/>
      <c r="C10" s="178"/>
      <c r="D10" s="179"/>
      <c r="E10" s="178"/>
      <c r="F10" s="178"/>
      <c r="G10" s="59"/>
      <c r="H10" s="58"/>
    </row>
    <row r="11" spans="1:8" ht="18">
      <c r="A11" s="180" t="s">
        <v>49</v>
      </c>
      <c r="B11" s="180"/>
      <c r="C11" s="180"/>
      <c r="D11" s="180"/>
      <c r="E11" s="180"/>
      <c r="F11" s="180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1" t="s">
        <v>43</v>
      </c>
      <c r="B13" s="181"/>
      <c r="C13" s="181"/>
      <c r="D13" s="182"/>
      <c r="E13" s="181"/>
      <c r="F13" s="181"/>
      <c r="G13" s="61"/>
      <c r="H13" s="58"/>
    </row>
    <row r="14" spans="1:8" ht="18">
      <c r="A14" s="184" t="s">
        <v>44</v>
      </c>
      <c r="B14" s="184"/>
      <c r="C14" s="184"/>
      <c r="D14" s="185"/>
      <c r="E14" s="184"/>
      <c r="F14" s="184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4" t="s">
        <v>77</v>
      </c>
      <c r="B18" s="184"/>
      <c r="C18" s="184"/>
      <c r="D18" s="185"/>
      <c r="E18" s="184"/>
      <c r="F18" s="184"/>
      <c r="G18" s="64"/>
      <c r="H18" s="58"/>
      <c r="I18" s="58"/>
      <c r="J18" s="58"/>
      <c r="K18" s="58"/>
      <c r="L18" s="58"/>
    </row>
    <row r="19" spans="1:12" ht="18">
      <c r="A19" s="181" t="s">
        <v>78</v>
      </c>
      <c r="B19" s="181"/>
      <c r="C19" s="181"/>
      <c r="D19" s="182"/>
      <c r="E19" s="181"/>
      <c r="F19" s="181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4" t="s">
        <v>45</v>
      </c>
      <c r="B22" s="184"/>
      <c r="C22" s="184"/>
      <c r="D22" s="185"/>
      <c r="E22" s="184"/>
      <c r="F22" s="184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6" t="s">
        <v>0</v>
      </c>
      <c r="B24" s="176"/>
      <c r="C24" s="176"/>
      <c r="D24" s="176"/>
      <c r="E24" s="176"/>
      <c r="F24" s="176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7" t="s">
        <v>48</v>
      </c>
      <c r="C36" s="177"/>
      <c r="D36" s="177"/>
    </row>
    <row r="37" spans="2:4" ht="18">
      <c r="B37" s="177" t="s">
        <v>57</v>
      </c>
      <c r="C37" s="177"/>
      <c r="D37" s="12"/>
    </row>
    <row r="38" spans="2:4" ht="18">
      <c r="B38" s="177" t="s">
        <v>58</v>
      </c>
      <c r="C38" s="177"/>
      <c r="D38" s="12"/>
    </row>
    <row r="39" spans="2:4" ht="18">
      <c r="B39" s="183" t="s">
        <v>46</v>
      </c>
      <c r="C39" s="183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7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7"/>
      <c r="B2" s="188" t="s">
        <v>83</v>
      </c>
      <c r="C2" s="188"/>
      <c r="D2" s="188"/>
      <c r="E2" s="188"/>
      <c r="F2" s="188"/>
      <c r="G2" s="189" t="s">
        <v>2</v>
      </c>
      <c r="H2" s="189"/>
      <c r="I2" s="189"/>
      <c r="J2" s="189" t="s">
        <v>3</v>
      </c>
      <c r="K2" s="189"/>
      <c r="L2" s="189"/>
      <c r="M2" s="4"/>
      <c r="N2" s="4"/>
      <c r="O2" s="4"/>
    </row>
    <row r="3" spans="1:15" ht="15.75">
      <c r="A3" s="187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0"/>
      <c r="H3" s="189"/>
      <c r="I3" s="189"/>
      <c r="J3" s="191" t="s">
        <v>82</v>
      </c>
      <c r="K3" s="191"/>
      <c r="L3" s="191"/>
      <c r="M3" s="4"/>
      <c r="N3" s="4"/>
      <c r="O3" s="4"/>
    </row>
    <row r="4" spans="1:15" ht="15.75">
      <c r="A4" s="187"/>
      <c r="B4" s="45">
        <v>20</v>
      </c>
      <c r="C4" s="45">
        <v>21</v>
      </c>
      <c r="D4" s="45">
        <v>22</v>
      </c>
      <c r="E4" s="45">
        <v>23</v>
      </c>
      <c r="F4" s="45">
        <v>24</v>
      </c>
      <c r="G4" s="57" t="s">
        <v>53</v>
      </c>
      <c r="H4" s="55" t="s">
        <v>54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243</v>
      </c>
      <c r="C6" s="95">
        <v>244</v>
      </c>
      <c r="D6" s="87">
        <v>242</v>
      </c>
      <c r="E6" s="87">
        <v>242</v>
      </c>
      <c r="F6" s="87">
        <v>243</v>
      </c>
      <c r="G6" s="87">
        <v>245.8</v>
      </c>
      <c r="H6" s="95">
        <f>AVERAGE(B6:F6)</f>
        <v>242.8</v>
      </c>
      <c r="I6" s="95">
        <f>(H6/G6-1)*100</f>
        <v>-1.2205044751830707</v>
      </c>
      <c r="J6" s="161">
        <v>244.17</v>
      </c>
      <c r="K6" s="150">
        <v>240.9</v>
      </c>
      <c r="L6" s="95">
        <f>(K6/J6-1)*100</f>
        <v>-1.3392308637424688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3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3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234</v>
      </c>
      <c r="C10" s="95">
        <v>236.1</v>
      </c>
      <c r="D10" s="95">
        <v>238.6</v>
      </c>
      <c r="E10" s="95">
        <v>236.8</v>
      </c>
      <c r="F10" s="173">
        <v>240.4</v>
      </c>
      <c r="G10" s="29">
        <v>236.01999999999998</v>
      </c>
      <c r="H10" s="95">
        <f aca="true" t="shared" si="0" ref="H10:H24">AVERAGE(B10:F10)</f>
        <v>237.18</v>
      </c>
      <c r="I10" s="95">
        <f aca="true" t="shared" si="1" ref="I10:I24">(H10/G10-1)*100</f>
        <v>0.49148377256165166</v>
      </c>
      <c r="J10" s="161">
        <v>232.25</v>
      </c>
      <c r="K10" s="150">
        <v>210.36</v>
      </c>
      <c r="L10" s="95">
        <f>(K10/J10-1)*100</f>
        <v>-9.425188374596338</v>
      </c>
      <c r="M10" s="4"/>
      <c r="N10" s="4"/>
      <c r="O10" s="4"/>
    </row>
    <row r="11" spans="1:15" ht="15">
      <c r="A11" s="34" t="s">
        <v>14</v>
      </c>
      <c r="B11" s="28">
        <v>220.4</v>
      </c>
      <c r="C11" s="28">
        <v>223.2</v>
      </c>
      <c r="D11" s="28">
        <v>225.4</v>
      </c>
      <c r="E11" s="28">
        <v>224.6</v>
      </c>
      <c r="F11" s="174">
        <v>227.6</v>
      </c>
      <c r="G11" s="28">
        <v>226.92</v>
      </c>
      <c r="H11" s="28">
        <f t="shared" si="0"/>
        <v>224.24</v>
      </c>
      <c r="I11" s="28">
        <f t="shared" si="1"/>
        <v>-1.1810329631588123</v>
      </c>
      <c r="J11" s="165">
        <v>232.99</v>
      </c>
      <c r="K11" s="152">
        <v>221.96</v>
      </c>
      <c r="L11" s="28">
        <f>(K11/J11-1)*100</f>
        <v>-4.734108760032618</v>
      </c>
      <c r="M11" s="4"/>
      <c r="N11" s="4"/>
      <c r="O11" s="4"/>
    </row>
    <row r="12" spans="1:15" ht="15">
      <c r="A12" s="46" t="s">
        <v>60</v>
      </c>
      <c r="B12" s="171" t="s">
        <v>62</v>
      </c>
      <c r="C12" s="96" t="s">
        <v>62</v>
      </c>
      <c r="D12" s="171" t="s">
        <v>62</v>
      </c>
      <c r="E12" s="171" t="s">
        <v>62</v>
      </c>
      <c r="F12" s="171" t="s">
        <v>62</v>
      </c>
      <c r="G12" s="96" t="s">
        <v>62</v>
      </c>
      <c r="H12" s="171" t="s">
        <v>62</v>
      </c>
      <c r="I12" s="171" t="s">
        <v>62</v>
      </c>
      <c r="J12" s="142"/>
      <c r="K12" s="171"/>
      <c r="L12" s="96" t="s">
        <v>63</v>
      </c>
      <c r="M12" s="4"/>
      <c r="N12" s="4"/>
      <c r="O12" s="4"/>
    </row>
    <row r="13" spans="1:15" ht="15">
      <c r="A13" s="51" t="s">
        <v>61</v>
      </c>
      <c r="B13" s="144">
        <v>225.9756</v>
      </c>
      <c r="C13" s="88">
        <v>228.73139999999998</v>
      </c>
      <c r="D13" s="144">
        <v>230.93604</v>
      </c>
      <c r="E13" s="144">
        <v>228.2721</v>
      </c>
      <c r="F13" s="88">
        <v>231.30347999999998</v>
      </c>
      <c r="G13" s="121">
        <v>231.35859599999998</v>
      </c>
      <c r="H13" s="144">
        <f t="shared" si="0"/>
        <v>229.04372399999997</v>
      </c>
      <c r="I13" s="144">
        <f t="shared" si="1"/>
        <v>-1.0005558643691015</v>
      </c>
      <c r="J13" s="167">
        <v>219.58715454545455</v>
      </c>
      <c r="K13" s="153">
        <v>227.00693727272727</v>
      </c>
      <c r="L13" s="88">
        <f>(K13/J13-1)*100</f>
        <v>3.3789693858147896</v>
      </c>
      <c r="M13" s="4"/>
      <c r="N13" s="4"/>
      <c r="O13" s="4"/>
    </row>
    <row r="14" spans="1:15" ht="15">
      <c r="A14" s="35" t="s">
        <v>15</v>
      </c>
      <c r="B14" s="145">
        <v>218.6268</v>
      </c>
      <c r="C14" s="147">
        <v>221.3826</v>
      </c>
      <c r="D14" s="145">
        <v>223.58723999999998</v>
      </c>
      <c r="E14" s="145">
        <v>220.92329999999998</v>
      </c>
      <c r="F14" s="89">
        <v>223.95468</v>
      </c>
      <c r="G14" s="89">
        <v>224.009796</v>
      </c>
      <c r="H14" s="145">
        <f t="shared" si="0"/>
        <v>221.694924</v>
      </c>
      <c r="I14" s="145">
        <f t="shared" si="1"/>
        <v>-1.0333798080866097</v>
      </c>
      <c r="J14" s="166">
        <v>210.98571818181824</v>
      </c>
      <c r="K14" s="154">
        <v>217.65391909090903</v>
      </c>
      <c r="L14" s="89">
        <f>(K14/J14-1)*100</f>
        <v>3.1604987136353957</v>
      </c>
      <c r="M14" s="4"/>
      <c r="N14" s="4"/>
      <c r="O14" s="4"/>
    </row>
    <row r="15" spans="1:15" ht="15">
      <c r="A15" s="36" t="s">
        <v>42</v>
      </c>
      <c r="B15" s="144">
        <v>214.95239999999998</v>
      </c>
      <c r="C15" s="88">
        <v>217.7082</v>
      </c>
      <c r="D15" s="144">
        <v>219.91284</v>
      </c>
      <c r="E15" s="144">
        <v>217.2489</v>
      </c>
      <c r="F15" s="88">
        <v>220.28028</v>
      </c>
      <c r="G15" s="88">
        <v>220.335396</v>
      </c>
      <c r="H15" s="144">
        <f t="shared" si="0"/>
        <v>218.02052399999997</v>
      </c>
      <c r="I15" s="144">
        <f t="shared" si="1"/>
        <v>-1.0506128575002216</v>
      </c>
      <c r="J15" s="167">
        <v>206.55973636363632</v>
      </c>
      <c r="K15" s="153">
        <v>212.97740999999996</v>
      </c>
      <c r="L15" s="88">
        <f>(K15/J15-1)*100</f>
        <v>3.1069334950475147</v>
      </c>
      <c r="M15" s="4"/>
      <c r="N15" s="4"/>
      <c r="O15" s="4"/>
    </row>
    <row r="16" spans="1:15" ht="15">
      <c r="A16" s="37" t="s">
        <v>64</v>
      </c>
      <c r="B16" s="95">
        <v>243.6127</v>
      </c>
      <c r="C16" s="95">
        <v>243.6127</v>
      </c>
      <c r="D16" s="87">
        <v>243.6127</v>
      </c>
      <c r="E16" s="87">
        <v>243.6127</v>
      </c>
      <c r="F16" s="87">
        <v>243.6127</v>
      </c>
      <c r="G16" s="87">
        <v>243.6127</v>
      </c>
      <c r="H16" s="95">
        <f t="shared" si="0"/>
        <v>243.6127</v>
      </c>
      <c r="I16" s="95">
        <f t="shared" si="1"/>
        <v>0</v>
      </c>
      <c r="J16" s="161">
        <v>244.64</v>
      </c>
      <c r="K16" s="150">
        <v>243.61</v>
      </c>
      <c r="L16" s="87">
        <f>(K16/J16-1)*100</f>
        <v>-0.4210268149116958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59</v>
      </c>
      <c r="B18" s="138" t="s">
        <v>62</v>
      </c>
      <c r="C18" s="138" t="s">
        <v>62</v>
      </c>
      <c r="D18" s="138" t="s">
        <v>62</v>
      </c>
      <c r="E18" s="138" t="s">
        <v>62</v>
      </c>
      <c r="F18" s="138" t="s">
        <v>62</v>
      </c>
      <c r="G18" s="138" t="s">
        <v>62</v>
      </c>
      <c r="H18" s="138" t="s">
        <v>62</v>
      </c>
      <c r="I18" s="138" t="s">
        <v>62</v>
      </c>
      <c r="J18" s="149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28"/>
      <c r="I19" s="28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155</v>
      </c>
      <c r="C20" s="95">
        <v>154</v>
      </c>
      <c r="D20" s="95">
        <v>156</v>
      </c>
      <c r="E20" s="87">
        <v>157</v>
      </c>
      <c r="F20" s="87">
        <v>158</v>
      </c>
      <c r="G20" s="87">
        <v>151.4</v>
      </c>
      <c r="H20" s="95">
        <f>AVERAGE(B20:F20)</f>
        <v>156</v>
      </c>
      <c r="I20" s="95">
        <f>(H20/G20-1)*100</f>
        <v>3.038309114927351</v>
      </c>
      <c r="J20" s="169">
        <v>181.72</v>
      </c>
      <c r="K20" s="157">
        <v>148.29</v>
      </c>
      <c r="L20" s="95">
        <f>(K20/J20-1)*100</f>
        <v>-18.39643407440018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167.63</v>
      </c>
      <c r="C22" s="95">
        <v>166.64</v>
      </c>
      <c r="D22" s="95">
        <v>168.51</v>
      </c>
      <c r="E22" s="95">
        <v>169.5</v>
      </c>
      <c r="F22" s="87">
        <v>170.77</v>
      </c>
      <c r="G22" s="104">
        <v>167.626</v>
      </c>
      <c r="H22" s="95">
        <f t="shared" si="0"/>
        <v>168.60999999999999</v>
      </c>
      <c r="I22" s="95">
        <f t="shared" si="1"/>
        <v>0.587021106510921</v>
      </c>
      <c r="J22" s="169">
        <v>199.97</v>
      </c>
      <c r="K22" s="157">
        <v>162.2</v>
      </c>
      <c r="L22" s="95">
        <f>(K22/J22-1)*100</f>
        <v>-18.887833174976254</v>
      </c>
      <c r="M22" s="4"/>
      <c r="N22" s="4"/>
      <c r="O22" s="4"/>
    </row>
    <row r="23" spans="1:15" ht="15">
      <c r="A23" s="73" t="s">
        <v>19</v>
      </c>
      <c r="B23" s="28">
        <v>166.63</v>
      </c>
      <c r="C23" s="28">
        <v>165.64</v>
      </c>
      <c r="D23" s="28">
        <v>167.51</v>
      </c>
      <c r="E23" s="28">
        <v>168.5</v>
      </c>
      <c r="F23" s="28">
        <v>169.77</v>
      </c>
      <c r="G23" s="105">
        <v>166.626</v>
      </c>
      <c r="H23" s="28">
        <f t="shared" si="0"/>
        <v>167.60999999999999</v>
      </c>
      <c r="I23" s="28">
        <f t="shared" si="1"/>
        <v>0.590544092758627</v>
      </c>
      <c r="J23" s="170">
        <v>198.97</v>
      </c>
      <c r="K23" s="158">
        <v>161.2</v>
      </c>
      <c r="L23" s="28">
        <f>(K23/J23-1)*100</f>
        <v>-18.982761220284473</v>
      </c>
      <c r="M23" s="4"/>
      <c r="N23" s="4"/>
      <c r="O23" s="4"/>
    </row>
    <row r="24" spans="1:15" ht="15">
      <c r="A24" s="70" t="s">
        <v>65</v>
      </c>
      <c r="B24" s="95">
        <v>260.47637524471327</v>
      </c>
      <c r="C24" s="95">
        <v>260.2559128026949</v>
      </c>
      <c r="D24" s="95">
        <v>261.68891867581436</v>
      </c>
      <c r="E24" s="87">
        <v>260.91730012875007</v>
      </c>
      <c r="F24" s="87">
        <v>260.2559128026949</v>
      </c>
      <c r="G24" s="106">
        <v>299.67459743558084</v>
      </c>
      <c r="H24" s="95">
        <f t="shared" si="0"/>
        <v>260.71888393093354</v>
      </c>
      <c r="I24" s="95">
        <f t="shared" si="1"/>
        <v>-12.999337894504503</v>
      </c>
      <c r="J24" s="168">
        <v>253.0578140707949</v>
      </c>
      <c r="K24" s="159">
        <v>356.793409856515</v>
      </c>
      <c r="L24" s="95">
        <f>(K24/J24-1)*100</f>
        <v>40.99284432951722</v>
      </c>
      <c r="M24" s="4"/>
      <c r="N24" s="4"/>
      <c r="O24" s="4"/>
    </row>
    <row r="25" spans="1:15" ht="15.75">
      <c r="A25" s="74" t="s">
        <v>71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459</v>
      </c>
      <c r="C26" s="106">
        <v>459</v>
      </c>
      <c r="D26" s="106">
        <v>459</v>
      </c>
      <c r="E26" s="106">
        <v>474</v>
      </c>
      <c r="F26" s="106">
        <v>474</v>
      </c>
      <c r="G26" s="106">
        <v>470.4</v>
      </c>
      <c r="H26" s="106">
        <f>AVERAGE(B26:F26)</f>
        <v>465</v>
      </c>
      <c r="I26" s="95">
        <f aca="true" t="shared" si="2" ref="I26:I31">(H26/G26-1)*100</f>
        <v>-1.1479591836734637</v>
      </c>
      <c r="J26" s="168">
        <v>416.65</v>
      </c>
      <c r="K26" s="159">
        <v>517.5</v>
      </c>
      <c r="L26" s="95">
        <f aca="true" t="shared" si="3" ref="L26:L31">(K26/J26-1)*100</f>
        <v>24.20496819872795</v>
      </c>
      <c r="M26" s="4"/>
      <c r="N26" s="4"/>
      <c r="O26" s="4"/>
    </row>
    <row r="27" spans="1:12" ht="15">
      <c r="A27" s="72" t="s">
        <v>21</v>
      </c>
      <c r="B27" s="90">
        <v>456</v>
      </c>
      <c r="C27" s="90">
        <v>456</v>
      </c>
      <c r="D27" s="90">
        <v>456</v>
      </c>
      <c r="E27" s="90">
        <v>471</v>
      </c>
      <c r="F27" s="90">
        <v>471</v>
      </c>
      <c r="G27" s="90">
        <v>467.4</v>
      </c>
      <c r="H27" s="90">
        <f>AVERAGE(B27:F27)</f>
        <v>462</v>
      </c>
      <c r="I27" s="28">
        <f t="shared" si="2"/>
        <v>-1.1553273427471034</v>
      </c>
      <c r="J27" s="165">
        <v>413.05</v>
      </c>
      <c r="K27" s="152">
        <v>514.32</v>
      </c>
      <c r="L27" s="28">
        <f t="shared" si="3"/>
        <v>24.517612879796637</v>
      </c>
    </row>
    <row r="28" spans="1:12" ht="15">
      <c r="A28" s="70" t="s">
        <v>22</v>
      </c>
      <c r="B28" s="106">
        <v>453</v>
      </c>
      <c r="C28" s="106">
        <v>453</v>
      </c>
      <c r="D28" s="106">
        <v>453</v>
      </c>
      <c r="E28" s="106">
        <v>467</v>
      </c>
      <c r="F28" s="106">
        <v>467</v>
      </c>
      <c r="G28" s="106">
        <v>464.4</v>
      </c>
      <c r="H28" s="106">
        <f>AVERAGE(B28:F28)</f>
        <v>458.6</v>
      </c>
      <c r="I28" s="106">
        <f t="shared" si="2"/>
        <v>-1.248923341946584</v>
      </c>
      <c r="J28" s="168">
        <v>411.8</v>
      </c>
      <c r="K28" s="159">
        <v>507.91</v>
      </c>
      <c r="L28" s="106">
        <f t="shared" si="3"/>
        <v>23.33899951432734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66</v>
      </c>
      <c r="B30" s="106">
        <v>446</v>
      </c>
      <c r="C30" s="106">
        <v>446</v>
      </c>
      <c r="D30" s="106">
        <v>446</v>
      </c>
      <c r="E30" s="106">
        <v>445</v>
      </c>
      <c r="F30" s="106">
        <v>445</v>
      </c>
      <c r="G30" s="106">
        <v>443</v>
      </c>
      <c r="H30" s="106">
        <f>AVERAGE(B30:F30)</f>
        <v>445.6</v>
      </c>
      <c r="I30" s="106">
        <f t="shared" si="2"/>
        <v>0.586907449209928</v>
      </c>
      <c r="J30" s="168">
        <v>348</v>
      </c>
      <c r="K30" s="159">
        <v>458.97727272727275</v>
      </c>
      <c r="L30" s="106">
        <f t="shared" si="3"/>
        <v>31.89002089864159</v>
      </c>
    </row>
    <row r="31" spans="1:12" ht="15">
      <c r="A31" s="93" t="s">
        <v>67</v>
      </c>
      <c r="B31" s="83">
        <v>436</v>
      </c>
      <c r="C31" s="83">
        <v>436</v>
      </c>
      <c r="D31" s="83">
        <v>436</v>
      </c>
      <c r="E31" s="83">
        <v>436</v>
      </c>
      <c r="F31" s="83">
        <v>440</v>
      </c>
      <c r="G31" s="83">
        <v>436</v>
      </c>
      <c r="H31" s="122">
        <f>AVERAGE(B31:F31)</f>
        <v>436.8</v>
      </c>
      <c r="I31" s="83">
        <f t="shared" si="2"/>
        <v>0.18348623853210455</v>
      </c>
      <c r="J31" s="172">
        <v>344.125</v>
      </c>
      <c r="K31" s="160">
        <v>454.20454545454544</v>
      </c>
      <c r="L31" s="83">
        <f t="shared" si="3"/>
        <v>31.988244229435647</v>
      </c>
    </row>
    <row r="32" spans="1:12" ht="15.75" customHeight="1">
      <c r="A32" s="192" t="s">
        <v>80</v>
      </c>
      <c r="B32" s="192"/>
      <c r="C32" s="192"/>
      <c r="D32" s="192"/>
      <c r="E32" s="85"/>
      <c r="F32" s="85"/>
      <c r="G32" s="193" t="s">
        <v>0</v>
      </c>
      <c r="H32" s="193"/>
      <c r="I32" s="193"/>
      <c r="J32" s="86"/>
      <c r="K32" s="86"/>
      <c r="L32" s="86"/>
    </row>
    <row r="33" spans="1:12" ht="15">
      <c r="A33" s="186" t="s">
        <v>79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25:H31 H6:H20 H21:H24" formulaRange="1" unlockedFormula="1"/>
    <ignoredError sqref="K25 L20:L26 L6:L10 I26:I31 I25 I6:I19 I21:I24 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8" t="s">
        <v>84</v>
      </c>
      <c r="C2" s="188"/>
      <c r="D2" s="188"/>
      <c r="E2" s="188"/>
      <c r="F2" s="188"/>
      <c r="G2" s="194" t="s">
        <v>2</v>
      </c>
      <c r="H2" s="194"/>
      <c r="I2" s="194"/>
      <c r="J2" s="20"/>
      <c r="K2" s="21"/>
      <c r="L2" s="22"/>
    </row>
    <row r="3" spans="1:12" ht="15" customHeight="1">
      <c r="A3" s="19"/>
      <c r="B3" s="188"/>
      <c r="C3" s="188"/>
      <c r="D3" s="188"/>
      <c r="E3" s="188"/>
      <c r="F3" s="188"/>
      <c r="G3" s="194"/>
      <c r="H3" s="194"/>
      <c r="I3" s="194"/>
      <c r="J3" s="191" t="s">
        <v>3</v>
      </c>
      <c r="K3" s="191"/>
      <c r="L3" s="191"/>
    </row>
    <row r="4" spans="1:12" ht="15" customHeight="1">
      <c r="A4" s="197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5"/>
      <c r="H4" s="196"/>
      <c r="I4" s="194"/>
      <c r="J4" s="198" t="s">
        <v>82</v>
      </c>
      <c r="K4" s="199"/>
      <c r="L4" s="200"/>
    </row>
    <row r="5" spans="1:12" ht="15" customHeight="1">
      <c r="A5" s="197"/>
      <c r="B5" s="113">
        <v>20</v>
      </c>
      <c r="C5" s="113">
        <v>21</v>
      </c>
      <c r="D5" s="113">
        <v>22</v>
      </c>
      <c r="E5" s="113">
        <v>23</v>
      </c>
      <c r="F5" s="113">
        <v>24</v>
      </c>
      <c r="G5" s="53" t="s">
        <v>53</v>
      </c>
      <c r="H5" s="56" t="s">
        <v>54</v>
      </c>
      <c r="I5" s="43" t="s">
        <v>9</v>
      </c>
      <c r="J5" s="24">
        <v>2019</v>
      </c>
      <c r="K5" s="24">
        <v>2020</v>
      </c>
      <c r="L5" s="43" t="s">
        <v>55</v>
      </c>
    </row>
    <row r="6" spans="1:12" ht="15" customHeight="1">
      <c r="A6" s="41"/>
      <c r="B6" s="117" t="s">
        <v>81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1">
        <v>191.8698</v>
      </c>
      <c r="C8" s="111">
        <v>192.2143</v>
      </c>
      <c r="D8" s="28">
        <v>193.4199</v>
      </c>
      <c r="E8" s="28">
        <v>196.0034</v>
      </c>
      <c r="F8" s="28">
        <v>196.6924</v>
      </c>
      <c r="G8" s="28">
        <v>209.67888</v>
      </c>
      <c r="H8" s="28">
        <f>AVERAGE(B8:F8)</f>
        <v>194.03996</v>
      </c>
      <c r="I8" s="28">
        <f>(H8/G8-1)*100</f>
        <v>-7.458509889026487</v>
      </c>
      <c r="J8" s="123">
        <v>200.39</v>
      </c>
      <c r="K8" s="124">
        <v>219.4</v>
      </c>
      <c r="L8" s="28">
        <f>(K8/J8-1)*100</f>
        <v>9.486501322421281</v>
      </c>
    </row>
    <row r="9" spans="1:12" ht="15" customHeight="1">
      <c r="A9" s="33" t="s">
        <v>25</v>
      </c>
      <c r="B9" s="29">
        <v>362</v>
      </c>
      <c r="C9" s="87">
        <v>360</v>
      </c>
      <c r="D9" s="87">
        <v>362</v>
      </c>
      <c r="E9" s="87">
        <v>364</v>
      </c>
      <c r="F9" s="87">
        <v>364</v>
      </c>
      <c r="G9" s="87">
        <v>357.6</v>
      </c>
      <c r="H9" s="87">
        <f>AVERAGE(B9:F9)</f>
        <v>362.4</v>
      </c>
      <c r="I9" s="87">
        <f>(H9/G9-1)*100</f>
        <v>1.342281879194629</v>
      </c>
      <c r="J9" s="125">
        <v>346.39</v>
      </c>
      <c r="K9" s="125">
        <v>345.71</v>
      </c>
      <c r="L9" s="87">
        <f>(K9/J9-1)*100</f>
        <v>-0.1963105170472601</v>
      </c>
    </row>
    <row r="10" spans="1:12" ht="15" customHeight="1">
      <c r="A10" s="50" t="s">
        <v>26</v>
      </c>
      <c r="B10" s="111">
        <v>331.7983</v>
      </c>
      <c r="C10" s="111">
        <v>329.41</v>
      </c>
      <c r="D10" s="28">
        <v>330.4204</v>
      </c>
      <c r="E10" s="28">
        <v>332.9925</v>
      </c>
      <c r="F10" s="28">
        <v>332.4413</v>
      </c>
      <c r="G10" s="28">
        <v>326.0295</v>
      </c>
      <c r="H10" s="28">
        <f>AVERAGE(B10:F10)</f>
        <v>331.4125</v>
      </c>
      <c r="I10" s="28">
        <f>(H10/G10-1)*100</f>
        <v>1.6510775865374194</v>
      </c>
      <c r="J10" s="124">
        <v>326.62</v>
      </c>
      <c r="K10" s="124">
        <v>318.64</v>
      </c>
      <c r="L10" s="28">
        <f>(K10/J10-1)*100</f>
        <v>-2.4432061723103304</v>
      </c>
    </row>
    <row r="11" spans="1:12" ht="15" customHeight="1">
      <c r="A11" s="33" t="s">
        <v>50</v>
      </c>
      <c r="B11" s="87">
        <v>357.548073380977</v>
      </c>
      <c r="C11" s="29">
        <v>358.1879988176175</v>
      </c>
      <c r="D11" s="87">
        <v>359.87498139604105</v>
      </c>
      <c r="E11" s="87">
        <v>361.56424581005587</v>
      </c>
      <c r="F11" s="87">
        <v>363.92806506977087</v>
      </c>
      <c r="G11" s="87">
        <v>353.00359361883176</v>
      </c>
      <c r="H11" s="87">
        <f>AVERAGE(B11:F11)</f>
        <v>360.2206728948924</v>
      </c>
      <c r="I11" s="87">
        <f>(H11/G11-1)*100</f>
        <v>2.0444775652492586</v>
      </c>
      <c r="J11" s="125">
        <v>340.50894396409643</v>
      </c>
      <c r="K11" s="125">
        <v>345.888413794103</v>
      </c>
      <c r="L11" s="87">
        <f>(K11/J11-1)*100</f>
        <v>1.5798321675138505</v>
      </c>
    </row>
    <row r="12" spans="1:12" s="13" customFormat="1" ht="15" customHeight="1">
      <c r="A12" s="114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/>
      <c r="H12" s="28"/>
      <c r="I12" s="28"/>
      <c r="J12" s="146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87">
        <v>148</v>
      </c>
      <c r="E13" s="87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136</v>
      </c>
      <c r="K13" s="107">
        <v>148</v>
      </c>
      <c r="L13" s="87">
        <f aca="true" t="shared" si="0" ref="L13:L22">(K13/J13-1)*100</f>
        <v>8.823529411764696</v>
      </c>
    </row>
    <row r="14" spans="1:12" ht="15" customHeight="1">
      <c r="A14" s="114" t="s">
        <v>28</v>
      </c>
      <c r="B14" s="28">
        <v>676.3774</v>
      </c>
      <c r="C14" s="28">
        <v>679.4639</v>
      </c>
      <c r="D14" s="28">
        <v>676.3774</v>
      </c>
      <c r="E14" s="28">
        <v>673.2909</v>
      </c>
      <c r="F14" s="28">
        <v>673.5114</v>
      </c>
      <c r="G14" s="28">
        <v>652.6998000000001</v>
      </c>
      <c r="H14" s="28">
        <f aca="true" t="shared" si="1" ref="H14:H26">AVERAGE(B14:F14)</f>
        <v>675.8041999999999</v>
      </c>
      <c r="I14" s="28">
        <f aca="true" t="shared" si="2" ref="I14:I26">(H14/G14-1)*100</f>
        <v>3.539820297171814</v>
      </c>
      <c r="J14" s="108">
        <v>614.05</v>
      </c>
      <c r="K14" s="108">
        <v>604.74</v>
      </c>
      <c r="L14" s="28">
        <f t="shared" si="0"/>
        <v>-1.5161631788942143</v>
      </c>
    </row>
    <row r="15" spans="1:12" ht="15" customHeight="1">
      <c r="A15" s="115" t="s">
        <v>29</v>
      </c>
      <c r="B15" s="87">
        <v>659.8428</v>
      </c>
      <c r="C15" s="87">
        <v>662.9292</v>
      </c>
      <c r="D15" s="87">
        <v>659.8428</v>
      </c>
      <c r="E15" s="87">
        <v>656.7563</v>
      </c>
      <c r="F15" s="87">
        <v>656.9768</v>
      </c>
      <c r="G15" s="87">
        <v>636.87064</v>
      </c>
      <c r="H15" s="87">
        <f t="shared" si="1"/>
        <v>659.2695799999999</v>
      </c>
      <c r="I15" s="87">
        <f t="shared" si="2"/>
        <v>3.5170313393627195</v>
      </c>
      <c r="J15" s="109">
        <v>614.05</v>
      </c>
      <c r="K15" s="109">
        <v>614.9</v>
      </c>
      <c r="L15" s="87">
        <f t="shared" si="0"/>
        <v>0.13842520967348726</v>
      </c>
    </row>
    <row r="16" spans="1:12" ht="15" customHeight="1">
      <c r="A16" s="114" t="s">
        <v>30</v>
      </c>
      <c r="B16" s="28">
        <v>846.4882</v>
      </c>
      <c r="C16" s="28">
        <v>831.4273</v>
      </c>
      <c r="D16" s="28">
        <v>841.7897</v>
      </c>
      <c r="E16" s="28">
        <v>842.1053</v>
      </c>
      <c r="F16" s="28">
        <v>841.2625</v>
      </c>
      <c r="G16" s="28">
        <v>824.7916000000001</v>
      </c>
      <c r="H16" s="28">
        <f t="shared" si="1"/>
        <v>840.6146000000001</v>
      </c>
      <c r="I16" s="28">
        <f t="shared" si="2"/>
        <v>1.918423999468466</v>
      </c>
      <c r="J16" s="108">
        <v>742.07</v>
      </c>
      <c r="K16" s="108">
        <v>754.18</v>
      </c>
      <c r="L16" s="28">
        <f t="shared" si="0"/>
        <v>1.6319215168380197</v>
      </c>
    </row>
    <row r="17" spans="1:12" ht="15" customHeight="1">
      <c r="A17" s="115" t="s">
        <v>31</v>
      </c>
      <c r="B17" s="87">
        <v>722</v>
      </c>
      <c r="C17" s="87">
        <v>724</v>
      </c>
      <c r="D17" s="87">
        <v>724</v>
      </c>
      <c r="E17" s="87">
        <v>728</v>
      </c>
      <c r="F17" s="87">
        <v>732</v>
      </c>
      <c r="G17" s="87">
        <v>707.6</v>
      </c>
      <c r="H17" s="87">
        <f>AVERAGE(B17:F17)</f>
        <v>726</v>
      </c>
      <c r="I17" s="87">
        <f>(H17/G17-1)*100</f>
        <v>2.6003391746749482</v>
      </c>
      <c r="J17" s="109">
        <v>639.06</v>
      </c>
      <c r="K17" s="109">
        <v>659.81</v>
      </c>
      <c r="L17" s="87">
        <f t="shared" si="0"/>
        <v>3.246956467311368</v>
      </c>
    </row>
    <row r="18" spans="1:12" ht="15" customHeight="1">
      <c r="A18" s="114" t="s">
        <v>32</v>
      </c>
      <c r="B18" s="28">
        <v>805</v>
      </c>
      <c r="C18" s="28">
        <v>795</v>
      </c>
      <c r="D18" s="28">
        <v>800</v>
      </c>
      <c r="E18" s="28">
        <v>850</v>
      </c>
      <c r="F18" s="28">
        <v>850</v>
      </c>
      <c r="G18" s="28">
        <v>801</v>
      </c>
      <c r="H18" s="28">
        <f t="shared" si="1"/>
        <v>820</v>
      </c>
      <c r="I18" s="28">
        <f t="shared" si="2"/>
        <v>2.372034956304625</v>
      </c>
      <c r="J18" s="108">
        <v>738</v>
      </c>
      <c r="K18" s="108">
        <v>804.17</v>
      </c>
      <c r="L18" s="28">
        <f t="shared" si="0"/>
        <v>8.9661246612466</v>
      </c>
    </row>
    <row r="19" spans="1:12" ht="15" customHeight="1">
      <c r="A19" s="115" t="s">
        <v>33</v>
      </c>
      <c r="B19" s="87">
        <v>760</v>
      </c>
      <c r="C19" s="87">
        <v>770</v>
      </c>
      <c r="D19" s="87">
        <v>770</v>
      </c>
      <c r="E19" s="87">
        <v>770</v>
      </c>
      <c r="F19" s="87">
        <v>770</v>
      </c>
      <c r="G19" s="87">
        <v>758</v>
      </c>
      <c r="H19" s="87">
        <f>AVERAGE(B19:F19)</f>
        <v>768</v>
      </c>
      <c r="I19" s="87">
        <f>(H19/G19-1)*100</f>
        <v>1.3192612137203241</v>
      </c>
      <c r="J19" s="109">
        <v>691.28</v>
      </c>
      <c r="K19" s="109">
        <v>746.33</v>
      </c>
      <c r="L19" s="87">
        <f t="shared" si="0"/>
        <v>7.963488022219667</v>
      </c>
    </row>
    <row r="20" spans="1:12" ht="15" customHeight="1">
      <c r="A20" s="114" t="s">
        <v>34</v>
      </c>
      <c r="B20" s="28">
        <v>894.5321</v>
      </c>
      <c r="C20" s="28">
        <v>888.6093</v>
      </c>
      <c r="D20" s="28">
        <v>894.8339</v>
      </c>
      <c r="E20" s="28">
        <v>905.7259</v>
      </c>
      <c r="F20" s="28">
        <v>905.0824</v>
      </c>
      <c r="G20" s="28">
        <v>883.0192</v>
      </c>
      <c r="H20" s="28">
        <f t="shared" si="1"/>
        <v>897.75672</v>
      </c>
      <c r="I20" s="28">
        <f t="shared" si="2"/>
        <v>1.6689920219175258</v>
      </c>
      <c r="J20" s="108">
        <v>838.72</v>
      </c>
      <c r="K20" s="108">
        <v>850.25</v>
      </c>
      <c r="L20" s="28">
        <f t="shared" si="0"/>
        <v>1.3747138496756905</v>
      </c>
    </row>
    <row r="21" spans="1:12" ht="15" customHeight="1">
      <c r="A21" s="115" t="s">
        <v>35</v>
      </c>
      <c r="B21" s="29">
        <v>1565.2802</v>
      </c>
      <c r="C21" s="87">
        <v>1565.2802</v>
      </c>
      <c r="D21" s="87">
        <v>1565.2802</v>
      </c>
      <c r="E21" s="87">
        <v>1565.2802</v>
      </c>
      <c r="F21" s="87">
        <v>1565.2802</v>
      </c>
      <c r="G21" s="87">
        <v>1424.18452</v>
      </c>
      <c r="H21" s="87">
        <f t="shared" si="1"/>
        <v>1565.2802</v>
      </c>
      <c r="I21" s="87">
        <f t="shared" si="2"/>
        <v>9.90712074303406</v>
      </c>
      <c r="J21" s="109">
        <v>639.34</v>
      </c>
      <c r="K21" s="109">
        <v>1119.35</v>
      </c>
      <c r="L21" s="87">
        <f t="shared" si="0"/>
        <v>75.07898770607187</v>
      </c>
    </row>
    <row r="22" spans="1:12" ht="15" customHeight="1">
      <c r="A22" s="114" t="s">
        <v>36</v>
      </c>
      <c r="B22" s="111">
        <v>1763.696</v>
      </c>
      <c r="C22" s="28">
        <v>1763.696</v>
      </c>
      <c r="D22" s="28">
        <v>1763.696</v>
      </c>
      <c r="E22" s="28">
        <v>1763.696</v>
      </c>
      <c r="F22" s="28">
        <v>1763.696</v>
      </c>
      <c r="G22" s="28">
        <v>1622.60032</v>
      </c>
      <c r="H22" s="28">
        <f t="shared" si="1"/>
        <v>1763.696</v>
      </c>
      <c r="I22" s="28">
        <f t="shared" si="2"/>
        <v>8.695652173913038</v>
      </c>
      <c r="J22" s="108">
        <v>881.85</v>
      </c>
      <c r="K22" s="126">
        <v>1317.76</v>
      </c>
      <c r="L22" s="28">
        <f t="shared" si="0"/>
        <v>49.43130917956569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28">
        <v>267.1999</v>
      </c>
      <c r="C24" s="28">
        <v>267.4204</v>
      </c>
      <c r="D24" s="28">
        <v>266.3181</v>
      </c>
      <c r="E24" s="111">
        <v>270.5069</v>
      </c>
      <c r="F24" s="28">
        <v>268.5227</v>
      </c>
      <c r="G24" s="28">
        <v>265.70081999999996</v>
      </c>
      <c r="H24" s="28">
        <f>AVERAGE(B24:F24)</f>
        <v>267.99359999999996</v>
      </c>
      <c r="I24" s="28">
        <f>(H24/G24-1)*100</f>
        <v>0.8629179240018825</v>
      </c>
      <c r="J24" s="110">
        <v>284.08</v>
      </c>
      <c r="K24" s="28">
        <v>265.88</v>
      </c>
      <c r="L24" s="111">
        <f>(K24/J24-1)*100</f>
        <v>-6.406646015206984</v>
      </c>
    </row>
    <row r="25" spans="1:12" ht="15" customHeight="1">
      <c r="A25" s="115" t="s">
        <v>39</v>
      </c>
      <c r="B25" s="87">
        <v>350.5</v>
      </c>
      <c r="C25" s="87">
        <v>355.3</v>
      </c>
      <c r="D25" s="87">
        <v>359</v>
      </c>
      <c r="E25" s="29">
        <v>357</v>
      </c>
      <c r="F25" s="87">
        <v>350.3</v>
      </c>
      <c r="G25" s="87">
        <v>344.34</v>
      </c>
      <c r="H25" s="87">
        <f t="shared" si="1"/>
        <v>354.41999999999996</v>
      </c>
      <c r="I25" s="87">
        <f t="shared" si="2"/>
        <v>2.927339257710404</v>
      </c>
      <c r="J25" s="106">
        <v>331.48</v>
      </c>
      <c r="K25" s="106">
        <v>374.03</v>
      </c>
      <c r="L25" s="87">
        <f>(K25/J25-1)*100</f>
        <v>12.836370218414373</v>
      </c>
    </row>
    <row r="26" spans="1:12" ht="15" customHeight="1">
      <c r="A26" s="114" t="s">
        <v>40</v>
      </c>
      <c r="B26" s="28">
        <v>258.3815</v>
      </c>
      <c r="C26" s="28">
        <v>257.2792</v>
      </c>
      <c r="D26" s="28">
        <v>261.4679</v>
      </c>
      <c r="E26" s="111">
        <v>259.4838</v>
      </c>
      <c r="F26" s="28">
        <v>253.3108</v>
      </c>
      <c r="G26" s="28">
        <v>256.79413999999997</v>
      </c>
      <c r="H26" s="28">
        <f t="shared" si="1"/>
        <v>257.98464</v>
      </c>
      <c r="I26" s="28">
        <f t="shared" si="2"/>
        <v>0.4636009217344528</v>
      </c>
      <c r="J26" s="105">
        <v>274.57</v>
      </c>
      <c r="K26" s="105">
        <v>260.89</v>
      </c>
      <c r="L26" s="111">
        <f>(K26/J26-1)*100</f>
        <v>-4.982336016316424</v>
      </c>
    </row>
    <row r="27" spans="1:12" ht="15" customHeight="1">
      <c r="A27" s="132" t="s">
        <v>41</v>
      </c>
      <c r="B27" s="127" t="s">
        <v>63</v>
      </c>
      <c r="C27" s="27" t="s">
        <v>63</v>
      </c>
      <c r="D27" s="127" t="s">
        <v>63</v>
      </c>
      <c r="E27" s="127" t="s">
        <v>63</v>
      </c>
      <c r="F27" s="127" t="s">
        <v>63</v>
      </c>
      <c r="G27" s="127" t="s">
        <v>62</v>
      </c>
      <c r="H27" s="127" t="s">
        <v>62</v>
      </c>
      <c r="I27" s="127" t="s">
        <v>62</v>
      </c>
      <c r="J27" s="127" t="s">
        <v>62</v>
      </c>
      <c r="K27" s="127" t="s">
        <v>62</v>
      </c>
      <c r="L27" s="127" t="s">
        <v>62</v>
      </c>
    </row>
    <row r="28" spans="1:12" ht="15" customHeight="1">
      <c r="A28" s="131" t="s">
        <v>73</v>
      </c>
      <c r="B28" s="128"/>
      <c r="C28" s="28"/>
      <c r="D28" s="128"/>
      <c r="E28" s="128"/>
      <c r="F28" s="128"/>
      <c r="G28" s="128"/>
      <c r="H28" s="148"/>
      <c r="I28" s="148"/>
      <c r="J28" s="129"/>
      <c r="K28" s="129"/>
      <c r="L28" s="129"/>
    </row>
    <row r="29" spans="1:12" ht="15.75" customHeight="1">
      <c r="A29" s="133" t="s">
        <v>74</v>
      </c>
      <c r="B29" s="87">
        <v>2254.75465</v>
      </c>
      <c r="C29" s="87">
        <v>2245.3851</v>
      </c>
      <c r="D29" s="135">
        <v>2237.669</v>
      </c>
      <c r="E29" s="106">
        <v>2223.3390999999997</v>
      </c>
      <c r="F29" s="135">
        <v>2233.81095</v>
      </c>
      <c r="G29" s="135">
        <v>2232.3779600000003</v>
      </c>
      <c r="H29" s="87">
        <f>AVERAGE(B29:F29)</f>
        <v>2238.99176</v>
      </c>
      <c r="I29" s="87">
        <f>(H29/G29-1)*100</f>
        <v>0.2962670353545249</v>
      </c>
      <c r="J29" s="139">
        <v>2393.5617775</v>
      </c>
      <c r="K29" s="139">
        <v>2099.4305590909084</v>
      </c>
      <c r="L29" s="139">
        <f>(K29/J29-1)*100</f>
        <v>-12.288432292577067</v>
      </c>
    </row>
    <row r="30" spans="1:12" ht="15" customHeight="1">
      <c r="A30" s="130" t="s">
        <v>75</v>
      </c>
      <c r="B30" s="28">
        <v>3121.7135999999996</v>
      </c>
      <c r="C30" s="28">
        <v>3115.6509499999997</v>
      </c>
      <c r="D30" s="136">
        <v>3120.0601500000002</v>
      </c>
      <c r="E30" s="136">
        <v>3131.08315</v>
      </c>
      <c r="F30" s="136">
        <v>3131.6343</v>
      </c>
      <c r="G30" s="136">
        <v>3079.8261999999995</v>
      </c>
      <c r="H30" s="28">
        <f>AVERAGE(B30:F30)</f>
        <v>3124.02843</v>
      </c>
      <c r="I30" s="28">
        <f>(H30/G30-1)*100</f>
        <v>1.4352183249821238</v>
      </c>
      <c r="J30" s="140">
        <v>3003.8501724999996</v>
      </c>
      <c r="K30" s="140">
        <v>2935.249534090909</v>
      </c>
      <c r="L30" s="140">
        <f>(K30/J30-1)*100</f>
        <v>-2.283756994177799</v>
      </c>
    </row>
    <row r="31" spans="1:12" ht="18">
      <c r="A31" s="134" t="s">
        <v>76</v>
      </c>
      <c r="B31" s="137">
        <v>1111.1183999999998</v>
      </c>
      <c r="C31" s="137">
        <v>1134.81785</v>
      </c>
      <c r="D31" s="137">
        <v>1160.7219</v>
      </c>
      <c r="E31" s="137">
        <v>1200.95585</v>
      </c>
      <c r="F31" s="137">
        <v>1190.484</v>
      </c>
      <c r="G31" s="137">
        <v>1090.1747</v>
      </c>
      <c r="H31" s="137">
        <f>AVERAGE(B31:F31)</f>
        <v>1159.6196</v>
      </c>
      <c r="I31" s="137">
        <f>(H31/G31-1)*100</f>
        <v>6.370070778564196</v>
      </c>
      <c r="J31" s="141">
        <v>1722.586256</v>
      </c>
      <c r="K31" s="141">
        <v>1066.600511363636</v>
      </c>
      <c r="L31" s="141">
        <f>(K31/J31-1)*100</f>
        <v>-38.08144540521423</v>
      </c>
    </row>
    <row r="32" spans="1:12" ht="18">
      <c r="A32" s="201" t="s">
        <v>80</v>
      </c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</row>
    <row r="33" spans="1:12" ht="18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8:I8 H27:I31 I10:I11 H20:H24 H18 H10:H11 H14:H16 H9 H17 H12:H13 H19 H25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2020-07-27T14:48:09Z</cp:lastPrinted>
  <dcterms:created xsi:type="dcterms:W3CDTF">2010-11-09T14:07:20Z</dcterms:created>
  <dcterms:modified xsi:type="dcterms:W3CDTF">2020-07-27T14:48:28Z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