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32767" windowWidth="32767" windowHeight="2160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<sst xmlns="http://schemas.openxmlformats.org/spreadsheetml/2006/main" count="205" uniqueCount="86">
  <si>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</si>
  <si>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</si>
  <si>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</si>
  <si>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</si>
  <si>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</si>
  <si>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</si>
  <si>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</si>
  <si>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</si>
  <si>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</si>
  <si>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</si>
  <si>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</si>
  <si>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</si>
  <si>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</si>
  <si>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</si>
  <si>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</si>
  <si>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</si>
  <si>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</si>
  <si>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</si>
  <si>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</si>
  <si>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</si>
  <si>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</si>
  <si>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</si>
  <si>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</si>
  <si>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</si>
  <si>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</si>
  <si>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</si>
  <si>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</si>
  <si>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</si>
  <si>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</si>
  <si>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</si>
  <si>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</si>
  <si>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</si>
  <si>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</si>
  <si>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</si>
  <si>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</si>
  <si>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</si>
  <si>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</si>
  <si>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</si>
  <si>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</si>
  <si>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</si>
  <si>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</si>
  <si>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</si>
  <si>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</si>
  <si>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</si>
  <si>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</si>
  <si>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</si>
  <si>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</si>
  <si>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</si>
  <si>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</si>
  <si>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</si>
  <si>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</si>
  <si>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</si>
  <si>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</si>
  <si>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</si>
  <si>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</si>
  <si>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</si>
  <si>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</si>
  <si>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</si>
  <si>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</si>
  <si>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</si>
  <si>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</si>
  <si>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</si>
  <si>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</si>
  <si>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</si>
  <si>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</si>
  <si>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</si>
  <si>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</si>
  <si>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</si>
  <si>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</si>
  <si>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</si>
  <si>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</si>
  <si>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</si>
  <si>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</si>
  <si>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</si>
  <si>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</si>
  <si>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</si>
  <si>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</si>
  <si>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</si>
  <si>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</si>
  <si>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</si>
  <si>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</si>
  <si>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</si>
  <si>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Abril</t>
  </si>
  <si>
    <t>Mayo 2020</t>
  </si>
  <si>
    <t>Nota: lunes 25 de mayo feriado nacional en Argentina y Estados Unidos de Norteamérica, mercados cerrados.</t>
  </si>
  <si>
    <t>semana del 25 al 31 de mayo de 2020</t>
  </si>
</sst>
</file>

<file path=xl/styles.xml><?xml version="1.0" encoding="utf-8"?>
<styleSheet xmlns="http://schemas.openxmlformats.org/spreadsheetml/2006/main">
  <numFmts count="46">
    <numFmt numFmtId="5" formatCode="&quot;CLP&quot;#,##0_);\(&quot;CLP&quot;#,##0\)"/>
    <numFmt numFmtId="6" formatCode="&quot;CLP&quot;#,##0_);[Red]\(&quot;CLP&quot;#,##0\)"/>
    <numFmt numFmtId="7" formatCode="&quot;CLP&quot;#,##0.00_);\(&quot;CLP&quot;#,##0.00\)"/>
    <numFmt numFmtId="8" formatCode="&quot;CLP&quot;#,##0.00_);[Red]\(&quot;CLP&quot;#,##0.00\)"/>
    <numFmt numFmtId="42" formatCode="_(&quot;CLP&quot;* #,##0_);_(&quot;CLP&quot;* \(#,##0\);_(&quot;CLP&quot;* &quot;-&quot;_);_(@_)"/>
    <numFmt numFmtId="41" formatCode="_(* #,##0_);_(* \(#,##0\);_(* &quot;-&quot;_);_(@_)"/>
    <numFmt numFmtId="44" formatCode="_(&quot;CLP&quot;* #,##0.00_);_(&quot;CLP&quot;* \(#,##0.00\);_(&quot;CLP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_)"/>
    <numFmt numFmtId="189" formatCode="0.00\ "/>
    <numFmt numFmtId="190" formatCode="0\ "/>
    <numFmt numFmtId="191" formatCode="#.00"/>
    <numFmt numFmtId="192" formatCode="0.00000"/>
    <numFmt numFmtId="193" formatCode="#,##0.0000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189" fontId="1" fillId="8" borderId="0" applyBorder="0" applyAlignment="0" applyProtection="0"/>
    <xf numFmtId="189" fontId="1" fillId="8" borderId="0" applyBorder="0" applyAlignment="0" applyProtection="0"/>
    <xf numFmtId="189" fontId="1" fillId="8" borderId="0" applyBorder="0" applyAlignment="0" applyProtection="0"/>
    <xf numFmtId="189" fontId="1" fillId="8" borderId="0" applyBorder="0" applyAlignment="0" applyProtection="0"/>
    <xf numFmtId="189" fontId="1" fillId="9" borderId="0" applyBorder="0" applyAlignment="0" applyProtection="0"/>
    <xf numFmtId="189" fontId="1" fillId="9" borderId="0" applyBorder="0" applyAlignment="0" applyProtection="0"/>
    <xf numFmtId="189" fontId="1" fillId="9" borderId="0" applyBorder="0" applyAlignment="0" applyProtection="0"/>
    <xf numFmtId="189" fontId="1" fillId="9" borderId="0" applyBorder="0" applyAlignment="0" applyProtection="0"/>
    <xf numFmtId="188" fontId="1" fillId="10" borderId="0" applyBorder="0" applyAlignment="0" applyProtection="0"/>
    <xf numFmtId="188" fontId="1" fillId="10" borderId="0" applyBorder="0" applyAlignment="0" applyProtection="0"/>
    <xf numFmtId="188" fontId="1" fillId="10" borderId="0" applyBorder="0" applyAlignment="0" applyProtection="0"/>
    <xf numFmtId="188" fontId="1" fillId="10" borderId="0" applyBorder="0" applyAlignment="0" applyProtection="0"/>
    <xf numFmtId="189" fontId="1" fillId="9" borderId="0" applyBorder="0" applyAlignment="0" applyProtection="0"/>
    <xf numFmtId="189" fontId="1" fillId="9" borderId="0" applyBorder="0" applyAlignment="0" applyProtection="0"/>
    <xf numFmtId="189" fontId="1" fillId="11" borderId="0" applyBorder="0" applyAlignment="0" applyProtection="0"/>
    <xf numFmtId="189" fontId="1" fillId="11" borderId="0" applyBorder="0" applyAlignment="0" applyProtection="0"/>
    <xf numFmtId="189" fontId="1" fillId="11" borderId="0" applyBorder="0" applyAlignment="0" applyProtection="0"/>
    <xf numFmtId="189" fontId="1" fillId="11" borderId="0" applyBorder="0" applyAlignment="0" applyProtection="0"/>
    <xf numFmtId="188" fontId="1" fillId="12" borderId="0" applyBorder="0" applyAlignment="0" applyProtection="0"/>
    <xf numFmtId="188" fontId="1" fillId="12" borderId="0" applyBorder="0" applyAlignment="0" applyProtection="0"/>
    <xf numFmtId="188" fontId="1" fillId="12" borderId="0" applyBorder="0" applyAlignment="0" applyProtection="0"/>
    <xf numFmtId="188" fontId="1" fillId="12" borderId="0" applyBorder="0" applyAlignment="0" applyProtection="0"/>
    <xf numFmtId="189" fontId="1" fillId="11" borderId="0" applyBorder="0" applyAlignment="0" applyProtection="0"/>
    <xf numFmtId="189" fontId="1" fillId="11" borderId="0" applyBorder="0" applyAlignment="0" applyProtection="0"/>
    <xf numFmtId="189" fontId="1" fillId="13" borderId="0" applyBorder="0" applyAlignment="0" applyProtection="0"/>
    <xf numFmtId="189" fontId="1" fillId="13" borderId="0" applyBorder="0" applyAlignment="0" applyProtection="0"/>
    <xf numFmtId="189" fontId="1" fillId="13" borderId="0" applyBorder="0" applyAlignment="0" applyProtection="0"/>
    <xf numFmtId="189" fontId="1" fillId="13" borderId="0" applyBorder="0" applyAlignment="0" applyProtection="0"/>
    <xf numFmtId="189" fontId="1" fillId="8" borderId="0" applyBorder="0" applyAlignment="0" applyProtection="0"/>
    <xf numFmtId="189" fontId="1" fillId="8" borderId="0" applyBorder="0" applyAlignment="0" applyProtection="0"/>
    <xf numFmtId="189" fontId="1" fillId="8" borderId="0" applyBorder="0" applyAlignment="0" applyProtection="0"/>
    <xf numFmtId="189" fontId="1" fillId="8" borderId="0" applyBorder="0" applyAlignment="0" applyProtection="0"/>
    <xf numFmtId="188" fontId="1" fillId="14" borderId="0" applyBorder="0" applyAlignment="0" applyProtection="0"/>
    <xf numFmtId="188" fontId="1" fillId="14" borderId="0" applyBorder="0" applyAlignment="0" applyProtection="0"/>
    <xf numFmtId="188" fontId="1" fillId="14" borderId="0" applyBorder="0" applyAlignment="0" applyProtection="0"/>
    <xf numFmtId="188" fontId="1" fillId="14" borderId="0" applyBorder="0" applyAlignment="0" applyProtection="0"/>
    <xf numFmtId="189" fontId="1" fillId="8" borderId="0" applyBorder="0" applyAlignment="0" applyProtection="0"/>
    <xf numFmtId="189" fontId="1" fillId="8" borderId="0" applyBorder="0" applyAlignment="0" applyProtection="0"/>
    <xf numFmtId="189" fontId="1" fillId="8" borderId="0" applyBorder="0" applyAlignment="0" applyProtection="0"/>
    <xf numFmtId="189" fontId="1" fillId="8" borderId="0" applyBorder="0" applyAlignment="0" applyProtection="0"/>
    <xf numFmtId="189" fontId="1" fillId="8" borderId="0" applyBorder="0" applyAlignment="0" applyProtection="0"/>
    <xf numFmtId="189" fontId="1" fillId="8" borderId="0" applyBorder="0" applyAlignment="0" applyProtection="0"/>
    <xf numFmtId="189" fontId="1" fillId="9" borderId="0" applyBorder="0" applyAlignment="0" applyProtection="0"/>
    <xf numFmtId="189" fontId="1" fillId="9" borderId="0" applyBorder="0" applyAlignment="0" applyProtection="0"/>
    <xf numFmtId="189" fontId="1" fillId="9" borderId="0" applyBorder="0" applyAlignment="0" applyProtection="0"/>
    <xf numFmtId="189" fontId="1" fillId="9" borderId="0" applyBorder="0" applyAlignment="0" applyProtection="0"/>
    <xf numFmtId="188" fontId="1" fillId="15" borderId="0" applyBorder="0" applyAlignment="0" applyProtection="0"/>
    <xf numFmtId="188" fontId="1" fillId="15" borderId="0" applyBorder="0" applyAlignment="0" applyProtection="0"/>
    <xf numFmtId="188" fontId="1" fillId="15" borderId="0" applyBorder="0" applyAlignment="0" applyProtection="0"/>
    <xf numFmtId="188" fontId="1" fillId="15" borderId="0" applyBorder="0" applyAlignment="0" applyProtection="0"/>
    <xf numFmtId="189" fontId="1" fillId="9" borderId="0" applyBorder="0" applyAlignment="0" applyProtection="0"/>
    <xf numFmtId="189" fontId="1" fillId="9" borderId="0" applyBorder="0" applyAlignment="0" applyProtection="0"/>
    <xf numFmtId="189" fontId="1" fillId="16" borderId="0" applyBorder="0" applyAlignment="0" applyProtection="0"/>
    <xf numFmtId="189" fontId="1" fillId="16" borderId="0" applyBorder="0" applyAlignment="0" applyProtection="0"/>
    <xf numFmtId="189" fontId="1" fillId="16" borderId="0" applyBorder="0" applyAlignment="0" applyProtection="0"/>
    <xf numFmtId="189" fontId="1" fillId="16" borderId="0" applyBorder="0" applyAlignment="0" applyProtection="0"/>
    <xf numFmtId="188" fontId="1" fillId="16" borderId="0" applyBorder="0" applyAlignment="0" applyProtection="0"/>
    <xf numFmtId="188" fontId="1" fillId="16" borderId="0" applyBorder="0" applyAlignment="0" applyProtection="0"/>
    <xf numFmtId="188" fontId="1" fillId="16" borderId="0" applyBorder="0" applyAlignment="0" applyProtection="0"/>
    <xf numFmtId="188" fontId="1" fillId="16" borderId="0" applyBorder="0" applyAlignment="0" applyProtection="0"/>
    <xf numFmtId="189" fontId="1" fillId="16" borderId="0" applyBorder="0" applyAlignment="0" applyProtection="0"/>
    <xf numFmtId="189" fontId="1" fillId="16" borderId="0" applyBorder="0" applyAlignment="0" applyProtection="0"/>
    <xf numFmtId="189" fontId="1" fillId="11" borderId="0" applyBorder="0" applyAlignment="0" applyProtection="0"/>
    <xf numFmtId="189" fontId="1" fillId="11" borderId="0" applyBorder="0" applyAlignment="0" applyProtection="0"/>
    <xf numFmtId="189" fontId="1" fillId="11" borderId="0" applyBorder="0" applyAlignment="0" applyProtection="0"/>
    <xf numFmtId="189" fontId="1" fillId="11" borderId="0" applyBorder="0" applyAlignment="0" applyProtection="0"/>
    <xf numFmtId="188" fontId="1" fillId="11" borderId="0" applyBorder="0" applyAlignment="0" applyProtection="0"/>
    <xf numFmtId="188" fontId="1" fillId="11" borderId="0" applyBorder="0" applyAlignment="0" applyProtection="0"/>
    <xf numFmtId="188" fontId="1" fillId="11" borderId="0" applyBorder="0" applyAlignment="0" applyProtection="0"/>
    <xf numFmtId="188" fontId="1" fillId="11" borderId="0" applyBorder="0" applyAlignment="0" applyProtection="0"/>
    <xf numFmtId="189" fontId="1" fillId="11" borderId="0" applyBorder="0" applyAlignment="0" applyProtection="0"/>
    <xf numFmtId="189" fontId="1" fillId="11" borderId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189" fontId="1" fillId="23" borderId="0" applyBorder="0" applyAlignment="0" applyProtection="0"/>
    <xf numFmtId="189" fontId="1" fillId="23" borderId="0" applyBorder="0" applyAlignment="0" applyProtection="0"/>
    <xf numFmtId="189" fontId="1" fillId="23" borderId="0" applyBorder="0" applyAlignment="0" applyProtection="0"/>
    <xf numFmtId="189" fontId="1" fillId="23" borderId="0" applyBorder="0" applyAlignment="0" applyProtection="0"/>
    <xf numFmtId="188" fontId="1" fillId="24" borderId="0" applyBorder="0" applyAlignment="0" applyProtection="0"/>
    <xf numFmtId="188" fontId="1" fillId="24" borderId="0" applyBorder="0" applyAlignment="0" applyProtection="0"/>
    <xf numFmtId="188" fontId="1" fillId="24" borderId="0" applyBorder="0" applyAlignment="0" applyProtection="0"/>
    <xf numFmtId="188" fontId="1" fillId="24" borderId="0" applyBorder="0" applyAlignment="0" applyProtection="0"/>
    <xf numFmtId="189" fontId="1" fillId="23" borderId="0" applyBorder="0" applyAlignment="0" applyProtection="0"/>
    <xf numFmtId="189" fontId="1" fillId="23" borderId="0" applyBorder="0" applyAlignment="0" applyProtection="0"/>
    <xf numFmtId="189" fontId="1" fillId="25" borderId="0" applyBorder="0" applyAlignment="0" applyProtection="0"/>
    <xf numFmtId="189" fontId="1" fillId="25" borderId="0" applyBorder="0" applyAlignment="0" applyProtection="0"/>
    <xf numFmtId="189" fontId="1" fillId="25" borderId="0" applyBorder="0" applyAlignment="0" applyProtection="0"/>
    <xf numFmtId="189" fontId="1" fillId="25" borderId="0" applyBorder="0" applyAlignment="0" applyProtection="0"/>
    <xf numFmtId="188" fontId="1" fillId="25" borderId="0" applyBorder="0" applyAlignment="0" applyProtection="0"/>
    <xf numFmtId="188" fontId="1" fillId="25" borderId="0" applyBorder="0" applyAlignment="0" applyProtection="0"/>
    <xf numFmtId="188" fontId="1" fillId="25" borderId="0" applyBorder="0" applyAlignment="0" applyProtection="0"/>
    <xf numFmtId="188" fontId="1" fillId="25" borderId="0" applyBorder="0" applyAlignment="0" applyProtection="0"/>
    <xf numFmtId="189" fontId="1" fillId="25" borderId="0" applyBorder="0" applyAlignment="0" applyProtection="0"/>
    <xf numFmtId="189" fontId="1" fillId="25" borderId="0" applyBorder="0" applyAlignment="0" applyProtection="0"/>
    <xf numFmtId="189" fontId="1" fillId="13" borderId="0" applyBorder="0" applyAlignment="0" applyProtection="0"/>
    <xf numFmtId="189" fontId="1" fillId="13" borderId="0" applyBorder="0" applyAlignment="0" applyProtection="0"/>
    <xf numFmtId="189" fontId="1" fillId="13" borderId="0" applyBorder="0" applyAlignment="0" applyProtection="0"/>
    <xf numFmtId="189" fontId="1" fillId="13" borderId="0" applyBorder="0" applyAlignment="0" applyProtection="0"/>
    <xf numFmtId="188" fontId="1" fillId="26" borderId="0" applyBorder="0" applyAlignment="0" applyProtection="0"/>
    <xf numFmtId="188" fontId="1" fillId="26" borderId="0" applyBorder="0" applyAlignment="0" applyProtection="0"/>
    <xf numFmtId="188" fontId="1" fillId="26" borderId="0" applyBorder="0" applyAlignment="0" applyProtection="0"/>
    <xf numFmtId="188" fontId="1" fillId="26" borderId="0" applyBorder="0" applyAlignment="0" applyProtection="0"/>
    <xf numFmtId="189" fontId="1" fillId="13" borderId="0" applyBorder="0" applyAlignment="0" applyProtection="0"/>
    <xf numFmtId="189" fontId="1" fillId="13" borderId="0" applyBorder="0" applyAlignment="0" applyProtection="0"/>
    <xf numFmtId="189" fontId="1" fillId="23" borderId="0" applyBorder="0" applyAlignment="0" applyProtection="0"/>
    <xf numFmtId="189" fontId="1" fillId="23" borderId="0" applyBorder="0" applyAlignment="0" applyProtection="0"/>
    <xf numFmtId="189" fontId="1" fillId="23" borderId="0" applyBorder="0" applyAlignment="0" applyProtection="0"/>
    <xf numFmtId="189" fontId="1" fillId="23" borderId="0" applyBorder="0" applyAlignment="0" applyProtection="0"/>
    <xf numFmtId="188" fontId="1" fillId="15" borderId="0" applyBorder="0" applyAlignment="0" applyProtection="0"/>
    <xf numFmtId="188" fontId="1" fillId="15" borderId="0" applyBorder="0" applyAlignment="0" applyProtection="0"/>
    <xf numFmtId="188" fontId="1" fillId="15" borderId="0" applyBorder="0" applyAlignment="0" applyProtection="0"/>
    <xf numFmtId="188" fontId="1" fillId="15" borderId="0" applyBorder="0" applyAlignment="0" applyProtection="0"/>
    <xf numFmtId="189" fontId="1" fillId="23" borderId="0" applyBorder="0" applyAlignment="0" applyProtection="0"/>
    <xf numFmtId="189" fontId="1" fillId="23" borderId="0" applyBorder="0" applyAlignment="0" applyProtection="0"/>
    <xf numFmtId="189" fontId="1" fillId="24" borderId="0" applyBorder="0" applyAlignment="0" applyProtection="0"/>
    <xf numFmtId="189" fontId="1" fillId="24" borderId="0" applyBorder="0" applyAlignment="0" applyProtection="0"/>
    <xf numFmtId="189" fontId="1" fillId="24" borderId="0" applyBorder="0" applyAlignment="0" applyProtection="0"/>
    <xf numFmtId="189" fontId="1" fillId="24" borderId="0" applyBorder="0" applyAlignment="0" applyProtection="0"/>
    <xf numFmtId="188" fontId="1" fillId="24" borderId="0" applyBorder="0" applyAlignment="0" applyProtection="0"/>
    <xf numFmtId="188" fontId="1" fillId="24" borderId="0" applyBorder="0" applyAlignment="0" applyProtection="0"/>
    <xf numFmtId="188" fontId="1" fillId="24" borderId="0" applyBorder="0" applyAlignment="0" applyProtection="0"/>
    <xf numFmtId="188" fontId="1" fillId="24" borderId="0" applyBorder="0" applyAlignment="0" applyProtection="0"/>
    <xf numFmtId="189" fontId="1" fillId="24" borderId="0" applyBorder="0" applyAlignment="0" applyProtection="0"/>
    <xf numFmtId="189" fontId="1" fillId="24" borderId="0" applyBorder="0" applyAlignment="0" applyProtection="0"/>
    <xf numFmtId="189" fontId="1" fillId="11" borderId="0" applyBorder="0" applyAlignment="0" applyProtection="0"/>
    <xf numFmtId="189" fontId="1" fillId="11" borderId="0" applyBorder="0" applyAlignment="0" applyProtection="0"/>
    <xf numFmtId="189" fontId="1" fillId="11" borderId="0" applyBorder="0" applyAlignment="0" applyProtection="0"/>
    <xf numFmtId="189" fontId="1" fillId="11" borderId="0" applyBorder="0" applyAlignment="0" applyProtection="0"/>
    <xf numFmtId="188" fontId="1" fillId="27" borderId="0" applyBorder="0" applyAlignment="0" applyProtection="0"/>
    <xf numFmtId="188" fontId="1" fillId="27" borderId="0" applyBorder="0" applyAlignment="0" applyProtection="0"/>
    <xf numFmtId="188" fontId="1" fillId="27" borderId="0" applyBorder="0" applyAlignment="0" applyProtection="0"/>
    <xf numFmtId="188" fontId="1" fillId="27" borderId="0" applyBorder="0" applyAlignment="0" applyProtection="0"/>
    <xf numFmtId="189" fontId="1" fillId="11" borderId="0" applyBorder="0" applyAlignment="0" applyProtection="0"/>
    <xf numFmtId="189" fontId="1" fillId="11" borderId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189" fontId="2" fillId="34" borderId="0" applyBorder="0" applyAlignment="0" applyProtection="0"/>
    <xf numFmtId="188" fontId="2" fillId="35" borderId="0" applyBorder="0" applyAlignment="0" applyProtection="0"/>
    <xf numFmtId="189" fontId="2" fillId="25" borderId="0" applyBorder="0" applyAlignment="0" applyProtection="0"/>
    <xf numFmtId="188" fontId="2" fillId="25" borderId="0" applyBorder="0" applyAlignment="0" applyProtection="0"/>
    <xf numFmtId="189" fontId="2" fillId="13" borderId="0" applyBorder="0" applyAlignment="0" applyProtection="0"/>
    <xf numFmtId="188" fontId="2" fillId="26" borderId="0" applyBorder="0" applyAlignment="0" applyProtection="0"/>
    <xf numFmtId="189" fontId="2" fillId="23" borderId="0" applyBorder="0" applyAlignment="0" applyProtection="0"/>
    <xf numFmtId="188" fontId="2" fillId="36" borderId="0" applyBorder="0" applyAlignment="0" applyProtection="0"/>
    <xf numFmtId="189" fontId="2" fillId="34" borderId="0" applyBorder="0" applyAlignment="0" applyProtection="0"/>
    <xf numFmtId="188" fontId="2" fillId="34" borderId="0" applyBorder="0" applyAlignment="0" applyProtection="0"/>
    <xf numFmtId="189" fontId="2" fillId="11" borderId="0" applyBorder="0" applyAlignment="0" applyProtection="0"/>
    <xf numFmtId="188" fontId="2" fillId="37" borderId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189" fontId="3" fillId="14" borderId="0" applyBorder="0" applyAlignment="0" applyProtection="0"/>
    <xf numFmtId="188" fontId="3" fillId="14" borderId="0" applyBorder="0" applyAlignment="0" applyProtection="0"/>
    <xf numFmtId="0" fontId="43" fillId="45" borderId="1" applyNumberFormat="0" applyAlignment="0" applyProtection="0"/>
    <xf numFmtId="189" fontId="6" fillId="8" borderId="2" applyAlignment="0" applyProtection="0"/>
    <xf numFmtId="189" fontId="6" fillId="9" borderId="2" applyAlignment="0" applyProtection="0"/>
    <xf numFmtId="188" fontId="6" fillId="23" borderId="2" applyAlignment="0" applyProtection="0"/>
    <xf numFmtId="189" fontId="4" fillId="46" borderId="3" applyAlignment="0" applyProtection="0"/>
    <xf numFmtId="189" fontId="4" fillId="46" borderId="3" applyAlignment="0" applyProtection="0"/>
    <xf numFmtId="188" fontId="4" fillId="46" borderId="3" applyAlignment="0" applyProtection="0"/>
    <xf numFmtId="188" fontId="4" fillId="46" borderId="3" applyAlignment="0" applyProtection="0"/>
    <xf numFmtId="189" fontId="5" fillId="0" borderId="4" applyFill="0" applyAlignment="0" applyProtection="0"/>
    <xf numFmtId="188" fontId="5" fillId="0" borderId="4" applyFill="0" applyAlignment="0" applyProtection="0"/>
    <xf numFmtId="0" fontId="44" fillId="47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7" fillId="0" borderId="0" applyFill="0" applyBorder="0" applyAlignment="0" applyProtection="0"/>
    <xf numFmtId="188" fontId="8" fillId="0" borderId="0" applyFill="0" applyBorder="0" applyAlignment="0" applyProtection="0"/>
    <xf numFmtId="189" fontId="2" fillId="34" borderId="0" applyBorder="0" applyAlignment="0" applyProtection="0"/>
    <xf numFmtId="188" fontId="2" fillId="48" borderId="0" applyBorder="0" applyAlignment="0" applyProtection="0"/>
    <xf numFmtId="189" fontId="2" fillId="49" borderId="0" applyBorder="0" applyAlignment="0" applyProtection="0"/>
    <xf numFmtId="188" fontId="2" fillId="49" borderId="0" applyBorder="0" applyAlignment="0" applyProtection="0"/>
    <xf numFmtId="189" fontId="2" fillId="50" borderId="0" applyBorder="0" applyAlignment="0" applyProtection="0"/>
    <xf numFmtId="188" fontId="2" fillId="50" borderId="0" applyBorder="0" applyAlignment="0" applyProtection="0"/>
    <xf numFmtId="189" fontId="2" fillId="51" borderId="0" applyBorder="0" applyAlignment="0" applyProtection="0"/>
    <xf numFmtId="188" fontId="2" fillId="36" borderId="0" applyBorder="0" applyAlignment="0" applyProtection="0"/>
    <xf numFmtId="189" fontId="2" fillId="34" borderId="0" applyBorder="0" applyAlignment="0" applyProtection="0"/>
    <xf numFmtId="188" fontId="2" fillId="34" borderId="0" applyBorder="0" applyAlignment="0" applyProtection="0"/>
    <xf numFmtId="189" fontId="2" fillId="52" borderId="0" applyBorder="0" applyAlignment="0" applyProtection="0"/>
    <xf numFmtId="188" fontId="2" fillId="52" borderId="0" applyBorder="0" applyAlignment="0" applyProtection="0"/>
    <xf numFmtId="189" fontId="9" fillId="11" borderId="2" applyAlignment="0" applyProtection="0"/>
    <xf numFmtId="188" fontId="9" fillId="11" borderId="2" applyAlignment="0" applyProtection="0"/>
    <xf numFmtId="0" fontId="45" fillId="0" borderId="0" applyNumberFormat="0" applyFill="0" applyBorder="0" applyAlignment="0" applyProtection="0"/>
    <xf numFmtId="188" fontId="46" fillId="0" borderId="0" applyNumberFormat="0" applyFill="0" applyBorder="0" applyAlignment="0" applyProtection="0"/>
    <xf numFmtId="0" fontId="47" fillId="53" borderId="0" applyNumberFormat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188" fontId="25" fillId="0" borderId="0" applyFill="0" applyBorder="0" applyAlignment="0" applyProtection="0"/>
    <xf numFmtId="188" fontId="25" fillId="0" borderId="0" applyFill="0" applyBorder="0" applyAlignment="0" applyProtection="0"/>
    <xf numFmtId="189" fontId="10" fillId="12" borderId="0" applyBorder="0" applyAlignment="0" applyProtection="0"/>
    <xf numFmtId="188" fontId="10" fillId="12" borderId="0" applyBorder="0" applyAlignment="0" applyProtection="0"/>
    <xf numFmtId="0" fontId="51" fillId="54" borderId="1" applyNumberFormat="0" applyAlignment="0" applyProtection="0"/>
    <xf numFmtId="0" fontId="52" fillId="0" borderId="9" applyNumberFormat="0" applyFill="0" applyAlignment="0" applyProtection="0"/>
    <xf numFmtId="0" fontId="53" fillId="55" borderId="0" applyNumberFormat="0" applyBorder="0" applyAlignment="0" applyProtection="0"/>
    <xf numFmtId="189" fontId="11" fillId="13" borderId="0" applyBorder="0" applyAlignment="0" applyProtection="0"/>
    <xf numFmtId="188" fontId="11" fillId="13" borderId="0" applyBorder="0" applyAlignment="0" applyProtection="0"/>
    <xf numFmtId="0" fontId="12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0" fontId="0" fillId="0" borderId="0">
      <alignment/>
      <protection/>
    </xf>
    <xf numFmtId="189" fontId="0" fillId="0" borderId="0">
      <alignment/>
      <protection/>
    </xf>
    <xf numFmtId="188" fontId="0" fillId="0" borderId="0">
      <alignment/>
      <protection/>
    </xf>
    <xf numFmtId="189" fontId="0" fillId="0" borderId="0">
      <alignment/>
      <protection/>
    </xf>
    <xf numFmtId="189" fontId="0" fillId="13" borderId="10" applyAlignment="0" applyProtection="0"/>
    <xf numFmtId="189" fontId="0" fillId="8" borderId="10" applyAlignment="0" applyProtection="0"/>
    <xf numFmtId="188" fontId="0" fillId="8" borderId="10" applyAlignment="0" applyProtection="0"/>
    <xf numFmtId="0" fontId="0" fillId="56" borderId="11" applyNumberFormat="0" applyFont="0" applyAlignment="0" applyProtection="0"/>
    <xf numFmtId="0" fontId="54" fillId="45" borderId="12" applyNumberFormat="0" applyAlignment="0" applyProtection="0"/>
    <xf numFmtId="9" fontId="0" fillId="0" borderId="0" applyFont="0" applyFill="0" applyBorder="0" applyAlignment="0" applyProtection="0"/>
    <xf numFmtId="189" fontId="13" fillId="8" borderId="13" applyAlignment="0" applyProtection="0"/>
    <xf numFmtId="189" fontId="13" fillId="9" borderId="13" applyAlignment="0" applyProtection="0"/>
    <xf numFmtId="188" fontId="13" fillId="23" borderId="13" applyAlignment="0" applyProtection="0"/>
    <xf numFmtId="189" fontId="14" fillId="0" borderId="0" applyFill="0" applyBorder="0" applyAlignment="0" applyProtection="0"/>
    <xf numFmtId="188" fontId="14" fillId="0" borderId="0" applyFill="0" applyBorder="0" applyAlignment="0" applyProtection="0"/>
    <xf numFmtId="189" fontId="15" fillId="0" borderId="0" applyFill="0" applyBorder="0" applyAlignment="0" applyProtection="0"/>
    <xf numFmtId="188" fontId="15" fillId="0" borderId="0" applyFill="0" applyBorder="0" applyAlignment="0" applyProtection="0"/>
    <xf numFmtId="0" fontId="55" fillId="0" borderId="0" applyNumberFormat="0" applyFill="0" applyBorder="0" applyAlignment="0" applyProtection="0"/>
    <xf numFmtId="189" fontId="17" fillId="0" borderId="14" applyFill="0" applyAlignment="0" applyProtection="0"/>
    <xf numFmtId="188" fontId="18" fillId="0" borderId="15" applyFill="0" applyAlignment="0" applyProtection="0"/>
    <xf numFmtId="189" fontId="19" fillId="0" borderId="16" applyFill="0" applyAlignment="0" applyProtection="0"/>
    <xf numFmtId="188" fontId="20" fillId="0" borderId="16" applyFill="0" applyAlignment="0" applyProtection="0"/>
    <xf numFmtId="189" fontId="7" fillId="0" borderId="17" applyFill="0" applyAlignment="0" applyProtection="0"/>
    <xf numFmtId="188" fontId="8" fillId="0" borderId="18" applyFill="0" applyAlignment="0" applyProtection="0"/>
    <xf numFmtId="189" fontId="21" fillId="0" borderId="0" applyFill="0" applyBorder="0" applyAlignment="0" applyProtection="0"/>
    <xf numFmtId="188" fontId="22" fillId="0" borderId="0" applyFill="0" applyBorder="0" applyAlignment="0" applyProtection="0"/>
    <xf numFmtId="0" fontId="56" fillId="0" borderId="19" applyNumberFormat="0" applyFill="0" applyAlignment="0" applyProtection="0"/>
    <xf numFmtId="189" fontId="16" fillId="0" borderId="20" applyFill="0" applyAlignment="0" applyProtection="0"/>
    <xf numFmtId="189" fontId="16" fillId="0" borderId="20" applyFill="0" applyAlignment="0" applyProtection="0"/>
    <xf numFmtId="188" fontId="16" fillId="0" borderId="21" applyFill="0" applyAlignment="0" applyProtection="0"/>
    <xf numFmtId="188" fontId="16" fillId="0" borderId="21" applyFill="0" applyAlignment="0" applyProtection="0"/>
    <xf numFmtId="0" fontId="57" fillId="0" borderId="0" applyNumberFormat="0" applyFill="0" applyBorder="0" applyAlignment="0" applyProtection="0"/>
  </cellStyleXfs>
  <cellXfs count="206">
    <xf numFmtId="188" fontId="0" fillId="0" borderId="0" xfId="0" applyAlignment="1">
      <alignment/>
    </xf>
    <xf numFmtId="188" fontId="0" fillId="0" borderId="0" xfId="0" applyBorder="1" applyAlignment="1">
      <alignment/>
    </xf>
    <xf numFmtId="188" fontId="23" fillId="0" borderId="0" xfId="0" applyFont="1" applyBorder="1" applyAlignment="1">
      <alignment horizontal="center"/>
    </xf>
    <xf numFmtId="188" fontId="26" fillId="0" borderId="0" xfId="0" applyFont="1" applyAlignment="1">
      <alignment/>
    </xf>
    <xf numFmtId="188" fontId="26" fillId="0" borderId="0" xfId="0" applyFont="1" applyAlignment="1" applyProtection="1">
      <alignment/>
      <protection/>
    </xf>
    <xf numFmtId="188" fontId="27" fillId="0" borderId="0" xfId="0" applyFont="1" applyAlignment="1">
      <alignment/>
    </xf>
    <xf numFmtId="188" fontId="26" fillId="0" borderId="0" xfId="0" applyFont="1" applyAlignment="1" applyProtection="1">
      <alignment horizontal="center"/>
      <protection/>
    </xf>
    <xf numFmtId="188" fontId="23" fillId="0" borderId="0" xfId="0" applyFont="1" applyBorder="1" applyAlignment="1">
      <alignment horizontal="center" vertical="center"/>
    </xf>
    <xf numFmtId="188" fontId="0" fillId="0" borderId="0" xfId="0" applyFont="1" applyBorder="1" applyAlignment="1">
      <alignment horizontal="center"/>
    </xf>
    <xf numFmtId="188" fontId="24" fillId="0" borderId="0" xfId="225" applyNumberFormat="1" applyFont="1" applyFill="1" applyBorder="1" applyAlignment="1" applyProtection="1">
      <alignment horizontal="center"/>
      <protection/>
    </xf>
    <xf numFmtId="188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8" fontId="0" fillId="57" borderId="0" xfId="0" applyFill="1" applyAlignment="1">
      <alignment/>
    </xf>
    <xf numFmtId="188" fontId="26" fillId="8" borderId="22" xfId="0" applyFont="1" applyFill="1" applyBorder="1" applyAlignment="1" applyProtection="1">
      <alignment/>
      <protection/>
    </xf>
    <xf numFmtId="188" fontId="34" fillId="8" borderId="23" xfId="0" applyFont="1" applyFill="1" applyBorder="1" applyAlignment="1" applyProtection="1">
      <alignment/>
      <protection/>
    </xf>
    <xf numFmtId="188" fontId="26" fillId="8" borderId="23" xfId="0" applyFont="1" applyFill="1" applyBorder="1" applyAlignment="1" applyProtection="1">
      <alignment/>
      <protection/>
    </xf>
    <xf numFmtId="188" fontId="26" fillId="8" borderId="24" xfId="0" applyFont="1" applyFill="1" applyBorder="1" applyAlignment="1" applyProtection="1">
      <alignment/>
      <protection/>
    </xf>
    <xf numFmtId="188" fontId="26" fillId="8" borderId="25" xfId="0" applyFont="1" applyFill="1" applyBorder="1" applyAlignment="1" applyProtection="1">
      <alignment/>
      <protection/>
    </xf>
    <xf numFmtId="188" fontId="26" fillId="9" borderId="26" xfId="0" applyFont="1" applyFill="1" applyBorder="1" applyAlignment="1" applyProtection="1">
      <alignment/>
      <protection/>
    </xf>
    <xf numFmtId="188" fontId="26" fillId="9" borderId="27" xfId="0" applyFont="1" applyFill="1" applyBorder="1" applyAlignment="1" applyProtection="1">
      <alignment/>
      <protection/>
    </xf>
    <xf numFmtId="188" fontId="26" fillId="9" borderId="24" xfId="0" applyFont="1" applyFill="1" applyBorder="1" applyAlignment="1" applyProtection="1">
      <alignment/>
      <protection/>
    </xf>
    <xf numFmtId="188" fontId="35" fillId="9" borderId="25" xfId="0" applyFont="1" applyFill="1" applyBorder="1" applyAlignment="1" applyProtection="1">
      <alignment horizontal="center" vertical="center" wrapText="1"/>
      <protection/>
    </xf>
    <xf numFmtId="188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8" fontId="26" fillId="0" borderId="29" xfId="0" applyFont="1" applyBorder="1" applyAlignment="1" applyProtection="1">
      <alignment horizontal="right"/>
      <protection/>
    </xf>
    <xf numFmtId="188" fontId="26" fillId="0" borderId="29" xfId="0" applyFont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8" fontId="26" fillId="8" borderId="31" xfId="0" applyFont="1" applyFill="1" applyBorder="1" applyAlignment="1" applyProtection="1">
      <alignment/>
      <protection/>
    </xf>
    <xf numFmtId="188" fontId="34" fillId="0" borderId="29" xfId="0" applyFont="1" applyBorder="1" applyAlignment="1" applyProtection="1">
      <alignment horizontal="center"/>
      <protection/>
    </xf>
    <xf numFmtId="188" fontId="26" fillId="0" borderId="29" xfId="0" applyFont="1" applyBorder="1" applyAlignment="1" applyProtection="1">
      <alignment vertical="center"/>
      <protection/>
    </xf>
    <xf numFmtId="188" fontId="26" fillId="24" borderId="26" xfId="0" applyFont="1" applyFill="1" applyBorder="1" applyAlignment="1" applyProtection="1">
      <alignment/>
      <protection/>
    </xf>
    <xf numFmtId="189" fontId="26" fillId="0" borderId="26" xfId="0" applyNumberFormat="1" applyFont="1" applyBorder="1" applyAlignment="1" applyProtection="1">
      <alignment/>
      <protection/>
    </xf>
    <xf numFmtId="189" fontId="36" fillId="24" borderId="26" xfId="0" applyNumberFormat="1" applyFont="1" applyFill="1" applyBorder="1" applyAlignment="1" applyProtection="1">
      <alignment/>
      <protection/>
    </xf>
    <xf numFmtId="189" fontId="36" fillId="0" borderId="26" xfId="0" applyNumberFormat="1" applyFont="1" applyBorder="1" applyAlignment="1" applyProtection="1">
      <alignment/>
      <protection/>
    </xf>
    <xf numFmtId="189" fontId="26" fillId="24" borderId="26" xfId="0" applyNumberFormat="1" applyFont="1" applyFill="1" applyBorder="1" applyAlignment="1" applyProtection="1">
      <alignment/>
      <protection/>
    </xf>
    <xf numFmtId="189" fontId="34" fillId="0" borderId="26" xfId="0" applyNumberFormat="1" applyFont="1" applyBorder="1" applyAlignment="1" applyProtection="1">
      <alignment/>
      <protection/>
    </xf>
    <xf numFmtId="189" fontId="26" fillId="24" borderId="26" xfId="0" applyNumberFormat="1" applyFont="1" applyFill="1" applyBorder="1" applyAlignment="1">
      <alignment/>
    </xf>
    <xf numFmtId="188" fontId="34" fillId="0" borderId="26" xfId="0" applyFont="1" applyBorder="1" applyAlignment="1" applyProtection="1">
      <alignment/>
      <protection/>
    </xf>
    <xf numFmtId="188" fontId="26" fillId="0" borderId="26" xfId="0" applyFont="1" applyBorder="1" applyAlignment="1" applyProtection="1">
      <alignment/>
      <protection/>
    </xf>
    <xf numFmtId="188" fontId="34" fillId="24" borderId="26" xfId="0" applyFont="1" applyFill="1" applyBorder="1" applyAlignment="1" applyProtection="1">
      <alignment/>
      <protection/>
    </xf>
    <xf numFmtId="188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9" borderId="32" xfId="0" applyNumberFormat="1" applyFont="1" applyFill="1" applyBorder="1" applyAlignment="1" applyProtection="1">
      <alignment horizontal="center"/>
      <protection/>
    </xf>
    <xf numFmtId="189" fontId="58" fillId="58" borderId="26" xfId="0" applyNumberFormat="1" applyFont="1" applyFill="1" applyBorder="1" applyAlignment="1" applyProtection="1">
      <alignment/>
      <protection/>
    </xf>
    <xf numFmtId="188" fontId="0" fillId="0" borderId="0" xfId="0" applyBorder="1" applyAlignment="1">
      <alignment/>
    </xf>
    <xf numFmtId="188" fontId="23" fillId="0" borderId="0" xfId="0" applyFont="1" applyBorder="1" applyAlignment="1">
      <alignment/>
    </xf>
    <xf numFmtId="188" fontId="26" fillId="59" borderId="26" xfId="0" applyFont="1" applyFill="1" applyBorder="1" applyAlignment="1" applyProtection="1">
      <alignment/>
      <protection/>
    </xf>
    <xf numFmtId="188" fontId="26" fillId="0" borderId="26" xfId="0" applyFont="1" applyBorder="1" applyAlignment="1" applyProtection="1">
      <alignment/>
      <protection/>
    </xf>
    <xf numFmtId="189" fontId="58" fillId="0" borderId="26" xfId="0" applyNumberFormat="1" applyFont="1" applyBorder="1" applyAlignment="1" applyProtection="1">
      <alignment/>
      <protection/>
    </xf>
    <xf numFmtId="188" fontId="26" fillId="60" borderId="26" xfId="0" applyFont="1" applyFill="1" applyBorder="1" applyAlignment="1" applyProtection="1">
      <alignment/>
      <protection/>
    </xf>
    <xf numFmtId="189" fontId="34" fillId="0" borderId="23" xfId="0" applyNumberFormat="1" applyFont="1" applyBorder="1" applyAlignment="1" applyProtection="1">
      <alignment horizontal="center" vertical="center"/>
      <protection/>
    </xf>
    <xf numFmtId="189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9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8" fontId="30" fillId="0" borderId="0" xfId="225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9" fontId="34" fillId="0" borderId="26" xfId="0" applyNumberFormat="1" applyFont="1" applyBorder="1" applyAlignment="1">
      <alignment/>
    </xf>
    <xf numFmtId="189" fontId="26" fillId="58" borderId="26" xfId="0" applyNumberFormat="1" applyFont="1" applyFill="1" applyBorder="1" applyAlignment="1" applyProtection="1">
      <alignment/>
      <protection/>
    </xf>
    <xf numFmtId="189" fontId="26" fillId="59" borderId="26" xfId="0" applyNumberFormat="1" applyFont="1" applyFill="1" applyBorder="1" applyAlignment="1" applyProtection="1">
      <alignment/>
      <protection/>
    </xf>
    <xf numFmtId="189" fontId="26" fillId="61" borderId="26" xfId="0" applyNumberFormat="1" applyFont="1" applyFill="1" applyBorder="1" applyAlignment="1" applyProtection="1">
      <alignment/>
      <protection/>
    </xf>
    <xf numFmtId="189" fontId="26" fillId="62" borderId="26" xfId="0" applyNumberFormat="1" applyFont="1" applyFill="1" applyBorder="1" applyAlignment="1" applyProtection="1">
      <alignment/>
      <protection/>
    </xf>
    <xf numFmtId="189" fontId="34" fillId="61" borderId="26" xfId="0" applyNumberFormat="1" applyFont="1" applyFill="1" applyBorder="1" applyAlignment="1" applyProtection="1">
      <alignment/>
      <protection/>
    </xf>
    <xf numFmtId="188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8" fontId="0" fillId="0" borderId="0" xfId="0" applyBorder="1" applyAlignment="1">
      <alignment horizontal="center"/>
    </xf>
    <xf numFmtId="188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9" fontId="26" fillId="0" borderId="34" xfId="0" applyNumberFormat="1" applyFont="1" applyBorder="1" applyAlignment="1" applyProtection="1">
      <alignment horizontal="right"/>
      <protection/>
    </xf>
    <xf numFmtId="188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8" fontId="26" fillId="0" borderId="0" xfId="0" applyFont="1" applyBorder="1" applyAlignment="1" applyProtection="1">
      <alignment/>
      <protection/>
    </xf>
    <xf numFmtId="189" fontId="29" fillId="0" borderId="0" xfId="0" applyNumberFormat="1" applyFont="1" applyAlignment="1" applyProtection="1">
      <alignment/>
      <protection/>
    </xf>
    <xf numFmtId="188" fontId="29" fillId="0" borderId="0" xfId="0" applyFont="1" applyAlignment="1">
      <alignment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24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9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8" fontId="0" fillId="0" borderId="0" xfId="0" applyBorder="1" applyAlignment="1">
      <alignment horizontal="right"/>
    </xf>
    <xf numFmtId="188" fontId="0" fillId="62" borderId="0" xfId="0" applyFill="1" applyBorder="1" applyAlignment="1">
      <alignment/>
    </xf>
    <xf numFmtId="188" fontId="0" fillId="62" borderId="0" xfId="0" applyFill="1" applyAlignment="1">
      <alignment/>
    </xf>
    <xf numFmtId="188" fontId="23" fillId="62" borderId="0" xfId="0" applyFont="1" applyFill="1" applyBorder="1" applyAlignment="1">
      <alignment/>
    </xf>
    <xf numFmtId="188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1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8" fontId="34" fillId="9" borderId="29" xfId="0" applyFont="1" applyFill="1" applyBorder="1" applyAlignment="1" applyProtection="1">
      <alignment horizontal="center"/>
      <protection/>
    </xf>
    <xf numFmtId="190" fontId="34" fillId="9" borderId="32" xfId="0" applyNumberFormat="1" applyFont="1" applyFill="1" applyBorder="1" applyAlignment="1" applyProtection="1">
      <alignment horizontal="center"/>
      <protection/>
    </xf>
    <xf numFmtId="188" fontId="26" fillId="63" borderId="26" xfId="0" applyFont="1" applyFill="1" applyBorder="1" applyAlignment="1" applyProtection="1">
      <alignment/>
      <protection/>
    </xf>
    <xf numFmtId="188" fontId="26" fillId="60" borderId="26" xfId="0" applyFont="1" applyFill="1" applyBorder="1" applyAlignment="1" applyProtection="1">
      <alignment/>
      <protection/>
    </xf>
    <xf numFmtId="188" fontId="34" fillId="60" borderId="26" xfId="0" applyFont="1" applyFill="1" applyBorder="1" applyAlignment="1" applyProtection="1">
      <alignment/>
      <protection/>
    </xf>
    <xf numFmtId="189" fontId="26" fillId="0" borderId="29" xfId="0" applyNumberFormat="1" applyFont="1" applyBorder="1" applyAlignment="1" applyProtection="1">
      <alignment horizontal="right"/>
      <protection/>
    </xf>
    <xf numFmtId="189" fontId="26" fillId="0" borderId="29" xfId="0" applyNumberFormat="1" applyFont="1" applyBorder="1" applyAlignment="1" applyProtection="1">
      <alignment horizontal="center"/>
      <protection/>
    </xf>
    <xf numFmtId="189" fontId="34" fillId="0" borderId="29" xfId="0" applyNumberFormat="1" applyFont="1" applyBorder="1" applyAlignment="1" applyProtection="1">
      <alignment horizontal="right"/>
      <protection/>
    </xf>
    <xf numFmtId="188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1" fontId="26" fillId="0" borderId="30" xfId="0" applyNumberFormat="1" applyFont="1" applyBorder="1" applyAlignment="1">
      <alignment horizontal="right"/>
    </xf>
    <xf numFmtId="191" fontId="26" fillId="24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8" fontId="26" fillId="0" borderId="36" xfId="0" applyFont="1" applyBorder="1" applyAlignment="1">
      <alignment horizontal="right" vertical="center"/>
    </xf>
    <xf numFmtId="188" fontId="0" fillId="0" borderId="36" xfId="0" applyBorder="1" applyAlignment="1">
      <alignment/>
    </xf>
    <xf numFmtId="188" fontId="26" fillId="0" borderId="36" xfId="0" applyFont="1" applyBorder="1" applyAlignment="1">
      <alignment horizontal="left"/>
    </xf>
    <xf numFmtId="188" fontId="34" fillId="0" borderId="36" xfId="0" applyFont="1" applyBorder="1" applyAlignment="1">
      <alignment/>
    </xf>
    <xf numFmtId="188" fontId="26" fillId="58" borderId="26" xfId="0" applyFont="1" applyFill="1" applyBorder="1" applyAlignment="1" applyProtection="1">
      <alignment/>
      <protection/>
    </xf>
    <xf numFmtId="188" fontId="26" fillId="58" borderId="36" xfId="0" applyFont="1" applyFill="1" applyBorder="1" applyAlignment="1">
      <alignment/>
    </xf>
    <xf numFmtId="188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1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8" fontId="26" fillId="0" borderId="36" xfId="0" applyFont="1" applyBorder="1" applyAlignment="1">
      <alignment horizontal="center" vertical="center"/>
    </xf>
    <xf numFmtId="2" fontId="26" fillId="24" borderId="0" xfId="0" applyNumberFormat="1" applyFont="1" applyFill="1" applyBorder="1" applyAlignment="1" applyProtection="1">
      <alignment horizontal="center" vertical="center"/>
      <protection/>
    </xf>
    <xf numFmtId="2" fontId="26" fillId="24" borderId="30" xfId="0" applyNumberFormat="1" applyFont="1" applyFill="1" applyBorder="1" applyAlignment="1">
      <alignment horizontal="right" vertical="center"/>
    </xf>
    <xf numFmtId="2" fontId="26" fillId="24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24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24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24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58" borderId="37" xfId="0" applyNumberFormat="1" applyFont="1" applyFill="1" applyBorder="1" applyAlignment="1">
      <alignment horizontal="center" vertical="center"/>
    </xf>
    <xf numFmtId="188" fontId="23" fillId="0" borderId="0" xfId="0" applyFont="1" applyBorder="1" applyAlignment="1">
      <alignment horizontal="left"/>
    </xf>
    <xf numFmtId="188" fontId="30" fillId="0" borderId="0" xfId="225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8" fontId="60" fillId="0" borderId="0" xfId="0" applyFont="1" applyAlignment="1">
      <alignment horizontal="left"/>
    </xf>
    <xf numFmtId="188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8" fontId="34" fillId="9" borderId="29" xfId="0" applyFont="1" applyFill="1" applyBorder="1" applyAlignment="1" applyProtection="1">
      <alignment horizontal="center" vertical="center"/>
      <protection/>
    </xf>
    <xf numFmtId="188" fontId="34" fillId="9" borderId="25" xfId="0" applyFont="1" applyFill="1" applyBorder="1" applyAlignment="1" applyProtection="1">
      <alignment horizontal="center" vertical="center"/>
      <protection/>
    </xf>
    <xf numFmtId="188" fontId="34" fillId="9" borderId="30" xfId="0" applyFont="1" applyFill="1" applyBorder="1" applyAlignment="1" applyProtection="1">
      <alignment horizontal="center" vertical="center"/>
      <protection/>
    </xf>
    <xf numFmtId="189" fontId="29" fillId="0" borderId="0" xfId="0" applyNumberFormat="1" applyFont="1" applyBorder="1" applyAlignment="1" applyProtection="1">
      <alignment horizontal="left" vertical="center"/>
      <protection/>
    </xf>
    <xf numFmtId="189" fontId="29" fillId="0" borderId="0" xfId="0" applyNumberFormat="1" applyFont="1" applyBorder="1" applyAlignment="1" applyProtection="1">
      <alignment horizontal="center"/>
      <protection/>
    </xf>
    <xf numFmtId="188" fontId="34" fillId="0" borderId="28" xfId="0" applyFont="1" applyBorder="1" applyAlignment="1" applyProtection="1">
      <alignment horizontal="center" vertical="center" wrapText="1"/>
      <protection/>
    </xf>
    <xf numFmtId="188" fontId="34" fillId="0" borderId="23" xfId="0" applyFont="1" applyBorder="1" applyAlignment="1" applyProtection="1">
      <alignment horizontal="center" vertical="center" wrapText="1"/>
      <protection/>
    </xf>
    <xf numFmtId="188" fontId="34" fillId="0" borderId="33" xfId="0" applyFont="1" applyBorder="1" applyAlignment="1" applyProtection="1">
      <alignment horizontal="center" vertical="center" wrapText="1"/>
      <protection/>
    </xf>
    <xf numFmtId="188" fontId="34" fillId="0" borderId="28" xfId="0" applyFont="1" applyBorder="1" applyAlignment="1" applyProtection="1">
      <alignment horizontal="center" vertical="center"/>
      <protection/>
    </xf>
    <xf numFmtId="188" fontId="34" fillId="9" borderId="35" xfId="0" applyFont="1" applyFill="1" applyBorder="1" applyAlignment="1" applyProtection="1">
      <alignment horizontal="center" vertical="center"/>
      <protection/>
    </xf>
    <xf numFmtId="188" fontId="34" fillId="9" borderId="38" xfId="0" applyFont="1" applyFill="1" applyBorder="1" applyAlignment="1" applyProtection="1">
      <alignment horizontal="center" vertical="center"/>
      <protection/>
    </xf>
    <xf numFmtId="188" fontId="34" fillId="9" borderId="39" xfId="0" applyFont="1" applyFill="1" applyBorder="1" applyAlignment="1" applyProtection="1">
      <alignment horizontal="center" vertical="center"/>
      <protection/>
    </xf>
    <xf numFmtId="188" fontId="29" fillId="9" borderId="40" xfId="0" applyFont="1" applyFill="1" applyBorder="1" applyAlignment="1" applyProtection="1">
      <alignment horizontal="left" vertical="center"/>
      <protection/>
    </xf>
    <xf numFmtId="188" fontId="29" fillId="0" borderId="40" xfId="0" applyFont="1" applyBorder="1" applyAlignment="1">
      <alignment horizontal="left" vertical="center"/>
    </xf>
    <xf numFmtId="188" fontId="29" fillId="0" borderId="0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752475</xdr:colOff>
      <xdr:row>44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67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38125"/>
          <a:ext cx="1952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7" t="s">
        <v>52</v>
      </c>
      <c r="C22" s="177"/>
      <c r="D22" s="177"/>
      <c r="E22" s="177"/>
      <c r="F22" s="1"/>
      <c r="G22" s="1"/>
      <c r="H22" s="1"/>
      <c r="I22" s="1"/>
      <c r="J22" s="1"/>
      <c r="K22" s="1"/>
      <c r="L22" s="1"/>
    </row>
    <row r="23" spans="2:12" ht="18">
      <c r="B23" s="79" t="s">
        <v>85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B23" sqref="B23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0" t="s">
        <v>47</v>
      </c>
      <c r="B10" s="180"/>
      <c r="C10" s="180"/>
      <c r="D10" s="181"/>
      <c r="E10" s="180"/>
      <c r="F10" s="180"/>
      <c r="G10" s="59"/>
      <c r="H10" s="58"/>
    </row>
    <row r="11" spans="1:8" ht="18">
      <c r="A11" s="182" t="s">
        <v>49</v>
      </c>
      <c r="B11" s="182"/>
      <c r="C11" s="182"/>
      <c r="D11" s="182"/>
      <c r="E11" s="182"/>
      <c r="F11" s="182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3" t="s">
        <v>43</v>
      </c>
      <c r="B13" s="183"/>
      <c r="C13" s="183"/>
      <c r="D13" s="184"/>
      <c r="E13" s="183"/>
      <c r="F13" s="183"/>
      <c r="G13" s="61"/>
      <c r="H13" s="58"/>
    </row>
    <row r="14" spans="1:8" ht="18">
      <c r="A14" s="186" t="s">
        <v>44</v>
      </c>
      <c r="B14" s="186"/>
      <c r="C14" s="186"/>
      <c r="D14" s="187"/>
      <c r="E14" s="186"/>
      <c r="F14" s="186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6" t="s">
        <v>77</v>
      </c>
      <c r="B18" s="186"/>
      <c r="C18" s="186"/>
      <c r="D18" s="187"/>
      <c r="E18" s="186"/>
      <c r="F18" s="186"/>
      <c r="G18" s="64"/>
      <c r="H18" s="58"/>
      <c r="I18" s="58"/>
      <c r="J18" s="58"/>
      <c r="K18" s="58"/>
      <c r="L18" s="58"/>
    </row>
    <row r="19" spans="1:12" ht="18">
      <c r="A19" s="183" t="s">
        <v>78</v>
      </c>
      <c r="B19" s="183"/>
      <c r="C19" s="183"/>
      <c r="D19" s="184"/>
      <c r="E19" s="183"/>
      <c r="F19" s="183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6" t="s">
        <v>45</v>
      </c>
      <c r="B22" s="186"/>
      <c r="C22" s="186"/>
      <c r="D22" s="187"/>
      <c r="E22" s="186"/>
      <c r="F22" s="186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8" t="s">
        <v>0</v>
      </c>
      <c r="B24" s="178"/>
      <c r="C24" s="178"/>
      <c r="D24" s="178"/>
      <c r="E24" s="178"/>
      <c r="F24" s="178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9" t="s">
        <v>48</v>
      </c>
      <c r="C36" s="179"/>
      <c r="D36" s="179"/>
    </row>
    <row r="37" spans="2:4" ht="18">
      <c r="B37" s="179" t="s">
        <v>57</v>
      </c>
      <c r="C37" s="179"/>
      <c r="D37" s="12"/>
    </row>
    <row r="38" spans="2:4" ht="18">
      <c r="B38" s="179" t="s">
        <v>58</v>
      </c>
      <c r="C38" s="179"/>
      <c r="D38" s="12"/>
    </row>
    <row r="39" spans="2:4" ht="18">
      <c r="B39" s="185" t="s">
        <v>46</v>
      </c>
      <c r="C39" s="185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906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9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9"/>
      <c r="B2" s="190" t="s">
        <v>83</v>
      </c>
      <c r="C2" s="190"/>
      <c r="D2" s="190"/>
      <c r="E2" s="190"/>
      <c r="F2" s="190"/>
      <c r="G2" s="191" t="s">
        <v>2</v>
      </c>
      <c r="H2" s="191"/>
      <c r="I2" s="191"/>
      <c r="J2" s="191" t="s">
        <v>3</v>
      </c>
      <c r="K2" s="191"/>
      <c r="L2" s="191"/>
      <c r="M2" s="4"/>
      <c r="N2" s="4"/>
      <c r="O2" s="4"/>
    </row>
    <row r="3" spans="1:15" ht="15.75">
      <c r="A3" s="189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2"/>
      <c r="H3" s="191"/>
      <c r="I3" s="191"/>
      <c r="J3" s="193" t="s">
        <v>82</v>
      </c>
      <c r="K3" s="193"/>
      <c r="L3" s="193"/>
      <c r="M3" s="4"/>
      <c r="N3" s="4"/>
      <c r="O3" s="4"/>
    </row>
    <row r="4" spans="1:15" ht="15.75">
      <c r="A4" s="189"/>
      <c r="B4" s="45">
        <v>25</v>
      </c>
      <c r="C4" s="45">
        <v>26</v>
      </c>
      <c r="D4" s="45">
        <v>27</v>
      </c>
      <c r="E4" s="45">
        <v>28</v>
      </c>
      <c r="F4" s="45">
        <v>29</v>
      </c>
      <c r="G4" s="57" t="s">
        <v>53</v>
      </c>
      <c r="H4" s="55" t="s">
        <v>54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.75">
      <c r="A6" s="33" t="s">
        <v>11</v>
      </c>
      <c r="B6" s="138" t="s">
        <v>62</v>
      </c>
      <c r="C6" s="95">
        <v>240</v>
      </c>
      <c r="D6" s="87">
        <v>240</v>
      </c>
      <c r="E6" s="87">
        <v>240</v>
      </c>
      <c r="F6" s="87">
        <v>240</v>
      </c>
      <c r="G6" s="87">
        <v>239.8</v>
      </c>
      <c r="H6" s="95">
        <f aca="true" t="shared" si="0" ref="H6:H24">AVERAGE(B6:F6)</f>
        <v>240</v>
      </c>
      <c r="I6" s="95">
        <f aca="true" t="shared" si="1" ref="I6:I24">(H6/G6-1)*100</f>
        <v>0.08340283569641116</v>
      </c>
      <c r="J6" s="161">
        <v>220.16</v>
      </c>
      <c r="K6" s="150">
        <v>244.1</v>
      </c>
      <c r="L6" s="95">
        <f>(K6/J6-1)*100</f>
        <v>10.873909883720923</v>
      </c>
      <c r="M6" s="4"/>
      <c r="N6" s="4"/>
      <c r="O6" s="4"/>
    </row>
    <row r="7" spans="1:15" ht="15.7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.7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.75">
      <c r="A10" s="49" t="s">
        <v>13</v>
      </c>
      <c r="B10" s="138" t="s">
        <v>62</v>
      </c>
      <c r="C10" s="95">
        <v>211.9</v>
      </c>
      <c r="D10" s="95">
        <v>211.1</v>
      </c>
      <c r="E10" s="95">
        <v>214.7</v>
      </c>
      <c r="F10" s="173">
        <v>217</v>
      </c>
      <c r="G10" s="29">
        <v>211.92</v>
      </c>
      <c r="H10" s="95">
        <f t="shared" si="0"/>
        <v>213.675</v>
      </c>
      <c r="I10" s="95">
        <f t="shared" si="1"/>
        <v>0.8281426953567594</v>
      </c>
      <c r="J10" s="161">
        <v>202.52</v>
      </c>
      <c r="K10" s="150">
        <v>235.42</v>
      </c>
      <c r="L10" s="95">
        <f>(K10/J10-1)*100</f>
        <v>16.24530910527353</v>
      </c>
      <c r="M10" s="4"/>
      <c r="N10" s="4"/>
      <c r="O10" s="4"/>
    </row>
    <row r="11" spans="1:15" ht="15.75">
      <c r="A11" s="34" t="s">
        <v>14</v>
      </c>
      <c r="B11" s="91" t="s">
        <v>62</v>
      </c>
      <c r="C11" s="28">
        <v>221.3</v>
      </c>
      <c r="D11" s="28">
        <v>222.9</v>
      </c>
      <c r="E11" s="28">
        <v>227.4</v>
      </c>
      <c r="F11" s="174">
        <v>229.8</v>
      </c>
      <c r="G11" s="28">
        <v>221.87999999999997</v>
      </c>
      <c r="H11" s="28">
        <f t="shared" si="0"/>
        <v>225.35000000000002</v>
      </c>
      <c r="I11" s="28">
        <f t="shared" si="1"/>
        <v>1.563908418965232</v>
      </c>
      <c r="J11" s="165">
        <v>217.12</v>
      </c>
      <c r="K11" s="152">
        <v>236.8</v>
      </c>
      <c r="L11" s="28">
        <f>(K11/J11-1)*100</f>
        <v>9.064112011790716</v>
      </c>
      <c r="M11" s="4"/>
      <c r="N11" s="4"/>
      <c r="O11" s="4"/>
    </row>
    <row r="12" spans="1:15" ht="15.7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171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.75">
      <c r="A13" s="51" t="s">
        <v>61</v>
      </c>
      <c r="B13" s="175" t="s">
        <v>62</v>
      </c>
      <c r="C13" s="88">
        <v>224.96514</v>
      </c>
      <c r="D13" s="144">
        <v>226.61862</v>
      </c>
      <c r="E13" s="144">
        <v>231.11975999999999</v>
      </c>
      <c r="F13" s="88">
        <v>233.50812</v>
      </c>
      <c r="G13" s="121">
        <v>225.24072</v>
      </c>
      <c r="H13" s="144">
        <f t="shared" si="0"/>
        <v>229.05291</v>
      </c>
      <c r="I13" s="144">
        <f t="shared" si="1"/>
        <v>1.6924959216965574</v>
      </c>
      <c r="J13" s="167">
        <v>206.2257</v>
      </c>
      <c r="K13" s="153">
        <v>240.4676085714286</v>
      </c>
      <c r="L13" s="88">
        <f>(K13/J13-1)*100</f>
        <v>16.604093753314263</v>
      </c>
      <c r="M13" s="4"/>
      <c r="N13" s="4"/>
      <c r="O13" s="4"/>
    </row>
    <row r="14" spans="1:15" ht="15.75">
      <c r="A14" s="35" t="s">
        <v>15</v>
      </c>
      <c r="B14" s="171" t="s">
        <v>62</v>
      </c>
      <c r="C14" s="147">
        <v>217.61633999999998</v>
      </c>
      <c r="D14" s="145">
        <v>219.26981999999998</v>
      </c>
      <c r="E14" s="145">
        <v>223.77096</v>
      </c>
      <c r="F14" s="89">
        <v>226.15931999999998</v>
      </c>
      <c r="G14" s="89">
        <v>217.89192000000003</v>
      </c>
      <c r="H14" s="145">
        <f t="shared" si="0"/>
        <v>221.70411</v>
      </c>
      <c r="I14" s="145">
        <f t="shared" si="1"/>
        <v>1.7495784148397808</v>
      </c>
      <c r="J14" s="166">
        <v>200.7141</v>
      </c>
      <c r="K14" s="154">
        <v>231.5440657142857</v>
      </c>
      <c r="L14" s="89">
        <f>(K14/J14-1)*100</f>
        <v>15.360139479132595</v>
      </c>
      <c r="M14" s="4"/>
      <c r="N14" s="4"/>
      <c r="O14" s="4"/>
    </row>
    <row r="15" spans="1:15" ht="15.75">
      <c r="A15" s="36" t="s">
        <v>42</v>
      </c>
      <c r="B15" s="175" t="s">
        <v>62</v>
      </c>
      <c r="C15" s="88">
        <v>213.94194</v>
      </c>
      <c r="D15" s="144">
        <v>215.59542</v>
      </c>
      <c r="E15" s="144">
        <v>220.09655999999998</v>
      </c>
      <c r="F15" s="88">
        <v>222.48492</v>
      </c>
      <c r="G15" s="88">
        <v>214.21752</v>
      </c>
      <c r="H15" s="144">
        <f t="shared" si="0"/>
        <v>218.02971</v>
      </c>
      <c r="I15" s="144">
        <f t="shared" si="1"/>
        <v>1.779588336192095</v>
      </c>
      <c r="J15" s="167">
        <v>197.03969999999998</v>
      </c>
      <c r="K15" s="153">
        <v>226.64486571428577</v>
      </c>
      <c r="L15" s="88">
        <f>(K15/J15-1)*100</f>
        <v>15.024975024975063</v>
      </c>
      <c r="M15" s="4"/>
      <c r="N15" s="4"/>
      <c r="O15" s="4"/>
    </row>
    <row r="16" spans="1:15" ht="15.75">
      <c r="A16" s="37" t="s">
        <v>64</v>
      </c>
      <c r="B16" s="138" t="s">
        <v>62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 t="shared" si="0"/>
        <v>243.6127</v>
      </c>
      <c r="I16" s="95">
        <f t="shared" si="1"/>
        <v>0</v>
      </c>
      <c r="J16" s="161">
        <v>240.03</v>
      </c>
      <c r="K16" s="150">
        <v>243.61</v>
      </c>
      <c r="L16" s="87">
        <f>(K16/J16-1)*100</f>
        <v>1.4914802316377207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.7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.75">
      <c r="A20" s="37" t="s">
        <v>17</v>
      </c>
      <c r="B20" s="138" t="s">
        <v>62</v>
      </c>
      <c r="C20" s="95">
        <v>142</v>
      </c>
      <c r="D20" s="95">
        <v>142</v>
      </c>
      <c r="E20" s="87">
        <v>145</v>
      </c>
      <c r="F20" s="87">
        <v>144</v>
      </c>
      <c r="G20" s="87">
        <v>144.8</v>
      </c>
      <c r="H20" s="95">
        <f t="shared" si="0"/>
        <v>143.25</v>
      </c>
      <c r="I20" s="95">
        <f t="shared" si="1"/>
        <v>-1.070441988950288</v>
      </c>
      <c r="J20" s="169">
        <v>155.63</v>
      </c>
      <c r="K20" s="157">
        <v>157.4</v>
      </c>
      <c r="L20" s="95">
        <f>(K20/J20-1)*100</f>
        <v>1.137312857418249</v>
      </c>
      <c r="M20" s="4"/>
      <c r="N20" s="4"/>
      <c r="O20" s="4"/>
    </row>
    <row r="21" spans="1:15" ht="15.75">
      <c r="A21" s="38" t="s">
        <v>12</v>
      </c>
      <c r="B21" s="91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.75">
      <c r="A22" s="71" t="s">
        <v>18</v>
      </c>
      <c r="B22" s="138" t="s">
        <v>62</v>
      </c>
      <c r="C22" s="95">
        <v>154.14</v>
      </c>
      <c r="D22" s="95">
        <v>154.73</v>
      </c>
      <c r="E22" s="95">
        <v>157.49</v>
      </c>
      <c r="F22" s="87">
        <v>156.8</v>
      </c>
      <c r="G22" s="104">
        <v>153.37400000000002</v>
      </c>
      <c r="H22" s="95">
        <f t="shared" si="0"/>
        <v>155.79000000000002</v>
      </c>
      <c r="I22" s="95">
        <f t="shared" si="1"/>
        <v>1.575234394356273</v>
      </c>
      <c r="J22" s="169">
        <v>168.01</v>
      </c>
      <c r="K22" s="157">
        <v>155.65</v>
      </c>
      <c r="L22" s="95">
        <f>(K22/J22-1)*100</f>
        <v>-7.356704958038208</v>
      </c>
      <c r="M22" s="4"/>
      <c r="N22" s="4"/>
      <c r="O22" s="4"/>
    </row>
    <row r="23" spans="1:15" ht="15.75">
      <c r="A23" s="73" t="s">
        <v>19</v>
      </c>
      <c r="B23" s="91" t="s">
        <v>62</v>
      </c>
      <c r="C23" s="28">
        <v>153.14</v>
      </c>
      <c r="D23" s="28">
        <v>153.73</v>
      </c>
      <c r="E23" s="28">
        <v>156.49</v>
      </c>
      <c r="F23" s="28">
        <v>155.8</v>
      </c>
      <c r="G23" s="105">
        <v>152.37400000000002</v>
      </c>
      <c r="H23" s="28">
        <f t="shared" si="0"/>
        <v>154.79000000000002</v>
      </c>
      <c r="I23" s="28">
        <f t="shared" si="1"/>
        <v>1.585572341738084</v>
      </c>
      <c r="J23" s="170">
        <v>167.01</v>
      </c>
      <c r="K23" s="158">
        <v>154.65</v>
      </c>
      <c r="L23" s="28">
        <f>(K23/J23-1)*100</f>
        <v>-7.400754445841562</v>
      </c>
      <c r="M23" s="4"/>
      <c r="N23" s="4"/>
      <c r="O23" s="4"/>
    </row>
    <row r="24" spans="1:15" ht="15.75">
      <c r="A24" s="70" t="s">
        <v>65</v>
      </c>
      <c r="B24" s="138" t="s">
        <v>62</v>
      </c>
      <c r="C24" s="95">
        <v>358.0310058378454</v>
      </c>
      <c r="D24" s="95">
        <v>360.676555142066</v>
      </c>
      <c r="E24" s="87">
        <v>372.2508333480308</v>
      </c>
      <c r="F24" s="87">
        <v>379.5260939346373</v>
      </c>
      <c r="G24" s="106">
        <v>354.1288206141201</v>
      </c>
      <c r="H24" s="95">
        <f t="shared" si="0"/>
        <v>367.62112206564484</v>
      </c>
      <c r="I24" s="95">
        <f t="shared" si="1"/>
        <v>3.8099981323538534</v>
      </c>
      <c r="J24" s="168">
        <v>229.7376119004366</v>
      </c>
      <c r="K24" s="159">
        <v>336.0687473282052</v>
      </c>
      <c r="L24" s="95">
        <f>(K24/J24-1)*100</f>
        <v>46.283729750725456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.75">
      <c r="A26" s="70" t="s">
        <v>20</v>
      </c>
      <c r="B26" s="106">
        <v>501</v>
      </c>
      <c r="C26" s="106">
        <v>501</v>
      </c>
      <c r="D26" s="106">
        <v>501</v>
      </c>
      <c r="E26" s="106">
        <v>501</v>
      </c>
      <c r="F26" s="106">
        <v>501</v>
      </c>
      <c r="G26" s="106">
        <v>499.2</v>
      </c>
      <c r="H26" s="106">
        <f>AVERAGE(B26:F26)</f>
        <v>501</v>
      </c>
      <c r="I26" s="95">
        <f aca="true" t="shared" si="2" ref="I26:I31">(H26/G26-1)*100</f>
        <v>0.36057692307691624</v>
      </c>
      <c r="J26" s="168">
        <v>413.81</v>
      </c>
      <c r="K26" s="159">
        <v>562.1</v>
      </c>
      <c r="L26" s="95">
        <f aca="true" t="shared" si="3" ref="L26:L31">(K26/J26-1)*100</f>
        <v>35.83528672579204</v>
      </c>
      <c r="M26" s="4"/>
      <c r="N26" s="4"/>
      <c r="O26" s="4"/>
    </row>
    <row r="27" spans="1:12" ht="15.75">
      <c r="A27" s="72" t="s">
        <v>21</v>
      </c>
      <c r="B27" s="90">
        <v>498</v>
      </c>
      <c r="C27" s="90">
        <v>498</v>
      </c>
      <c r="D27" s="90">
        <v>498</v>
      </c>
      <c r="E27" s="90">
        <v>498</v>
      </c>
      <c r="F27" s="90">
        <v>498</v>
      </c>
      <c r="G27" s="90">
        <v>496.2</v>
      </c>
      <c r="H27" s="90">
        <f>AVERAGE(B27:F27)</f>
        <v>498</v>
      </c>
      <c r="I27" s="28">
        <f t="shared" si="2"/>
        <v>0.36275695284160303</v>
      </c>
      <c r="J27" s="165">
        <v>410.24</v>
      </c>
      <c r="K27" s="152">
        <v>559.05</v>
      </c>
      <c r="L27" s="28">
        <f t="shared" si="3"/>
        <v>36.273888455538206</v>
      </c>
    </row>
    <row r="28" spans="1:12" ht="15.75">
      <c r="A28" s="70" t="s">
        <v>22</v>
      </c>
      <c r="B28" s="106">
        <v>494</v>
      </c>
      <c r="C28" s="106">
        <v>494</v>
      </c>
      <c r="D28" s="106">
        <v>494</v>
      </c>
      <c r="E28" s="106">
        <v>494</v>
      </c>
      <c r="F28" s="106">
        <v>494</v>
      </c>
      <c r="G28" s="106">
        <v>492.2</v>
      </c>
      <c r="H28" s="106">
        <f>AVERAGE(B28:F28)</f>
        <v>494</v>
      </c>
      <c r="I28" s="106">
        <f t="shared" si="2"/>
        <v>0.365704997968308</v>
      </c>
      <c r="J28" s="168">
        <v>408.81</v>
      </c>
      <c r="K28" s="159">
        <v>547.43</v>
      </c>
      <c r="L28" s="106">
        <f t="shared" si="3"/>
        <v>33.90817250067266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.75">
      <c r="A30" s="70" t="s">
        <v>66</v>
      </c>
      <c r="B30" s="106">
        <v>455</v>
      </c>
      <c r="C30" s="106">
        <v>455</v>
      </c>
      <c r="D30" s="106">
        <v>455</v>
      </c>
      <c r="E30" s="106">
        <v>455</v>
      </c>
      <c r="F30" s="106">
        <v>455</v>
      </c>
      <c r="G30" s="106">
        <v>455</v>
      </c>
      <c r="H30" s="106">
        <f>AVERAGE(B30:F30)</f>
        <v>455</v>
      </c>
      <c r="I30" s="106">
        <f t="shared" si="2"/>
        <v>0</v>
      </c>
      <c r="J30" s="168">
        <v>360.90909090909093</v>
      </c>
      <c r="K30" s="159">
        <v>417.95454545454544</v>
      </c>
      <c r="L30" s="106">
        <f t="shared" si="3"/>
        <v>15.806045340050368</v>
      </c>
    </row>
    <row r="31" spans="1:12" ht="15.75">
      <c r="A31" s="93" t="s">
        <v>67</v>
      </c>
      <c r="B31" s="83">
        <v>450</v>
      </c>
      <c r="C31" s="83">
        <v>450</v>
      </c>
      <c r="D31" s="83">
        <v>450</v>
      </c>
      <c r="E31" s="83">
        <v>450</v>
      </c>
      <c r="F31" s="83">
        <v>450</v>
      </c>
      <c r="G31" s="83">
        <v>450</v>
      </c>
      <c r="H31" s="122">
        <f>AVERAGE(B31:F31)</f>
        <v>450</v>
      </c>
      <c r="I31" s="83">
        <f t="shared" si="2"/>
        <v>0</v>
      </c>
      <c r="J31" s="172">
        <v>350.90909090909093</v>
      </c>
      <c r="K31" s="160">
        <v>412.95454545454544</v>
      </c>
      <c r="L31" s="83">
        <f t="shared" si="3"/>
        <v>17.681347150259064</v>
      </c>
    </row>
    <row r="32" spans="1:12" ht="15.75" customHeight="1">
      <c r="A32" s="194" t="s">
        <v>80</v>
      </c>
      <c r="B32" s="194"/>
      <c r="C32" s="194"/>
      <c r="D32" s="194"/>
      <c r="E32" s="85"/>
      <c r="F32" s="85"/>
      <c r="G32" s="195" t="s">
        <v>0</v>
      </c>
      <c r="H32" s="195"/>
      <c r="I32" s="195"/>
      <c r="J32" s="86"/>
      <c r="K32" s="86"/>
      <c r="L32" s="86"/>
    </row>
    <row r="33" spans="1:12" ht="15.75">
      <c r="A33" s="188" t="s">
        <v>79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  <row r="34" spans="1:12" ht="15.75">
      <c r="A34" s="188" t="s">
        <v>84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</row>
    <row r="35" ht="15.75">
      <c r="C35" s="5"/>
    </row>
    <row r="37" spans="1:256" s="6" customFormat="1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/>
  <ignoredErrors>
    <ignoredError sqref="H25:H31" formulaRange="1" unlockedFormula="1"/>
    <ignoredError sqref="K25 L20:L26 L6:L10 I26:I31 I25 H6:I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0" t="s">
        <v>83</v>
      </c>
      <c r="C2" s="190"/>
      <c r="D2" s="190"/>
      <c r="E2" s="190"/>
      <c r="F2" s="190"/>
      <c r="G2" s="196" t="s">
        <v>2</v>
      </c>
      <c r="H2" s="196"/>
      <c r="I2" s="196"/>
      <c r="J2" s="20"/>
      <c r="K2" s="21"/>
      <c r="L2" s="22"/>
    </row>
    <row r="3" spans="1:12" ht="15" customHeight="1">
      <c r="A3" s="19"/>
      <c r="B3" s="190"/>
      <c r="C3" s="190"/>
      <c r="D3" s="190"/>
      <c r="E3" s="190"/>
      <c r="F3" s="190"/>
      <c r="G3" s="196"/>
      <c r="H3" s="196"/>
      <c r="I3" s="196"/>
      <c r="J3" s="193" t="s">
        <v>3</v>
      </c>
      <c r="K3" s="193"/>
      <c r="L3" s="193"/>
    </row>
    <row r="4" spans="1:12" ht="15" customHeight="1">
      <c r="A4" s="199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7"/>
      <c r="H4" s="198"/>
      <c r="I4" s="196"/>
      <c r="J4" s="200" t="s">
        <v>82</v>
      </c>
      <c r="K4" s="201"/>
      <c r="L4" s="202"/>
    </row>
    <row r="5" spans="1:12" ht="15" customHeight="1">
      <c r="A5" s="199"/>
      <c r="B5" s="113">
        <v>25</v>
      </c>
      <c r="C5" s="113">
        <v>26</v>
      </c>
      <c r="D5" s="113">
        <v>27</v>
      </c>
      <c r="E5" s="113">
        <v>28</v>
      </c>
      <c r="F5" s="113">
        <v>29</v>
      </c>
      <c r="G5" s="53" t="s">
        <v>53</v>
      </c>
      <c r="H5" s="56" t="s">
        <v>54</v>
      </c>
      <c r="I5" s="43" t="s">
        <v>9</v>
      </c>
      <c r="J5" s="24">
        <v>2019</v>
      </c>
      <c r="K5" s="24">
        <v>2020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91" t="s">
        <v>62</v>
      </c>
      <c r="C8" s="111">
        <v>228.2114</v>
      </c>
      <c r="D8" s="28">
        <v>225.6278</v>
      </c>
      <c r="E8" s="111">
        <v>226.3168</v>
      </c>
      <c r="F8" s="28">
        <v>223.3888</v>
      </c>
      <c r="G8" s="28">
        <v>219.8752</v>
      </c>
      <c r="H8" s="28">
        <f>AVERAGE(B8:F8)</f>
        <v>225.88619999999997</v>
      </c>
      <c r="I8" s="28">
        <f>(H8/G8-1)*100</f>
        <v>2.7338235508142628</v>
      </c>
      <c r="J8" s="123">
        <v>200.96</v>
      </c>
      <c r="K8" s="124">
        <v>197.67</v>
      </c>
      <c r="L8" s="28">
        <f>(K8/J8-1)*100</f>
        <v>-1.6371417197452276</v>
      </c>
    </row>
    <row r="9" spans="1:12" ht="15" customHeight="1">
      <c r="A9" s="33" t="s">
        <v>25</v>
      </c>
      <c r="B9" s="27" t="s">
        <v>62</v>
      </c>
      <c r="C9" s="87">
        <v>333</v>
      </c>
      <c r="D9" s="87">
        <v>335</v>
      </c>
      <c r="E9" s="87">
        <v>335</v>
      </c>
      <c r="F9" s="87">
        <v>335</v>
      </c>
      <c r="G9" s="87">
        <v>328.4</v>
      </c>
      <c r="H9" s="87">
        <f>AVERAGE(B9:F9)</f>
        <v>334.5</v>
      </c>
      <c r="I9" s="87">
        <f>(H9/G9-1)*100</f>
        <v>1.8574908647990274</v>
      </c>
      <c r="J9" s="125">
        <v>318.26</v>
      </c>
      <c r="K9" s="125">
        <v>325.9</v>
      </c>
      <c r="L9" s="87">
        <f>(K9/J9-1)*100</f>
        <v>2.4005530069754144</v>
      </c>
    </row>
    <row r="10" spans="1:12" ht="15" customHeight="1">
      <c r="A10" s="50" t="s">
        <v>26</v>
      </c>
      <c r="B10" s="91" t="s">
        <v>62</v>
      </c>
      <c r="C10" s="111">
        <v>311.2217</v>
      </c>
      <c r="D10" s="28">
        <v>311.7728</v>
      </c>
      <c r="E10" s="111">
        <v>311.2217</v>
      </c>
      <c r="F10" s="28">
        <v>308.9252</v>
      </c>
      <c r="G10" s="28">
        <v>308.83332</v>
      </c>
      <c r="H10" s="28">
        <f>AVERAGE(B10:F10)</f>
        <v>310.78535</v>
      </c>
      <c r="I10" s="28">
        <f>(H10/G10-1)*100</f>
        <v>0.6320658664680234</v>
      </c>
      <c r="J10" s="124">
        <v>324.26</v>
      </c>
      <c r="K10" s="124">
        <v>310</v>
      </c>
      <c r="L10" s="28">
        <f>(K10/J10-1)*100</f>
        <v>-4.397705544933073</v>
      </c>
    </row>
    <row r="11" spans="1:12" ht="15" customHeight="1">
      <c r="A11" s="33" t="s">
        <v>50</v>
      </c>
      <c r="B11" s="29">
        <v>328.996282527881</v>
      </c>
      <c r="C11" s="29">
        <v>332.3560958169467</v>
      </c>
      <c r="D11" s="87">
        <v>336.67465678797123</v>
      </c>
      <c r="E11" s="87">
        <v>334.34937223310834</v>
      </c>
      <c r="F11" s="87">
        <v>334.88270753141114</v>
      </c>
      <c r="G11" s="87">
        <v>336.83077768147496</v>
      </c>
      <c r="H11" s="87">
        <f>AVERAGE(B11:F11)</f>
        <v>333.45182297946366</v>
      </c>
      <c r="I11" s="87">
        <f>(H11/G11-1)*100</f>
        <v>-1.003160912215273</v>
      </c>
      <c r="J11" s="125">
        <v>336.5343757117359</v>
      </c>
      <c r="K11" s="125">
        <v>326.8739825853685</v>
      </c>
      <c r="L11" s="87">
        <f>(K11/J11-1)*100</f>
        <v>-2.870551665319976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27" t="s">
        <v>62</v>
      </c>
      <c r="C13" s="87">
        <v>148</v>
      </c>
      <c r="D13" s="87">
        <v>148</v>
      </c>
      <c r="E13" s="29">
        <v>148</v>
      </c>
      <c r="F13" s="87">
        <v>148</v>
      </c>
      <c r="G13" s="87">
        <v>148</v>
      </c>
      <c r="H13" s="87">
        <f aca="true" t="shared" si="0" ref="H13:H31">AVERAGE(B13:F13)</f>
        <v>148</v>
      </c>
      <c r="I13" s="87">
        <f aca="true" t="shared" si="1" ref="I13:I31">(H13/G13-1)*100</f>
        <v>0</v>
      </c>
      <c r="J13" s="107">
        <v>131.84</v>
      </c>
      <c r="K13" s="107">
        <v>148</v>
      </c>
      <c r="L13" s="87">
        <f aca="true" t="shared" si="2" ref="L13:L22">(K13/J13-1)*100</f>
        <v>12.257281553398048</v>
      </c>
    </row>
    <row r="14" spans="1:12" ht="15" customHeight="1">
      <c r="A14" s="114" t="s">
        <v>28</v>
      </c>
      <c r="B14" s="91" t="s">
        <v>62</v>
      </c>
      <c r="C14" s="28">
        <v>584.6652</v>
      </c>
      <c r="D14" s="28">
        <v>591.9405</v>
      </c>
      <c r="E14" s="111">
        <v>587.3108</v>
      </c>
      <c r="F14" s="28">
        <v>590.8382</v>
      </c>
      <c r="G14" s="28">
        <v>574.47988</v>
      </c>
      <c r="H14" s="28">
        <f t="shared" si="0"/>
        <v>588.688675</v>
      </c>
      <c r="I14" s="28">
        <f t="shared" si="1"/>
        <v>2.473332051246069</v>
      </c>
      <c r="J14" s="108">
        <v>614.43</v>
      </c>
      <c r="K14" s="108">
        <v>568.23</v>
      </c>
      <c r="L14" s="28">
        <f t="shared" si="2"/>
        <v>-7.519164103315257</v>
      </c>
    </row>
    <row r="15" spans="1:12" ht="15" customHeight="1">
      <c r="A15" s="115" t="s">
        <v>29</v>
      </c>
      <c r="B15" s="27" t="s">
        <v>62</v>
      </c>
      <c r="C15" s="87">
        <v>601.1999</v>
      </c>
      <c r="D15" s="87">
        <v>608.4751</v>
      </c>
      <c r="E15" s="29">
        <v>603.8454</v>
      </c>
      <c r="F15" s="87">
        <v>603.625</v>
      </c>
      <c r="G15" s="87">
        <v>597.5402200000001</v>
      </c>
      <c r="H15" s="87">
        <f t="shared" si="0"/>
        <v>604.28635</v>
      </c>
      <c r="I15" s="87">
        <f t="shared" si="1"/>
        <v>1.1289834180534086</v>
      </c>
      <c r="J15" s="109">
        <v>629.57</v>
      </c>
      <c r="K15" s="109">
        <v>577.67</v>
      </c>
      <c r="L15" s="87">
        <f t="shared" si="2"/>
        <v>-8.243721905427526</v>
      </c>
    </row>
    <row r="16" spans="1:12" ht="15" customHeight="1">
      <c r="A16" s="114" t="s">
        <v>30</v>
      </c>
      <c r="B16" s="28">
        <v>697.5477</v>
      </c>
      <c r="C16" s="28">
        <v>697.3197</v>
      </c>
      <c r="D16" s="28">
        <v>730.6087</v>
      </c>
      <c r="E16" s="111">
        <v>714.0503</v>
      </c>
      <c r="F16" s="28">
        <v>703.8351</v>
      </c>
      <c r="G16" s="28">
        <v>695.86365</v>
      </c>
      <c r="H16" s="28">
        <f t="shared" si="0"/>
        <v>708.6723</v>
      </c>
      <c r="I16" s="28">
        <f t="shared" si="1"/>
        <v>1.8406838753540322</v>
      </c>
      <c r="J16" s="108">
        <v>733.12</v>
      </c>
      <c r="K16" s="108">
        <v>679.8</v>
      </c>
      <c r="L16" s="28">
        <f t="shared" si="2"/>
        <v>-7.273024879965084</v>
      </c>
    </row>
    <row r="17" spans="1:12" ht="15" customHeight="1">
      <c r="A17" s="115" t="s">
        <v>31</v>
      </c>
      <c r="B17" s="27" t="s">
        <v>62</v>
      </c>
      <c r="C17" s="87">
        <v>617</v>
      </c>
      <c r="D17" s="87">
        <v>623</v>
      </c>
      <c r="E17" s="29">
        <v>622</v>
      </c>
      <c r="F17" s="87">
        <v>629</v>
      </c>
      <c r="G17" s="87">
        <v>615</v>
      </c>
      <c r="H17" s="87">
        <f t="shared" si="0"/>
        <v>622.75</v>
      </c>
      <c r="I17" s="87">
        <f t="shared" si="1"/>
        <v>1.2601626016260248</v>
      </c>
      <c r="J17" s="109">
        <v>628.63</v>
      </c>
      <c r="K17" s="109">
        <v>588</v>
      </c>
      <c r="L17" s="87">
        <f t="shared" si="2"/>
        <v>-6.463261377917062</v>
      </c>
    </row>
    <row r="18" spans="1:12" ht="15" customHeight="1">
      <c r="A18" s="114" t="s">
        <v>32</v>
      </c>
      <c r="B18" s="28">
        <v>770</v>
      </c>
      <c r="C18" s="28">
        <v>780</v>
      </c>
      <c r="D18" s="28">
        <v>780</v>
      </c>
      <c r="E18" s="111">
        <v>785</v>
      </c>
      <c r="F18" s="28">
        <v>785</v>
      </c>
      <c r="G18" s="28">
        <v>768.75</v>
      </c>
      <c r="H18" s="28">
        <f t="shared" si="0"/>
        <v>780</v>
      </c>
      <c r="I18" s="28">
        <f t="shared" si="1"/>
        <v>1.4634146341463428</v>
      </c>
      <c r="J18" s="108">
        <v>700.5</v>
      </c>
      <c r="K18" s="108">
        <v>732.5</v>
      </c>
      <c r="L18" s="28">
        <f t="shared" si="2"/>
        <v>4.56816559600286</v>
      </c>
    </row>
    <row r="19" spans="1:12" ht="15" customHeight="1">
      <c r="A19" s="115" t="s">
        <v>33</v>
      </c>
      <c r="B19" s="27" t="s">
        <v>62</v>
      </c>
      <c r="C19" s="87">
        <v>700</v>
      </c>
      <c r="D19" s="87">
        <v>700</v>
      </c>
      <c r="E19" s="29">
        <v>715</v>
      </c>
      <c r="F19" s="87">
        <v>720</v>
      </c>
      <c r="G19" s="87">
        <v>694</v>
      </c>
      <c r="H19" s="87">
        <f t="shared" si="0"/>
        <v>708.75</v>
      </c>
      <c r="I19" s="87">
        <f t="shared" si="1"/>
        <v>2.125360230547546</v>
      </c>
      <c r="J19" s="109">
        <v>643.68</v>
      </c>
      <c r="K19" s="109">
        <v>685</v>
      </c>
      <c r="L19" s="87">
        <f t="shared" si="2"/>
        <v>6.419338801889141</v>
      </c>
    </row>
    <row r="20" spans="1:12" ht="15" customHeight="1">
      <c r="A20" s="114" t="s">
        <v>34</v>
      </c>
      <c r="B20" s="28">
        <v>797.8202</v>
      </c>
      <c r="C20" s="28">
        <v>806.2759</v>
      </c>
      <c r="D20" s="28">
        <v>814.1068</v>
      </c>
      <c r="E20" s="111">
        <v>807.4261</v>
      </c>
      <c r="F20" s="28">
        <v>803.5912</v>
      </c>
      <c r="G20" s="28">
        <v>806.371525</v>
      </c>
      <c r="H20" s="28">
        <f t="shared" si="0"/>
        <v>805.8440400000001</v>
      </c>
      <c r="I20" s="28">
        <f t="shared" si="1"/>
        <v>-0.06541463626210664</v>
      </c>
      <c r="J20" s="108">
        <v>804.5</v>
      </c>
      <c r="K20" s="108">
        <v>758.75</v>
      </c>
      <c r="L20" s="28">
        <f t="shared" si="2"/>
        <v>-5.686761963952769</v>
      </c>
    </row>
    <row r="21" spans="1:12" ht="15" customHeight="1">
      <c r="A21" s="115" t="s">
        <v>35</v>
      </c>
      <c r="B21" s="27" t="s">
        <v>62</v>
      </c>
      <c r="C21" s="87">
        <v>1014.1252</v>
      </c>
      <c r="D21" s="87">
        <v>1014.1252</v>
      </c>
      <c r="E21" s="29">
        <v>1014.1252</v>
      </c>
      <c r="F21" s="87">
        <v>1014.1252</v>
      </c>
      <c r="G21" s="87">
        <v>1014.1252000000001</v>
      </c>
      <c r="H21" s="87">
        <f t="shared" si="0"/>
        <v>1014.1252</v>
      </c>
      <c r="I21" s="87">
        <f t="shared" si="1"/>
        <v>-1.1102230246251565E-14</v>
      </c>
      <c r="J21" s="109">
        <v>661.39</v>
      </c>
      <c r="K21" s="109">
        <v>962.68</v>
      </c>
      <c r="L21" s="87">
        <f t="shared" si="2"/>
        <v>45.554060387970786</v>
      </c>
    </row>
    <row r="22" spans="1:12" ht="15" customHeight="1">
      <c r="A22" s="114" t="s">
        <v>36</v>
      </c>
      <c r="B22" s="91" t="s">
        <v>62</v>
      </c>
      <c r="C22" s="28">
        <v>1212.541</v>
      </c>
      <c r="D22" s="28">
        <v>1212.541</v>
      </c>
      <c r="E22" s="111">
        <v>1212.541</v>
      </c>
      <c r="F22" s="28">
        <v>1212.541</v>
      </c>
      <c r="G22" s="28">
        <v>1212.541</v>
      </c>
      <c r="H22" s="28">
        <f t="shared" si="0"/>
        <v>1212.541</v>
      </c>
      <c r="I22" s="28">
        <f t="shared" si="1"/>
        <v>0</v>
      </c>
      <c r="J22" s="108">
        <v>903.89</v>
      </c>
      <c r="K22" s="126">
        <v>1161.1</v>
      </c>
      <c r="L22" s="28">
        <f t="shared" si="2"/>
        <v>28.45589618205755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28">
        <v>246.0356</v>
      </c>
      <c r="C24" s="91" t="s">
        <v>62</v>
      </c>
      <c r="D24" s="28">
        <v>249.1221</v>
      </c>
      <c r="E24" s="111">
        <v>245.3742</v>
      </c>
      <c r="F24" s="28">
        <v>244.7128</v>
      </c>
      <c r="G24" s="28">
        <v>244.801</v>
      </c>
      <c r="H24" s="28">
        <f t="shared" si="0"/>
        <v>246.311175</v>
      </c>
      <c r="I24" s="28">
        <f t="shared" si="1"/>
        <v>0.6168990322751977</v>
      </c>
      <c r="J24" s="110">
        <v>281.81</v>
      </c>
      <c r="K24" s="28">
        <v>224.79</v>
      </c>
      <c r="L24" s="111">
        <f>(K24/J24-1)*100</f>
        <v>-20.233490649728548</v>
      </c>
    </row>
    <row r="25" spans="1:12" ht="15" customHeight="1">
      <c r="A25" s="115" t="s">
        <v>39</v>
      </c>
      <c r="B25" s="87">
        <v>366.9</v>
      </c>
      <c r="C25" s="87">
        <v>376.4</v>
      </c>
      <c r="D25" s="87">
        <v>364</v>
      </c>
      <c r="E25" s="29">
        <v>361.5</v>
      </c>
      <c r="F25" s="87">
        <v>362.2</v>
      </c>
      <c r="G25" s="87">
        <v>365.43999999999994</v>
      </c>
      <c r="H25" s="87">
        <f t="shared" si="0"/>
        <v>366.2</v>
      </c>
      <c r="I25" s="87">
        <f t="shared" si="1"/>
        <v>0.20796847635728977</v>
      </c>
      <c r="J25" s="106">
        <v>332.72</v>
      </c>
      <c r="K25" s="106">
        <v>331.97</v>
      </c>
      <c r="L25" s="87">
        <f>(K25/J25-1)*100</f>
        <v>-0.22541476316422226</v>
      </c>
    </row>
    <row r="26" spans="1:12" ht="15" customHeight="1">
      <c r="A26" s="114" t="s">
        <v>40</v>
      </c>
      <c r="B26" s="91" t="s">
        <v>62</v>
      </c>
      <c r="C26" s="28">
        <v>243.6105</v>
      </c>
      <c r="D26" s="28">
        <v>238.099</v>
      </c>
      <c r="E26" s="111">
        <v>238.099</v>
      </c>
      <c r="F26" s="28">
        <v>240.524</v>
      </c>
      <c r="G26" s="28">
        <v>241.40591999999998</v>
      </c>
      <c r="H26" s="28">
        <f t="shared" si="0"/>
        <v>240.083125</v>
      </c>
      <c r="I26" s="28">
        <f t="shared" si="1"/>
        <v>-0.5479546649063027</v>
      </c>
      <c r="J26" s="105">
        <v>276.36</v>
      </c>
      <c r="K26" s="105">
        <v>221.61</v>
      </c>
      <c r="L26" s="111">
        <f>(K26/J26-1)*100</f>
        <v>-19.81111593573599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48"/>
      <c r="C28" s="28"/>
      <c r="D28" s="128"/>
      <c r="E28" s="128"/>
      <c r="F28" s="148"/>
      <c r="G28" s="128"/>
      <c r="H28" s="148"/>
      <c r="I28" s="148"/>
      <c r="J28" s="129"/>
      <c r="K28" s="129"/>
      <c r="L28" s="129"/>
    </row>
    <row r="29" spans="1:12" ht="15.75" customHeight="1">
      <c r="A29" s="133" t="s">
        <v>74</v>
      </c>
      <c r="B29" s="27" t="s">
        <v>63</v>
      </c>
      <c r="C29" s="87">
        <v>2191.3724</v>
      </c>
      <c r="D29" s="135">
        <v>2222.2367999999997</v>
      </c>
      <c r="E29" s="106">
        <v>2237.1178499999996</v>
      </c>
      <c r="F29" s="135">
        <v>2198.5373499999996</v>
      </c>
      <c r="G29" s="135">
        <v>2171.09008</v>
      </c>
      <c r="H29" s="87">
        <f t="shared" si="0"/>
        <v>2212.3161</v>
      </c>
      <c r="I29" s="87">
        <f t="shared" si="1"/>
        <v>1.8988627132412672</v>
      </c>
      <c r="J29" s="139">
        <v>2783.6486880952375</v>
      </c>
      <c r="K29" s="139">
        <v>1992.4859857142853</v>
      </c>
      <c r="L29" s="139">
        <f>(K29/J29-1)*100</f>
        <v>-28.421787051092274</v>
      </c>
    </row>
    <row r="30" spans="1:12" ht="15" customHeight="1">
      <c r="A30" s="130" t="s">
        <v>75</v>
      </c>
      <c r="B30" s="91" t="s">
        <v>63</v>
      </c>
      <c r="C30" s="28">
        <v>2938.7318</v>
      </c>
      <c r="D30" s="136">
        <v>2954.71515</v>
      </c>
      <c r="E30" s="136">
        <v>2987.2329999999997</v>
      </c>
      <c r="F30" s="136">
        <v>2983.9260999999997</v>
      </c>
      <c r="G30" s="136">
        <v>2799.18062</v>
      </c>
      <c r="H30" s="28">
        <f t="shared" si="0"/>
        <v>2966.1515124999996</v>
      </c>
      <c r="I30" s="28">
        <f t="shared" si="1"/>
        <v>5.964991730329983</v>
      </c>
      <c r="J30" s="140">
        <v>3205.5198942857137</v>
      </c>
      <c r="K30" s="140">
        <v>2581.245411904762</v>
      </c>
      <c r="L30" s="140">
        <f>(K30/J30-1)*100</f>
        <v>-19.47498387059796</v>
      </c>
    </row>
    <row r="31" spans="1:12" ht="18">
      <c r="A31" s="134" t="s">
        <v>76</v>
      </c>
      <c r="B31" s="176" t="s">
        <v>63</v>
      </c>
      <c r="C31" s="137">
        <v>1333.783</v>
      </c>
      <c r="D31" s="137">
        <v>1326.6180499999998</v>
      </c>
      <c r="E31" s="137">
        <v>1254.9685499999998</v>
      </c>
      <c r="F31" s="137">
        <v>1253.3151</v>
      </c>
      <c r="G31" s="137">
        <v>1275.58156</v>
      </c>
      <c r="H31" s="137">
        <f t="shared" si="0"/>
        <v>1292.1711749999997</v>
      </c>
      <c r="I31" s="137">
        <f t="shared" si="1"/>
        <v>1.300553059108167</v>
      </c>
      <c r="J31" s="141">
        <v>1844.200390476191</v>
      </c>
      <c r="K31" s="141">
        <v>1027.789769047619</v>
      </c>
      <c r="L31" s="141">
        <f>(K31/J31-1)*100</f>
        <v>-44.269084078100995</v>
      </c>
    </row>
    <row r="32" spans="1:12" ht="18">
      <c r="A32" s="203" t="s">
        <v>80</v>
      </c>
      <c r="B32" s="204"/>
      <c r="C32" s="204"/>
      <c r="D32" s="204"/>
      <c r="E32" s="204"/>
      <c r="F32" s="204"/>
      <c r="G32" s="205"/>
      <c r="H32" s="205"/>
      <c r="I32" s="205"/>
      <c r="J32" s="205"/>
      <c r="K32" s="205"/>
      <c r="L32" s="205"/>
    </row>
    <row r="33" spans="1:12" ht="18">
      <c r="A33" s="188" t="s">
        <v>84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/>
  <ignoredErrors>
    <ignoredError sqref="H11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2020-06-01T16:22:37Z</cp:lastPrinted>
  <dcterms:created xsi:type="dcterms:W3CDTF">2010-11-09T14:07:20Z</dcterms:created>
  <dcterms:modified xsi:type="dcterms:W3CDTF">2020-06-01T16:35:34Z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