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216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<sst xmlns="http://schemas.openxmlformats.org/spreadsheetml/2006/main" count="182" uniqueCount="86">
  <si>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</si>
  <si>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</si>
  <si>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</si>
  <si>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</si>
  <si>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</si>
  <si>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</si>
  <si>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</si>
  <si>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</si>
  <si>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</si>
  <si>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</si>
  <si>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</si>
  <si>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</si>
  <si>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</si>
  <si>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</si>
  <si>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</si>
  <si>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</si>
  <si>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</si>
  <si>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</si>
  <si>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</si>
  <si>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</si>
  <si>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</si>
  <si>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</si>
  <si>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</si>
  <si>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</si>
  <si>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</si>
  <si>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</si>
  <si>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</si>
  <si>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</si>
  <si>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</si>
  <si>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</si>
  <si>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</si>
  <si>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</si>
  <si>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</si>
  <si>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</si>
  <si>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</si>
  <si>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</si>
  <si>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</si>
  <si>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</si>
  <si>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</si>
  <si>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</si>
  <si>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</si>
  <si>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</si>
  <si>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</si>
  <si>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</si>
  <si>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</si>
  <si>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</si>
  <si>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</si>
  <si>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</si>
  <si>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</si>
  <si>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</si>
  <si>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</si>
  <si>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</si>
  <si>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</si>
  <si>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</si>
  <si>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</si>
  <si>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</si>
  <si>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</si>
  <si>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</si>
  <si>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</si>
  <si>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</si>
  <si>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</si>
  <si>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</si>
  <si>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</si>
  <si>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</si>
  <si>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</si>
  <si>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</si>
  <si>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</si>
  <si>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</si>
  <si>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</si>
  <si>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</si>
  <si>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</si>
  <si>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</si>
  <si>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</si>
  <si>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</si>
  <si>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</si>
  <si>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</si>
  <si>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</si>
  <si>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</si>
  <si>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</si>
  <si>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</si>
  <si>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</si>
  <si>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</si>
  <si>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Marzo</t>
  </si>
  <si>
    <t>Abril 2020</t>
  </si>
  <si>
    <t>semana del 13 al 19 de abril de 2020</t>
  </si>
  <si>
    <t>Nota: lunes 13 de abril feriado nacional en el Reino Unido y Países Bajos,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</si>
</sst>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5" t="s">
        <v>52</v>
      </c>
      <c r="C22" s="175"/>
      <c r="D22" s="175"/>
      <c r="E22" s="175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3" t="s">
        <v>47</v>
      </c>
      <c r="B10" s="183"/>
      <c r="C10" s="183"/>
      <c r="D10" s="184"/>
      <c r="E10" s="183"/>
      <c r="F10" s="183"/>
      <c r="G10" s="59"/>
      <c r="H10" s="58"/>
    </row>
    <row r="11" spans="1:8" ht="18">
      <c r="A11" s="185" t="s">
        <v>49</v>
      </c>
      <c r="B11" s="185"/>
      <c r="C11" s="185"/>
      <c r="D11" s="185"/>
      <c r="E11" s="185"/>
      <c r="F11" s="185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0" t="s">
        <v>43</v>
      </c>
      <c r="B13" s="180"/>
      <c r="C13" s="180"/>
      <c r="D13" s="181"/>
      <c r="E13" s="180"/>
      <c r="F13" s="180"/>
      <c r="G13" s="61"/>
      <c r="H13" s="58"/>
    </row>
    <row r="14" spans="1:8" ht="18">
      <c r="A14" s="178" t="s">
        <v>44</v>
      </c>
      <c r="B14" s="178"/>
      <c r="C14" s="178"/>
      <c r="D14" s="179"/>
      <c r="E14" s="178"/>
      <c r="F14" s="178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78" t="s">
        <v>77</v>
      </c>
      <c r="B18" s="178"/>
      <c r="C18" s="178"/>
      <c r="D18" s="179"/>
      <c r="E18" s="178"/>
      <c r="F18" s="178"/>
      <c r="G18" s="64"/>
      <c r="H18" s="58"/>
      <c r="I18" s="58"/>
      <c r="J18" s="58"/>
      <c r="K18" s="58"/>
      <c r="L18" s="58"/>
    </row>
    <row r="19" spans="1:12" ht="18">
      <c r="A19" s="180" t="s">
        <v>78</v>
      </c>
      <c r="B19" s="180"/>
      <c r="C19" s="180"/>
      <c r="D19" s="181"/>
      <c r="E19" s="180"/>
      <c r="F19" s="180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78" t="s">
        <v>45</v>
      </c>
      <c r="B22" s="178"/>
      <c r="C22" s="178"/>
      <c r="D22" s="179"/>
      <c r="E22" s="178"/>
      <c r="F22" s="178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2" t="s">
        <v>0</v>
      </c>
      <c r="B24" s="182"/>
      <c r="C24" s="182"/>
      <c r="D24" s="182"/>
      <c r="E24" s="182"/>
      <c r="F24" s="182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6" t="s">
        <v>48</v>
      </c>
      <c r="C36" s="176"/>
      <c r="D36" s="176"/>
    </row>
    <row r="37" spans="2:4" ht="18">
      <c r="B37" s="176" t="s">
        <v>57</v>
      </c>
      <c r="C37" s="176"/>
      <c r="D37" s="12"/>
    </row>
    <row r="38" spans="2:4" ht="18">
      <c r="B38" s="176" t="s">
        <v>58</v>
      </c>
      <c r="C38" s="176"/>
      <c r="D38" s="12"/>
    </row>
    <row r="39" spans="2:4" ht="18">
      <c r="B39" s="177" t="s">
        <v>46</v>
      </c>
      <c r="C39" s="177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7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7"/>
      <c r="B2" s="188" t="s">
        <v>83</v>
      </c>
      <c r="C2" s="188"/>
      <c r="D2" s="188"/>
      <c r="E2" s="188"/>
      <c r="F2" s="188"/>
      <c r="G2" s="189" t="s">
        <v>2</v>
      </c>
      <c r="H2" s="189"/>
      <c r="I2" s="189"/>
      <c r="J2" s="189" t="s">
        <v>3</v>
      </c>
      <c r="K2" s="189"/>
      <c r="L2" s="189"/>
      <c r="M2" s="4"/>
      <c r="N2" s="4"/>
      <c r="O2" s="4"/>
    </row>
    <row r="3" spans="1:15" ht="15.75">
      <c r="A3" s="187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0"/>
      <c r="H3" s="189"/>
      <c r="I3" s="189"/>
      <c r="J3" s="191" t="s">
        <v>82</v>
      </c>
      <c r="K3" s="191"/>
      <c r="L3" s="191"/>
      <c r="M3" s="4"/>
      <c r="N3" s="4"/>
      <c r="O3" s="4"/>
    </row>
    <row r="4" spans="1:15" ht="15.75">
      <c r="A4" s="187"/>
      <c r="B4" s="45">
        <v>13</v>
      </c>
      <c r="C4" s="45">
        <v>14</v>
      </c>
      <c r="D4" s="45">
        <v>15</v>
      </c>
      <c r="E4" s="45">
        <v>16</v>
      </c>
      <c r="F4" s="45">
        <v>17</v>
      </c>
      <c r="G4" s="57" t="s">
        <v>53</v>
      </c>
      <c r="H4" s="55" t="s">
        <v>54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244</v>
      </c>
      <c r="C6" s="95">
        <v>245</v>
      </c>
      <c r="D6" s="87">
        <v>245</v>
      </c>
      <c r="E6" s="27">
        <v>245</v>
      </c>
      <c r="F6" s="87">
        <v>244</v>
      </c>
      <c r="G6" s="87">
        <v>245.66666666666666</v>
      </c>
      <c r="H6" s="95">
        <f>AVERAGE(B6:F6)</f>
        <v>244.6</v>
      </c>
      <c r="I6" s="95">
        <f>(H6/G6-1)*100</f>
        <v>-0.4341926729986456</v>
      </c>
      <c r="J6" s="161">
        <v>229.53</v>
      </c>
      <c r="K6" s="150">
        <v>243.47</v>
      </c>
      <c r="L6" s="95">
        <f>(K6/J6-1)*100</f>
        <v>6.073280181239915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3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3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240.6</v>
      </c>
      <c r="C10" s="95">
        <v>238.3</v>
      </c>
      <c r="D10" s="95">
        <v>235.2</v>
      </c>
      <c r="E10" s="95">
        <v>231.4</v>
      </c>
      <c r="F10" s="173">
        <v>232.7</v>
      </c>
      <c r="G10" s="29">
        <v>240.625</v>
      </c>
      <c r="H10" s="95">
        <f>AVERAGE(B10:F10)</f>
        <v>235.63999999999996</v>
      </c>
      <c r="I10" s="95">
        <f aca="true" t="shared" si="0" ref="I10:I24">(H10/G10-1)*100</f>
        <v>-2.0716883116883245</v>
      </c>
      <c r="J10" s="161">
        <v>211.27</v>
      </c>
      <c r="K10" s="150">
        <v>238.73</v>
      </c>
      <c r="L10" s="95">
        <f>(K10/J10-1)*100</f>
        <v>12.997586027358343</v>
      </c>
      <c r="M10" s="4"/>
      <c r="N10" s="4"/>
      <c r="O10" s="4"/>
    </row>
    <row r="11" spans="1:15" ht="15">
      <c r="A11" s="34" t="s">
        <v>14</v>
      </c>
      <c r="B11" s="28">
        <v>245.8</v>
      </c>
      <c r="C11" s="28">
        <v>238.3</v>
      </c>
      <c r="D11" s="28">
        <v>236.8</v>
      </c>
      <c r="E11" s="28">
        <v>233.3</v>
      </c>
      <c r="F11" s="174">
        <v>236.5</v>
      </c>
      <c r="G11" s="28">
        <v>235.95</v>
      </c>
      <c r="H11" s="28">
        <f>AVERAGE(B11:F11)</f>
        <v>238.14000000000001</v>
      </c>
      <c r="I11" s="28">
        <f t="shared" si="0"/>
        <v>0.9281627463445741</v>
      </c>
      <c r="J11" s="165">
        <v>224.43</v>
      </c>
      <c r="K11" s="152">
        <v>229.56</v>
      </c>
      <c r="L11" s="28">
        <f>(K11/J11-1)*100</f>
        <v>2.2857906696965635</v>
      </c>
      <c r="M11" s="4"/>
      <c r="N11" s="4"/>
      <c r="O11" s="4"/>
    </row>
    <row r="12" spans="1:15" ht="15">
      <c r="A12" s="46" t="s">
        <v>60</v>
      </c>
      <c r="B12" s="171" t="s">
        <v>62</v>
      </c>
      <c r="C12" s="96" t="s">
        <v>62</v>
      </c>
      <c r="D12" s="171" t="s">
        <v>62</v>
      </c>
      <c r="E12" s="171" t="s">
        <v>62</v>
      </c>
      <c r="F12" s="171" t="s">
        <v>62</v>
      </c>
      <c r="G12" s="96" t="s">
        <v>62</v>
      </c>
      <c r="H12" s="171" t="s">
        <v>62</v>
      </c>
      <c r="I12" s="171" t="s">
        <v>62</v>
      </c>
      <c r="J12" s="142"/>
      <c r="K12" s="171"/>
      <c r="L12" s="96" t="s">
        <v>63</v>
      </c>
      <c r="M12" s="4"/>
      <c r="N12" s="4"/>
      <c r="O12" s="4"/>
    </row>
    <row r="13" spans="1:15" ht="15">
      <c r="A13" s="51" t="s">
        <v>61</v>
      </c>
      <c r="B13" s="144">
        <v>245.81735999999998</v>
      </c>
      <c r="C13" s="88">
        <v>242.0511</v>
      </c>
      <c r="D13" s="144">
        <v>240.48948</v>
      </c>
      <c r="E13" s="144">
        <v>236.9988</v>
      </c>
      <c r="F13" s="88">
        <v>240.2139</v>
      </c>
      <c r="G13" s="121">
        <v>240.58134</v>
      </c>
      <c r="H13" s="144">
        <f>AVERAGE(B13:F13)</f>
        <v>241.114128</v>
      </c>
      <c r="I13" s="144">
        <f t="shared" si="0"/>
        <v>0.2214585719740203</v>
      </c>
      <c r="J13" s="167">
        <v>226.26867714285717</v>
      </c>
      <c r="K13" s="153">
        <v>232.4934845454545</v>
      </c>
      <c r="L13" s="88">
        <f>(K13/J13-1)*100</f>
        <v>2.7510689863039284</v>
      </c>
      <c r="M13" s="4"/>
      <c r="N13" s="4"/>
      <c r="O13" s="4"/>
    </row>
    <row r="14" spans="1:15" ht="15">
      <c r="A14" s="35" t="s">
        <v>15</v>
      </c>
      <c r="B14" s="145">
        <v>236.63136</v>
      </c>
      <c r="C14" s="147">
        <v>232.86509999999998</v>
      </c>
      <c r="D14" s="145">
        <v>231.30347999999998</v>
      </c>
      <c r="E14" s="145">
        <v>227.81279999999998</v>
      </c>
      <c r="F14" s="89">
        <v>231.0279</v>
      </c>
      <c r="G14" s="89">
        <v>231.39534</v>
      </c>
      <c r="H14" s="145">
        <f>AVERAGE(B14:F14)</f>
        <v>231.92812799999996</v>
      </c>
      <c r="I14" s="145">
        <f t="shared" si="0"/>
        <v>0.23025009924571016</v>
      </c>
      <c r="J14" s="166">
        <v>222.59427714285712</v>
      </c>
      <c r="K14" s="154">
        <v>224.72713909090908</v>
      </c>
      <c r="L14" s="89">
        <f>(K14/J14-1)*100</f>
        <v>0.9581836404011002</v>
      </c>
      <c r="M14" s="4"/>
      <c r="N14" s="4"/>
      <c r="O14" s="4"/>
    </row>
    <row r="15" spans="1:15" ht="15">
      <c r="A15" s="36" t="s">
        <v>42</v>
      </c>
      <c r="B15" s="144">
        <v>231.11975999999999</v>
      </c>
      <c r="C15" s="88">
        <v>227.3535</v>
      </c>
      <c r="D15" s="144">
        <v>225.79188</v>
      </c>
      <c r="E15" s="144">
        <v>222.3012</v>
      </c>
      <c r="F15" s="88">
        <v>225.5163</v>
      </c>
      <c r="G15" s="88">
        <v>225.88374</v>
      </c>
      <c r="H15" s="144">
        <f>AVERAGE(B15:F15)</f>
        <v>226.41652800000003</v>
      </c>
      <c r="I15" s="144">
        <f t="shared" si="0"/>
        <v>0.23586823912160604</v>
      </c>
      <c r="J15" s="167">
        <v>220.75707714285713</v>
      </c>
      <c r="K15" s="153">
        <v>221.05273909090909</v>
      </c>
      <c r="L15" s="88">
        <f>(K15/J15-1)*100</f>
        <v>0.13393090354272275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87">
        <v>243.6127</v>
      </c>
      <c r="E16" s="87">
        <v>243.6127</v>
      </c>
      <c r="F16" s="87">
        <v>243.6127</v>
      </c>
      <c r="G16" s="87">
        <v>243.6127</v>
      </c>
      <c r="H16" s="95">
        <f>AVERAGE(B16:F16)</f>
        <v>243.6127</v>
      </c>
      <c r="I16" s="95">
        <f t="shared" si="0"/>
        <v>0</v>
      </c>
      <c r="J16" s="161">
        <v>256.84</v>
      </c>
      <c r="K16" s="150">
        <v>243.61</v>
      </c>
      <c r="L16" s="87">
        <f>(K16/J16-1)*100</f>
        <v>-5.15106681202303</v>
      </c>
      <c r="M16" s="4"/>
      <c r="N16" s="4"/>
      <c r="O16" s="4"/>
    </row>
    <row r="17" spans="1:15" ht="15.75">
      <c r="A17" s="38" t="s">
        <v>16</v>
      </c>
      <c r="B17" s="28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59</v>
      </c>
      <c r="B18" s="138" t="s">
        <v>62</v>
      </c>
      <c r="C18" s="138" t="s">
        <v>62</v>
      </c>
      <c r="D18" s="138" t="s">
        <v>62</v>
      </c>
      <c r="E18" s="138" t="s">
        <v>62</v>
      </c>
      <c r="F18" s="138" t="s">
        <v>62</v>
      </c>
      <c r="G18" s="138" t="s">
        <v>62</v>
      </c>
      <c r="H18" s="138" t="s">
        <v>62</v>
      </c>
      <c r="I18" s="138" t="s">
        <v>62</v>
      </c>
      <c r="J18" s="149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91"/>
      <c r="I19" s="91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166</v>
      </c>
      <c r="C20" s="95">
        <v>164</v>
      </c>
      <c r="D20" s="95">
        <v>159</v>
      </c>
      <c r="E20" s="87">
        <v>157</v>
      </c>
      <c r="F20" s="87">
        <v>156</v>
      </c>
      <c r="G20" s="87">
        <v>169</v>
      </c>
      <c r="H20" s="95">
        <f>AVERAGE(B20:F20)</f>
        <v>160.4</v>
      </c>
      <c r="I20" s="95">
        <f>(H20/G20-1)*100</f>
        <v>-5.088757396449706</v>
      </c>
      <c r="J20" s="169">
        <v>162.63</v>
      </c>
      <c r="K20" s="157">
        <v>169.16</v>
      </c>
      <c r="L20" s="95">
        <f>(K20/J20-1)*100</f>
        <v>4.0152493389903565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164.18</v>
      </c>
      <c r="C22" s="95">
        <v>158.87</v>
      </c>
      <c r="D22" s="95">
        <v>154.24</v>
      </c>
      <c r="E22" s="95">
        <v>154.44</v>
      </c>
      <c r="F22" s="87">
        <v>155.42</v>
      </c>
      <c r="G22" s="104">
        <v>163.7875</v>
      </c>
      <c r="H22" s="95">
        <f>AVERAGE(B22:F22)</f>
        <v>157.43</v>
      </c>
      <c r="I22" s="95">
        <f t="shared" si="0"/>
        <v>-3.8815538426314466</v>
      </c>
      <c r="J22" s="169">
        <v>176.89</v>
      </c>
      <c r="K22" s="157">
        <v>170.76</v>
      </c>
      <c r="L22" s="95">
        <f>(K22/J22-1)*100</f>
        <v>-3.465430493527044</v>
      </c>
      <c r="M22" s="4"/>
      <c r="N22" s="4"/>
      <c r="O22" s="4"/>
    </row>
    <row r="23" spans="1:15" ht="15">
      <c r="A23" s="73" t="s">
        <v>19</v>
      </c>
      <c r="B23" s="28">
        <v>163.18</v>
      </c>
      <c r="C23" s="28">
        <v>157.87</v>
      </c>
      <c r="D23" s="28">
        <v>153.24</v>
      </c>
      <c r="E23" s="28">
        <v>153.44</v>
      </c>
      <c r="F23" s="28">
        <v>154.42</v>
      </c>
      <c r="G23" s="105">
        <v>162.7875</v>
      </c>
      <c r="H23" s="28">
        <f>AVERAGE(B23:F23)</f>
        <v>156.43</v>
      </c>
      <c r="I23" s="28">
        <f t="shared" si="0"/>
        <v>-3.9053981417492056</v>
      </c>
      <c r="J23" s="170">
        <v>175.89</v>
      </c>
      <c r="K23" s="158">
        <v>169.76</v>
      </c>
      <c r="L23" s="28">
        <f>(K23/J23-1)*100</f>
        <v>-3.485132753425435</v>
      </c>
      <c r="M23" s="4"/>
      <c r="N23" s="4"/>
      <c r="O23" s="4"/>
    </row>
    <row r="24" spans="1:15" ht="15">
      <c r="A24" s="70" t="s">
        <v>65</v>
      </c>
      <c r="B24" s="95">
        <v>315.8124481913261</v>
      </c>
      <c r="C24" s="95">
        <v>314.8203672022434</v>
      </c>
      <c r="D24" s="95">
        <v>312.836205224078</v>
      </c>
      <c r="E24" s="87">
        <v>315.8124481913261</v>
      </c>
      <c r="F24" s="87">
        <v>319.56030970563853</v>
      </c>
      <c r="G24" s="106">
        <v>318.8713645743311</v>
      </c>
      <c r="H24" s="95">
        <f>AVERAGE(B24:F24)</f>
        <v>315.76835570292235</v>
      </c>
      <c r="I24" s="95">
        <f t="shared" si="0"/>
        <v>-0.9731224613257483</v>
      </c>
      <c r="J24" s="168">
        <v>237.43</v>
      </c>
      <c r="K24" s="159">
        <v>298.81090339802654</v>
      </c>
      <c r="L24" s="95">
        <f>(K24/J24-1)*100</f>
        <v>25.85221050331741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579</v>
      </c>
      <c r="C26" s="106">
        <v>579</v>
      </c>
      <c r="D26" s="106">
        <v>579</v>
      </c>
      <c r="E26" s="106">
        <v>569</v>
      </c>
      <c r="F26" s="106">
        <v>569</v>
      </c>
      <c r="G26" s="106">
        <v>570</v>
      </c>
      <c r="H26" s="106">
        <f>AVERAGE(B26:F26)</f>
        <v>575</v>
      </c>
      <c r="I26" s="95">
        <f aca="true" t="shared" si="1" ref="I26:I31">(H26/G26-1)*100</f>
        <v>0.8771929824561431</v>
      </c>
      <c r="J26" s="168">
        <v>404.52</v>
      </c>
      <c r="K26" s="159">
        <v>487.86</v>
      </c>
      <c r="L26" s="95">
        <f aca="true" t="shared" si="2" ref="L26:L31">(K26/J26-1)*100</f>
        <v>20.60219519430437</v>
      </c>
      <c r="M26" s="4"/>
      <c r="N26" s="4"/>
      <c r="O26" s="4"/>
    </row>
    <row r="27" spans="1:12" ht="15">
      <c r="A27" s="72" t="s">
        <v>21</v>
      </c>
      <c r="B27" s="90">
        <v>576</v>
      </c>
      <c r="C27" s="90">
        <v>576</v>
      </c>
      <c r="D27" s="90">
        <v>576</v>
      </c>
      <c r="E27" s="90">
        <v>566</v>
      </c>
      <c r="F27" s="90">
        <v>566</v>
      </c>
      <c r="G27" s="90">
        <v>567</v>
      </c>
      <c r="H27" s="90">
        <f>AVERAGE(B27:F27)</f>
        <v>572</v>
      </c>
      <c r="I27" s="28">
        <f t="shared" si="1"/>
        <v>0.8818342151675429</v>
      </c>
      <c r="J27" s="165">
        <v>400.95</v>
      </c>
      <c r="K27" s="152">
        <v>484.59</v>
      </c>
      <c r="L27" s="28">
        <f t="shared" si="2"/>
        <v>20.860456416011974</v>
      </c>
    </row>
    <row r="28" spans="1:12" ht="15">
      <c r="A28" s="70" t="s">
        <v>22</v>
      </c>
      <c r="B28" s="106">
        <v>563</v>
      </c>
      <c r="C28" s="106">
        <v>563</v>
      </c>
      <c r="D28" s="106">
        <v>563</v>
      </c>
      <c r="E28" s="106">
        <v>553</v>
      </c>
      <c r="F28" s="106">
        <v>553</v>
      </c>
      <c r="G28" s="106">
        <v>554.6</v>
      </c>
      <c r="H28" s="106">
        <f>AVERAGE(B28:F28)</f>
        <v>559</v>
      </c>
      <c r="I28" s="106">
        <f t="shared" si="1"/>
        <v>0.7933645870897843</v>
      </c>
      <c r="J28" s="168">
        <v>400.05</v>
      </c>
      <c r="K28" s="159">
        <v>479.55</v>
      </c>
      <c r="L28" s="106">
        <f t="shared" si="2"/>
        <v>19.87251593550805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66</v>
      </c>
      <c r="B30" s="106">
        <v>410</v>
      </c>
      <c r="C30" s="106">
        <v>410</v>
      </c>
      <c r="D30" s="106">
        <v>410</v>
      </c>
      <c r="E30" s="106">
        <v>410</v>
      </c>
      <c r="F30" s="106">
        <v>410</v>
      </c>
      <c r="G30" s="106">
        <v>410</v>
      </c>
      <c r="H30" s="106">
        <f>AVERAGE(B30:F30)</f>
        <v>410</v>
      </c>
      <c r="I30" s="106">
        <f t="shared" si="1"/>
        <v>0</v>
      </c>
      <c r="J30" s="168">
        <v>354.76190476190476</v>
      </c>
      <c r="K30" s="159">
        <v>399.4318181818182</v>
      </c>
      <c r="L30" s="106">
        <f t="shared" si="2"/>
        <v>12.591519219036007</v>
      </c>
    </row>
    <row r="31" spans="1:12" ht="15">
      <c r="A31" s="93" t="s">
        <v>67</v>
      </c>
      <c r="B31" s="83">
        <v>405</v>
      </c>
      <c r="C31" s="83">
        <v>405</v>
      </c>
      <c r="D31" s="83">
        <v>405</v>
      </c>
      <c r="E31" s="83">
        <v>405</v>
      </c>
      <c r="F31" s="83">
        <v>405</v>
      </c>
      <c r="G31" s="83">
        <v>405</v>
      </c>
      <c r="H31" s="122">
        <f>AVERAGE(B31:F31)</f>
        <v>405</v>
      </c>
      <c r="I31" s="83">
        <f t="shared" si="1"/>
        <v>0</v>
      </c>
      <c r="J31" s="172">
        <v>345.23809523809524</v>
      </c>
      <c r="K31" s="160">
        <v>392.6136363636364</v>
      </c>
      <c r="L31" s="83">
        <f t="shared" si="2"/>
        <v>13.722570532915368</v>
      </c>
    </row>
    <row r="32" spans="1:12" ht="15.75" customHeight="1">
      <c r="A32" s="192" t="s">
        <v>80</v>
      </c>
      <c r="B32" s="192"/>
      <c r="C32" s="192"/>
      <c r="D32" s="192"/>
      <c r="E32" s="85"/>
      <c r="F32" s="85"/>
      <c r="G32" s="193" t="s">
        <v>0</v>
      </c>
      <c r="H32" s="193"/>
      <c r="I32" s="193"/>
      <c r="J32" s="86"/>
      <c r="K32" s="86"/>
      <c r="L32" s="86"/>
    </row>
    <row r="33" spans="1:12" ht="15">
      <c r="A33" s="186" t="s">
        <v>79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0:H31 H10:H19 H6" formulaRange="1" unlockedFormula="1"/>
    <ignoredError sqref="K25 L20:L26 L6:L10 I26:I31 I25 I10:I19 I21:I24 I6 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8" t="s">
        <v>83</v>
      </c>
      <c r="C2" s="188"/>
      <c r="D2" s="188"/>
      <c r="E2" s="188"/>
      <c r="F2" s="188"/>
      <c r="G2" s="194" t="s">
        <v>2</v>
      </c>
      <c r="H2" s="194"/>
      <c r="I2" s="194"/>
      <c r="J2" s="20"/>
      <c r="K2" s="21"/>
      <c r="L2" s="22"/>
    </row>
    <row r="3" spans="1:12" ht="15" customHeight="1">
      <c r="A3" s="19"/>
      <c r="B3" s="188"/>
      <c r="C3" s="188"/>
      <c r="D3" s="188"/>
      <c r="E3" s="188"/>
      <c r="F3" s="188"/>
      <c r="G3" s="194"/>
      <c r="H3" s="194"/>
      <c r="I3" s="194"/>
      <c r="J3" s="191" t="s">
        <v>3</v>
      </c>
      <c r="K3" s="191"/>
      <c r="L3" s="191"/>
    </row>
    <row r="4" spans="1:12" ht="15" customHeight="1">
      <c r="A4" s="197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5"/>
      <c r="H4" s="196"/>
      <c r="I4" s="194"/>
      <c r="J4" s="198" t="s">
        <v>82</v>
      </c>
      <c r="K4" s="199"/>
      <c r="L4" s="200"/>
    </row>
    <row r="5" spans="1:12" ht="15" customHeight="1">
      <c r="A5" s="197"/>
      <c r="B5" s="113">
        <v>13</v>
      </c>
      <c r="C5" s="113">
        <v>14</v>
      </c>
      <c r="D5" s="113">
        <v>15</v>
      </c>
      <c r="E5" s="113">
        <v>16</v>
      </c>
      <c r="F5" s="113">
        <v>17</v>
      </c>
      <c r="G5" s="53" t="s">
        <v>53</v>
      </c>
      <c r="H5" s="56" t="s">
        <v>54</v>
      </c>
      <c r="I5" s="43" t="s">
        <v>9</v>
      </c>
      <c r="J5" s="24">
        <v>2019</v>
      </c>
      <c r="K5" s="24">
        <v>2020</v>
      </c>
      <c r="L5" s="43" t="s">
        <v>55</v>
      </c>
    </row>
    <row r="6" spans="1:12" ht="15" customHeight="1">
      <c r="A6" s="41"/>
      <c r="B6" s="117" t="s">
        <v>81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1">
        <v>189.2863</v>
      </c>
      <c r="C8" s="111">
        <v>191.0086</v>
      </c>
      <c r="D8" s="28">
        <v>196.6924</v>
      </c>
      <c r="E8" s="111">
        <v>199.2759</v>
      </c>
      <c r="F8" s="28">
        <v>198.4147</v>
      </c>
      <c r="G8" s="28">
        <v>189.02792499999998</v>
      </c>
      <c r="H8" s="111">
        <f>AVERAGE(B8:F8)</f>
        <v>194.93558000000002</v>
      </c>
      <c r="I8" s="28">
        <f>(H8/G8-1)*100</f>
        <v>3.1252816217498314</v>
      </c>
      <c r="J8" s="123">
        <v>183.51</v>
      </c>
      <c r="K8" s="124">
        <v>181.29</v>
      </c>
      <c r="L8" s="28">
        <f>(K8/J8-1)*100</f>
        <v>-1.209743338237701</v>
      </c>
    </row>
    <row r="9" spans="1:12" ht="15" customHeight="1">
      <c r="A9" s="33" t="s">
        <v>25</v>
      </c>
      <c r="B9" s="29">
        <v>330</v>
      </c>
      <c r="C9" s="87">
        <v>329</v>
      </c>
      <c r="D9" s="87">
        <v>327</v>
      </c>
      <c r="E9" s="29">
        <v>325</v>
      </c>
      <c r="F9" s="87">
        <v>325</v>
      </c>
      <c r="G9" s="87">
        <v>330</v>
      </c>
      <c r="H9" s="87">
        <f>AVERAGE(B9:F9)</f>
        <v>327.2</v>
      </c>
      <c r="I9" s="87">
        <f>(H9/G9-1)*100</f>
        <v>-0.848484848484854</v>
      </c>
      <c r="J9" s="125">
        <v>334.89</v>
      </c>
      <c r="K9" s="125">
        <v>324.26</v>
      </c>
      <c r="L9" s="87">
        <f>(K9/J9-1)*100</f>
        <v>-3.174176595299949</v>
      </c>
    </row>
    <row r="10" spans="1:12" ht="15" customHeight="1">
      <c r="A10" s="50" t="s">
        <v>26</v>
      </c>
      <c r="B10" s="111">
        <v>313.8856</v>
      </c>
      <c r="C10" s="111">
        <v>311.2217</v>
      </c>
      <c r="D10" s="28">
        <v>309.3845</v>
      </c>
      <c r="E10" s="111">
        <v>307.4554</v>
      </c>
      <c r="F10" s="28">
        <v>305.8938</v>
      </c>
      <c r="G10" s="28">
        <v>314.919025</v>
      </c>
      <c r="H10" s="111">
        <f aca="true" t="shared" si="0" ref="H10:H31">AVERAGE(B10:F10)</f>
        <v>309.56820000000005</v>
      </c>
      <c r="I10" s="28">
        <f aca="true" t="shared" si="1" ref="I10:I31">(H10/G10-1)*100</f>
        <v>-1.6991113826800186</v>
      </c>
      <c r="J10" s="124">
        <v>329.4</v>
      </c>
      <c r="K10" s="124">
        <v>319.37</v>
      </c>
      <c r="L10" s="28">
        <f>(K10/J10-1)*100</f>
        <v>-3.044930176077709</v>
      </c>
    </row>
    <row r="11" spans="1:12" ht="15" customHeight="1">
      <c r="A11" s="33" t="s">
        <v>50</v>
      </c>
      <c r="B11" s="29">
        <v>328.5928678625027</v>
      </c>
      <c r="C11" s="29">
        <v>329.5610178043682</v>
      </c>
      <c r="D11" s="87">
        <v>330.1710507402616</v>
      </c>
      <c r="E11" s="87">
        <v>325.53342816500714</v>
      </c>
      <c r="F11" s="87">
        <v>322.90486976217437</v>
      </c>
      <c r="G11" s="87">
        <v>328.3563617127518</v>
      </c>
      <c r="H11" s="29">
        <f t="shared" si="0"/>
        <v>327.35264686686276</v>
      </c>
      <c r="I11" s="87">
        <f t="shared" si="1"/>
        <v>-0.30567851362875986</v>
      </c>
      <c r="J11" s="125">
        <v>341.88691810361786</v>
      </c>
      <c r="K11" s="125">
        <v>331.6669202173232</v>
      </c>
      <c r="L11" s="87">
        <f>(K11/J11-1)*100</f>
        <v>-2.9892918813574587</v>
      </c>
    </row>
    <row r="12" spans="1:12" s="13" customFormat="1" ht="15" customHeight="1">
      <c r="A12" s="114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6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29">
        <v>148</v>
      </c>
      <c r="C13" s="87">
        <v>148</v>
      </c>
      <c r="D13" s="87">
        <v>148</v>
      </c>
      <c r="E13" s="87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135</v>
      </c>
      <c r="K13" s="107">
        <v>148</v>
      </c>
      <c r="L13" s="87">
        <f aca="true" t="shared" si="2" ref="L13:L22">(K13/J13-1)*100</f>
        <v>9.629629629629633</v>
      </c>
    </row>
    <row r="14" spans="1:12" ht="15" customHeight="1">
      <c r="A14" s="114" t="s">
        <v>28</v>
      </c>
      <c r="B14" s="111">
        <v>587.5312</v>
      </c>
      <c r="C14" s="28">
        <v>584.0038</v>
      </c>
      <c r="D14" s="28">
        <v>579.8151</v>
      </c>
      <c r="E14" s="28">
        <v>574.3035</v>
      </c>
      <c r="F14" s="28">
        <v>574.083</v>
      </c>
      <c r="G14" s="28">
        <v>591.6649000000001</v>
      </c>
      <c r="H14" s="28">
        <f t="shared" si="0"/>
        <v>579.94732</v>
      </c>
      <c r="I14" s="28">
        <f t="shared" si="1"/>
        <v>-1.9804419697704079</v>
      </c>
      <c r="J14" s="108">
        <v>636.72</v>
      </c>
      <c r="K14" s="108">
        <v>606.14</v>
      </c>
      <c r="L14" s="28">
        <f t="shared" si="2"/>
        <v>-4.802739037567538</v>
      </c>
    </row>
    <row r="15" spans="1:12" ht="15" customHeight="1">
      <c r="A15" s="115" t="s">
        <v>29</v>
      </c>
      <c r="B15" s="29">
        <v>593.0428</v>
      </c>
      <c r="C15" s="87">
        <v>589.5154</v>
      </c>
      <c r="D15" s="87">
        <v>585.3266</v>
      </c>
      <c r="E15" s="87">
        <v>579.8151</v>
      </c>
      <c r="F15" s="87">
        <v>579.5946</v>
      </c>
      <c r="G15" s="87">
        <v>600.207775</v>
      </c>
      <c r="H15" s="87">
        <f t="shared" si="0"/>
        <v>585.4588999999999</v>
      </c>
      <c r="I15" s="87">
        <f t="shared" si="1"/>
        <v>-2.457294892589501</v>
      </c>
      <c r="J15" s="109">
        <v>645.25</v>
      </c>
      <c r="K15" s="109">
        <v>593.19</v>
      </c>
      <c r="L15" s="87">
        <f t="shared" si="2"/>
        <v>-8.068190623789217</v>
      </c>
    </row>
    <row r="16" spans="1:12" ht="15" customHeight="1">
      <c r="A16" s="114" t="s">
        <v>30</v>
      </c>
      <c r="B16" s="91" t="s">
        <v>62</v>
      </c>
      <c r="C16" s="28">
        <v>693.3071</v>
      </c>
      <c r="D16" s="28">
        <v>697.1893</v>
      </c>
      <c r="E16" s="28">
        <v>694.2167</v>
      </c>
      <c r="F16" s="28">
        <v>693.9926</v>
      </c>
      <c r="G16" s="28">
        <v>677.55195</v>
      </c>
      <c r="H16" s="28">
        <f>AVERAGE(B16:F16)</f>
        <v>694.676425</v>
      </c>
      <c r="I16" s="28">
        <f>(H16/G16-1)*100</f>
        <v>2.527403987251442</v>
      </c>
      <c r="J16" s="108">
        <v>749.47</v>
      </c>
      <c r="K16" s="108">
        <v>747.33</v>
      </c>
      <c r="L16" s="28">
        <f t="shared" si="2"/>
        <v>-0.2855351114787741</v>
      </c>
    </row>
    <row r="17" spans="1:12" ht="15" customHeight="1">
      <c r="A17" s="115" t="s">
        <v>31</v>
      </c>
      <c r="B17" s="29">
        <v>596</v>
      </c>
      <c r="C17" s="87">
        <v>596</v>
      </c>
      <c r="D17" s="87">
        <v>595</v>
      </c>
      <c r="E17" s="87">
        <v>599</v>
      </c>
      <c r="F17" s="87">
        <v>599</v>
      </c>
      <c r="G17" s="87">
        <v>600.3333333333334</v>
      </c>
      <c r="H17" s="87">
        <f>AVERAGE(B17:F17)</f>
        <v>597</v>
      </c>
      <c r="I17" s="87">
        <f>(H17/G17-1)*100</f>
        <v>-0.5552470849528146</v>
      </c>
      <c r="J17" s="109">
        <v>649.47</v>
      </c>
      <c r="K17" s="109">
        <v>613.21</v>
      </c>
      <c r="L17" s="87">
        <f t="shared" si="2"/>
        <v>-5.583013842055829</v>
      </c>
    </row>
    <row r="18" spans="1:12" ht="15" customHeight="1">
      <c r="A18" s="114" t="s">
        <v>32</v>
      </c>
      <c r="B18" s="91" t="s">
        <v>62</v>
      </c>
      <c r="C18" s="28">
        <v>745</v>
      </c>
      <c r="D18" s="28">
        <v>735</v>
      </c>
      <c r="E18" s="28">
        <v>750</v>
      </c>
      <c r="F18" s="28">
        <v>750</v>
      </c>
      <c r="G18" s="28">
        <v>736.25</v>
      </c>
      <c r="H18" s="28">
        <f>AVERAGE(B18:F18)</f>
        <v>745</v>
      </c>
      <c r="I18" s="28">
        <f>(H18/G18-1)*100</f>
        <v>1.1884550084889645</v>
      </c>
      <c r="J18" s="108">
        <v>699.64</v>
      </c>
      <c r="K18" s="108">
        <v>705.8</v>
      </c>
      <c r="L18" s="28">
        <f t="shared" si="2"/>
        <v>0.8804528042993587</v>
      </c>
    </row>
    <row r="19" spans="1:12" ht="15" customHeight="1">
      <c r="A19" s="115" t="s">
        <v>33</v>
      </c>
      <c r="B19" s="29">
        <v>690</v>
      </c>
      <c r="C19" s="87">
        <v>690</v>
      </c>
      <c r="D19" s="87">
        <v>695</v>
      </c>
      <c r="E19" s="87">
        <v>695</v>
      </c>
      <c r="F19" s="87">
        <v>695</v>
      </c>
      <c r="G19" s="87">
        <v>665</v>
      </c>
      <c r="H19" s="87">
        <f>AVERAGE(B19:F19)</f>
        <v>693</v>
      </c>
      <c r="I19" s="87">
        <f>(H19/G19-1)*100</f>
        <v>4.210526315789465</v>
      </c>
      <c r="J19" s="109">
        <v>643.58</v>
      </c>
      <c r="K19" s="109">
        <v>667.11</v>
      </c>
      <c r="L19" s="87">
        <f t="shared" si="2"/>
        <v>3.6561111283756498</v>
      </c>
    </row>
    <row r="20" spans="1:12" ht="15" customHeight="1">
      <c r="A20" s="114" t="s">
        <v>34</v>
      </c>
      <c r="B20" s="91" t="s">
        <v>62</v>
      </c>
      <c r="C20" s="28">
        <v>775.1938</v>
      </c>
      <c r="D20" s="28">
        <v>774.0448</v>
      </c>
      <c r="E20" s="28">
        <v>765.2782</v>
      </c>
      <c r="F20" s="28">
        <v>769.8981</v>
      </c>
      <c r="G20" s="28">
        <v>766.19915</v>
      </c>
      <c r="H20" s="28">
        <f>AVERAGE(B20:F20)</f>
        <v>771.103725</v>
      </c>
      <c r="I20" s="28">
        <f>(H20/G20-1)*100</f>
        <v>0.640117520360084</v>
      </c>
      <c r="J20" s="108">
        <v>807.75</v>
      </c>
      <c r="K20" s="108">
        <v>795.48</v>
      </c>
      <c r="L20" s="28">
        <f t="shared" si="2"/>
        <v>-1.5190343546889529</v>
      </c>
    </row>
    <row r="21" spans="1:12" ht="15" customHeight="1">
      <c r="A21" s="115" t="s">
        <v>35</v>
      </c>
      <c r="B21" s="29">
        <v>1014.1252</v>
      </c>
      <c r="C21" s="87">
        <v>1014.1252</v>
      </c>
      <c r="D21" s="87">
        <v>1014.1252</v>
      </c>
      <c r="E21" s="87">
        <v>1014.1252</v>
      </c>
      <c r="F21" s="87">
        <v>1014.1252</v>
      </c>
      <c r="G21" s="87">
        <v>859.8018</v>
      </c>
      <c r="H21" s="87">
        <f t="shared" si="0"/>
        <v>1014.1252000000001</v>
      </c>
      <c r="I21" s="87">
        <f t="shared" si="1"/>
        <v>17.948717948717952</v>
      </c>
      <c r="J21" s="109">
        <v>661.39</v>
      </c>
      <c r="K21" s="109">
        <v>859.8</v>
      </c>
      <c r="L21" s="87">
        <f t="shared" si="2"/>
        <v>29.99894162294561</v>
      </c>
    </row>
    <row r="22" spans="1:12" ht="15" customHeight="1">
      <c r="A22" s="114" t="s">
        <v>36</v>
      </c>
      <c r="B22" s="111">
        <v>1212.541</v>
      </c>
      <c r="C22" s="28">
        <v>1212.541</v>
      </c>
      <c r="D22" s="28">
        <v>1212.541</v>
      </c>
      <c r="E22" s="28">
        <v>1212.541</v>
      </c>
      <c r="F22" s="28">
        <v>1212.541</v>
      </c>
      <c r="G22" s="28">
        <v>1058.2176</v>
      </c>
      <c r="H22" s="28">
        <f t="shared" si="0"/>
        <v>1212.541</v>
      </c>
      <c r="I22" s="28">
        <f t="shared" si="1"/>
        <v>14.583333333333325</v>
      </c>
      <c r="J22" s="108">
        <v>902.84</v>
      </c>
      <c r="K22" s="126">
        <v>1058.22</v>
      </c>
      <c r="L22" s="28">
        <f t="shared" si="2"/>
        <v>17.210136901333573</v>
      </c>
    </row>
    <row r="23" spans="1:12" ht="15" customHeight="1">
      <c r="A23" s="116" t="s">
        <v>37</v>
      </c>
      <c r="B23" s="29"/>
      <c r="C23" s="87"/>
      <c r="D23" s="87"/>
      <c r="E23" s="29"/>
      <c r="F23" s="87"/>
      <c r="G23" s="27"/>
      <c r="H23" s="27"/>
      <c r="I23" s="27"/>
      <c r="J23" s="107"/>
      <c r="K23" s="107"/>
      <c r="L23" s="107"/>
    </row>
    <row r="24" spans="1:12" ht="15" customHeight="1">
      <c r="A24" s="114" t="s">
        <v>38</v>
      </c>
      <c r="B24" s="91" t="s">
        <v>62</v>
      </c>
      <c r="C24" s="28">
        <v>227.9577</v>
      </c>
      <c r="D24" s="28">
        <v>226.194</v>
      </c>
      <c r="E24" s="111">
        <v>227.5168</v>
      </c>
      <c r="F24" s="28">
        <v>228.1782</v>
      </c>
      <c r="G24" s="28">
        <v>230.32765</v>
      </c>
      <c r="H24" s="28">
        <f>AVERAGE(B24:F24)</f>
        <v>227.461675</v>
      </c>
      <c r="I24" s="28">
        <f>(H24/G24-1)*100</f>
        <v>-1.2443034954769838</v>
      </c>
      <c r="J24" s="110">
        <v>280.62</v>
      </c>
      <c r="K24" s="28">
        <v>264.46</v>
      </c>
      <c r="L24" s="111">
        <f>(K24/J24-1)*100</f>
        <v>-5.758677214738805</v>
      </c>
    </row>
    <row r="25" spans="1:12" ht="15" customHeight="1">
      <c r="A25" s="115" t="s">
        <v>39</v>
      </c>
      <c r="B25" s="29">
        <v>348.5</v>
      </c>
      <c r="C25" s="87">
        <v>345.2</v>
      </c>
      <c r="D25" s="87">
        <v>342.7</v>
      </c>
      <c r="E25" s="29">
        <v>337.8</v>
      </c>
      <c r="F25" s="87">
        <v>340</v>
      </c>
      <c r="G25" s="87">
        <v>336.6</v>
      </c>
      <c r="H25" s="87">
        <f t="shared" si="0"/>
        <v>342.84000000000003</v>
      </c>
      <c r="I25" s="87">
        <f t="shared" si="1"/>
        <v>1.8538324420677377</v>
      </c>
      <c r="J25" s="106">
        <v>337.36</v>
      </c>
      <c r="K25" s="106">
        <v>356.25</v>
      </c>
      <c r="L25" s="87">
        <f>(K25/J25-1)*100</f>
        <v>5.599359734408349</v>
      </c>
    </row>
    <row r="26" spans="1:12" ht="15" customHeight="1">
      <c r="A26" s="114" t="s">
        <v>40</v>
      </c>
      <c r="B26" s="28">
        <v>224.2099</v>
      </c>
      <c r="C26" s="28">
        <v>221.5643</v>
      </c>
      <c r="D26" s="28">
        <v>223.9894</v>
      </c>
      <c r="E26" s="111">
        <v>223.9894</v>
      </c>
      <c r="F26" s="28">
        <v>228.6191</v>
      </c>
      <c r="G26" s="28">
        <v>229.44585</v>
      </c>
      <c r="H26" s="28">
        <f t="shared" si="0"/>
        <v>224.47442</v>
      </c>
      <c r="I26" s="28">
        <f t="shared" si="1"/>
        <v>-2.166711666390997</v>
      </c>
      <c r="J26" s="105">
        <v>275</v>
      </c>
      <c r="K26" s="105">
        <v>260.26</v>
      </c>
      <c r="L26" s="111">
        <f>(K26/J26-1)*100</f>
        <v>-5.359999999999998</v>
      </c>
    </row>
    <row r="27" spans="1:12" ht="15" customHeight="1">
      <c r="A27" s="132" t="s">
        <v>41</v>
      </c>
      <c r="B27" s="127" t="s">
        <v>63</v>
      </c>
      <c r="C27" s="27" t="s">
        <v>63</v>
      </c>
      <c r="D27" s="127" t="s">
        <v>63</v>
      </c>
      <c r="E27" s="127" t="s">
        <v>63</v>
      </c>
      <c r="F27" s="127" t="s">
        <v>63</v>
      </c>
      <c r="G27" s="127" t="s">
        <v>62</v>
      </c>
      <c r="H27" s="127" t="s">
        <v>62</v>
      </c>
      <c r="I27" s="127" t="s">
        <v>62</v>
      </c>
      <c r="J27" s="127" t="s">
        <v>62</v>
      </c>
      <c r="K27" s="127" t="s">
        <v>62</v>
      </c>
      <c r="L27" s="127" t="s">
        <v>62</v>
      </c>
    </row>
    <row r="28" spans="1:12" ht="15" customHeight="1">
      <c r="A28" s="131" t="s">
        <v>73</v>
      </c>
      <c r="B28" s="148"/>
      <c r="C28" s="28"/>
      <c r="D28" s="128"/>
      <c r="E28" s="128"/>
      <c r="F28" s="14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74</v>
      </c>
      <c r="B29" s="87">
        <v>2006.186</v>
      </c>
      <c r="C29" s="87">
        <v>2065.7102</v>
      </c>
      <c r="D29" s="135">
        <v>2088.30735</v>
      </c>
      <c r="E29" s="106">
        <v>2105.393</v>
      </c>
      <c r="F29" s="135">
        <v>2086.6539000000002</v>
      </c>
      <c r="G29" s="135">
        <v>1978.4907125</v>
      </c>
      <c r="H29" s="87">
        <f t="shared" si="0"/>
        <v>2070.45009</v>
      </c>
      <c r="I29" s="87">
        <f t="shared" si="1"/>
        <v>4.647955985792884</v>
      </c>
      <c r="J29" s="139">
        <v>2646.596054761905</v>
      </c>
      <c r="K29" s="139">
        <v>2255.380956818182</v>
      </c>
      <c r="L29" s="139">
        <f>(K29/J29-1)*100</f>
        <v>-14.781821246949534</v>
      </c>
    </row>
    <row r="30" spans="1:12" ht="15" customHeight="1">
      <c r="A30" s="130" t="s">
        <v>75</v>
      </c>
      <c r="B30" s="28">
        <v>2535.84115</v>
      </c>
      <c r="C30" s="28">
        <v>2566.1544</v>
      </c>
      <c r="D30" s="136">
        <v>2552.9267999999997</v>
      </c>
      <c r="E30" s="136">
        <v>2606.9395</v>
      </c>
      <c r="F30" s="136">
        <v>2635.04815</v>
      </c>
      <c r="G30" s="136">
        <v>2561.469625</v>
      </c>
      <c r="H30" s="28">
        <f t="shared" si="0"/>
        <v>2579.382</v>
      </c>
      <c r="I30" s="28">
        <f t="shared" si="1"/>
        <v>0.6993006993006867</v>
      </c>
      <c r="J30" s="140">
        <v>3087.227357142857</v>
      </c>
      <c r="K30" s="140">
        <v>2734.5557772727275</v>
      </c>
      <c r="L30" s="140">
        <f>(K30/J30-1)*100</f>
        <v>-11.423570054021448</v>
      </c>
    </row>
    <row r="31" spans="1:12" ht="18">
      <c r="A31" s="134" t="s">
        <v>76</v>
      </c>
      <c r="B31" s="137">
        <v>989.8653999999999</v>
      </c>
      <c r="C31" s="137">
        <v>1006.3998999999999</v>
      </c>
      <c r="D31" s="137">
        <v>1005.2976</v>
      </c>
      <c r="E31" s="137">
        <v>822.8669500000001</v>
      </c>
      <c r="F31" s="137">
        <v>836.0945499999999</v>
      </c>
      <c r="G31" s="137">
        <v>943.4310125</v>
      </c>
      <c r="H31" s="137">
        <f t="shared" si="0"/>
        <v>932.1048800000001</v>
      </c>
      <c r="I31" s="137">
        <f t="shared" si="1"/>
        <v>-1.2005257777128464</v>
      </c>
      <c r="J31" s="141">
        <v>1414.5133523809525</v>
      </c>
      <c r="K31" s="141">
        <v>1351.5701136363637</v>
      </c>
      <c r="L31" s="141">
        <f>(K31/J31-1)*100</f>
        <v>-4.449815806873847</v>
      </c>
    </row>
    <row r="32" spans="1:12" ht="18">
      <c r="A32" s="201" t="s">
        <v>80</v>
      </c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</row>
    <row r="33" spans="1:12" ht="18">
      <c r="A33" s="186" t="s">
        <v>85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I14:I15 I25:I26 I21:I22 H21:H22 H25:H26 H8 H27:H31 H23 H14:H15 H10:H12 H9 H13 H17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2020-04-20T13:55:01Z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