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20" activeTab="0"/>
  </bookViews>
  <sheets>
    <sheet name="tapa" sheetId="1" r:id="rId1"/>
    <sheet name="part" sheetId="2" r:id="rId2"/>
    <sheet name="antecedentes"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s>
  <definedNames>
    <definedName name="_xlnm.Print_Area" localSheetId="3">'1'!$A$1:$F$69</definedName>
    <definedName name="_xlnm.Print_Area" localSheetId="4">'2'!$A$1:$F$68</definedName>
    <definedName name="_xlnm.Print_Area" localSheetId="5">'3'!$A$1:$H$82</definedName>
    <definedName name="_xlnm.Print_Area" localSheetId="6">'4'!$A$1:$G$238</definedName>
    <definedName name="_xlnm.Print_Area" localSheetId="7">'5'!$B$1:$F$69</definedName>
    <definedName name="_xlnm.Print_Area" localSheetId="8">'6'!$A$1:$E$82</definedName>
    <definedName name="_xlnm.Print_Area" localSheetId="9">'7'!$B$1:$G$41</definedName>
    <definedName name="_xlnm.Print_Area" localSheetId="10">'8'!$A$1:$G$79</definedName>
    <definedName name="_xlnm.Print_Area" localSheetId="11">'9'!$A$1:$G$45</definedName>
    <definedName name="_xlnm.Print_Area" localSheetId="2">'antecedentes'!$A$1:$I$25</definedName>
    <definedName name="_xlnm.Print_Area" localSheetId="1">'part'!$A$1:$A$47</definedName>
    <definedName name="_xlnm.Print_Area" localSheetId="0">'tapa'!$A$1:$E$35</definedName>
  </definedNames>
  <calcPr fullCalcOnLoad="1"/>
</workbook>
</file>

<file path=xl/sharedStrings.xml><?xml version="1.0" encoding="utf-8"?>
<sst xmlns="http://schemas.openxmlformats.org/spreadsheetml/2006/main" count="660" uniqueCount="208">
  <si>
    <t>Gustavo Rojas Le-Bert</t>
  </si>
  <si>
    <t>Director Nacional y Representante Legal</t>
  </si>
  <si>
    <t>Tabla 1</t>
  </si>
  <si>
    <t>Urbano</t>
  </si>
  <si>
    <t>Rural</t>
  </si>
  <si>
    <t>Total</t>
  </si>
  <si>
    <t>Agricultura</t>
  </si>
  <si>
    <t>Pesca</t>
  </si>
  <si>
    <t>Minería</t>
  </si>
  <si>
    <t>Construcción</t>
  </si>
  <si>
    <t>Comercio</t>
  </si>
  <si>
    <t xml:space="preserve">Hoteles y Restaurantes  </t>
  </si>
  <si>
    <t>Transporte y Telecomunicaciones</t>
  </si>
  <si>
    <t>Electricidad, Gas y Agua</t>
  </si>
  <si>
    <t>Enseñanza</t>
  </si>
  <si>
    <t>Organizaciones extraterritoriales</t>
  </si>
  <si>
    <t>Tabla 2</t>
  </si>
  <si>
    <t>Administración Pública y Defensa</t>
  </si>
  <si>
    <t>Arica y Parinacota</t>
  </si>
  <si>
    <t>Tarapacá</t>
  </si>
  <si>
    <t>Antofagasta</t>
  </si>
  <si>
    <t>Atacama</t>
  </si>
  <si>
    <t>Coquimbo</t>
  </si>
  <si>
    <t>Valparaíso</t>
  </si>
  <si>
    <t>Metropolitana</t>
  </si>
  <si>
    <t>O'Higgins</t>
  </si>
  <si>
    <t>Maule</t>
  </si>
  <si>
    <t>Bío Bío</t>
  </si>
  <si>
    <t>La Araucanía</t>
  </si>
  <si>
    <t xml:space="preserve">Los Ríos  </t>
  </si>
  <si>
    <t xml:space="preserve">Los Lagos  </t>
  </si>
  <si>
    <t xml:space="preserve">Aysén  </t>
  </si>
  <si>
    <t xml:space="preserve">Magallanes  </t>
  </si>
  <si>
    <t>País</t>
  </si>
  <si>
    <t>Región</t>
  </si>
  <si>
    <t>Empleador</t>
  </si>
  <si>
    <t>Personal no remunerado</t>
  </si>
  <si>
    <t>Tabla 5</t>
  </si>
  <si>
    <t>Tabla 6</t>
  </si>
  <si>
    <t>Permanente</t>
  </si>
  <si>
    <t>Temporal</t>
  </si>
  <si>
    <t>Tabla 8</t>
  </si>
  <si>
    <t>Básica o Primaria</t>
  </si>
  <si>
    <t>Agricultura sin fruta</t>
  </si>
  <si>
    <t>Fruticultura</t>
  </si>
  <si>
    <t>Ganadería</t>
  </si>
  <si>
    <t>Silvicultura</t>
  </si>
  <si>
    <t>Sector</t>
  </si>
  <si>
    <t>6. 501 y más</t>
  </si>
  <si>
    <t>Tabla 10</t>
  </si>
  <si>
    <t xml:space="preserve">Todos </t>
  </si>
  <si>
    <t>Boletín de Empleo en la Agricultura</t>
  </si>
  <si>
    <t xml:space="preserve">                       Boletín de empleo en la agricultura</t>
  </si>
  <si>
    <t xml:space="preserve"> Emilio Polit Granja</t>
  </si>
  <si>
    <t>En número de personas y porcentajes</t>
  </si>
  <si>
    <t>Rural/Total %</t>
  </si>
  <si>
    <t>Industrias</t>
  </si>
  <si>
    <t>Intermediación Financiera</t>
  </si>
  <si>
    <t xml:space="preserve">Actividades Inmobiliarias y Empresariales </t>
  </si>
  <si>
    <t>Servicios Sociales y de Salud</t>
  </si>
  <si>
    <t>Servicios Comunitarios y Personales</t>
  </si>
  <si>
    <t>Servicio Doméstico en hogares privados</t>
  </si>
  <si>
    <t>Los Ríos</t>
  </si>
  <si>
    <t>Los Lagos</t>
  </si>
  <si>
    <t>Economía</t>
  </si>
  <si>
    <t>Tabla 7</t>
  </si>
  <si>
    <t xml:space="preserve">Asalariados sector privado  </t>
  </si>
  <si>
    <t>Categoría</t>
  </si>
  <si>
    <t>Fuente: elaborado por Odepa con información del INE</t>
  </si>
  <si>
    <t>Tabla 9</t>
  </si>
  <si>
    <t xml:space="preserve">   Acuerdo de palabra</t>
  </si>
  <si>
    <t>Valparaiso</t>
  </si>
  <si>
    <t xml:space="preserve">Magallanes </t>
  </si>
  <si>
    <t xml:space="preserve">Fuente: elaborado por Odepa con información INE </t>
  </si>
  <si>
    <t>Tabla 11</t>
  </si>
  <si>
    <t>Tabla 12</t>
  </si>
  <si>
    <t>Tabla 13</t>
  </si>
  <si>
    <t>que se indican, en la Agricultura y en la Economía</t>
  </si>
  <si>
    <t>Derechos Laborales</t>
  </si>
  <si>
    <t>Tabla 14</t>
  </si>
  <si>
    <t xml:space="preserve">Proporción de asalariados que declaran tener los derechos laborales que se  </t>
  </si>
  <si>
    <t>y en la Economía</t>
  </si>
  <si>
    <t>Tabla 16</t>
  </si>
  <si>
    <t>la remuneración promedio de cotizantes en seguridad laboral.</t>
  </si>
  <si>
    <t>(días de trabajo mensual = 22)</t>
  </si>
  <si>
    <t>Tabla 17</t>
  </si>
  <si>
    <t>Empleo urbano y rural por actividad económica</t>
  </si>
  <si>
    <t xml:space="preserve">Cesantía urbana y rural por actividad económica </t>
  </si>
  <si>
    <t>Tabla 3</t>
  </si>
  <si>
    <t>Tabla 4</t>
  </si>
  <si>
    <t xml:space="preserve">  Empleo</t>
  </si>
  <si>
    <t>Cesantía</t>
  </si>
  <si>
    <t xml:space="preserve">Proporción en la economía regional del empleo y cesantía </t>
  </si>
  <si>
    <t>en la agricultura</t>
  </si>
  <si>
    <t xml:space="preserve">  Empleo agricultura/Empleo regional %</t>
  </si>
  <si>
    <t>Cesantía agricultura/Cesantía regional %</t>
  </si>
  <si>
    <t>Agricultura regional y Economía regional:</t>
  </si>
  <si>
    <t xml:space="preserve">proporción del empleo asalariado con </t>
  </si>
  <si>
    <t>contrato escrito en relación al empleo total</t>
  </si>
  <si>
    <t xml:space="preserve">indican en relación al número total de asalariados con empleo en la Agricultura </t>
  </si>
  <si>
    <t>Tabla 15.1</t>
  </si>
  <si>
    <t>Todos los niveles</t>
  </si>
  <si>
    <t>Tabla 15.2</t>
  </si>
  <si>
    <t>Tabla 15.3</t>
  </si>
  <si>
    <t>Tabla 15.4</t>
  </si>
  <si>
    <t xml:space="preserve">Nivel de escolaridad de la categoría "Personal no remunerado" en la  </t>
  </si>
  <si>
    <t>Tabla 15.5</t>
  </si>
  <si>
    <t xml:space="preserve">Nivel de escolaridad de todas las categorías de ocupación en la  </t>
  </si>
  <si>
    <t xml:space="preserve">Aysén </t>
  </si>
  <si>
    <t>Cuenta propia</t>
  </si>
  <si>
    <t>Contrato escrito</t>
  </si>
  <si>
    <t>Total regional</t>
  </si>
  <si>
    <t>Derechos laborales</t>
  </si>
  <si>
    <t>1. En su empleo actual, ¿le otorgan vacaciones anuales?</t>
  </si>
  <si>
    <t>2. En su empleo actual, ¿le otorgan días pagados por enfermedad?</t>
  </si>
  <si>
    <t>3. En su empleo actual, ¿le otorgan cotización previsional?</t>
  </si>
  <si>
    <t>4. En su empleo actual, ¿le otorgan cotización por salud?</t>
  </si>
  <si>
    <t>5. En su empleo actual, ¿le otorgan cotización por seguro de desempleo?</t>
  </si>
  <si>
    <t>6. En su empleo actual, ¿le otorgan permiso por maternidad o paternidad?</t>
  </si>
  <si>
    <t>7. En su empleo actual, ¿le otorgan servicio de guarderías infantiles?</t>
  </si>
  <si>
    <t xml:space="preserve">      Trimestre abril - junio 2011</t>
  </si>
  <si>
    <t>Septiembre 2011</t>
  </si>
  <si>
    <t>Trimestre móvil abril - junio 2011</t>
  </si>
  <si>
    <t xml:space="preserve">Aisén </t>
  </si>
  <si>
    <t>Por región. En número de personas y porcentaje</t>
  </si>
  <si>
    <t>Fuerza de Trabajo</t>
  </si>
  <si>
    <t xml:space="preserve">   Tasa de cesantía agricultura %</t>
  </si>
  <si>
    <t xml:space="preserve">   Tasa de cesantía economía %</t>
  </si>
  <si>
    <t>ocupación</t>
  </si>
  <si>
    <t>Trimestre móvil abril - junio 2011. En número de personas</t>
  </si>
  <si>
    <t>Tabla 7.a</t>
  </si>
  <si>
    <t>cetegorías de ocupación</t>
  </si>
  <si>
    <t>Trimestre móvil abril - junio 2011. En porcentajes</t>
  </si>
  <si>
    <t xml:space="preserve">Empleo regional en agricultura y en la economía  </t>
  </si>
  <si>
    <t xml:space="preserve">según principales categorías de ocupación </t>
  </si>
  <si>
    <t>Agricultura/Economía %</t>
  </si>
  <si>
    <t>Asalariados sector privado</t>
  </si>
  <si>
    <t>Todas</t>
  </si>
  <si>
    <t xml:space="preserve">Trimestre móvil abril - junio 2011. En número de personas. </t>
  </si>
  <si>
    <t xml:space="preserve">según duración del contrato de trabajo.   </t>
  </si>
  <si>
    <t xml:space="preserve">Empleo asalariado regional agrícola y de toda la </t>
  </si>
  <si>
    <t>economía</t>
  </si>
  <si>
    <t>Bio Bío</t>
  </si>
  <si>
    <t xml:space="preserve">Variación porcentual anual de asalariados que declaran tener los derechos laborales  </t>
  </si>
  <si>
    <t>Trimestre móvil  abril - junio 2010 y 2011</t>
  </si>
  <si>
    <t xml:space="preserve">Media Común </t>
  </si>
  <si>
    <t>Media Técnico Profesional</t>
  </si>
  <si>
    <t>Superior Técnica</t>
  </si>
  <si>
    <t xml:space="preserve">Superior Universitaria </t>
  </si>
  <si>
    <t>4.  51 a  100</t>
  </si>
  <si>
    <t>5. 101 a  500</t>
  </si>
  <si>
    <t>mutuales de seguridad laboral: IST, ACHS, CCHC e ISL</t>
  </si>
  <si>
    <t>Trimestre abril - junio 2011</t>
  </si>
  <si>
    <t>Publicación de la Oficina de Estudios y Políticas Agrarias - Odepa
 Ministerio de Agricultura, República de Chile</t>
  </si>
  <si>
    <t xml:space="preserve"> Septiembre 2011</t>
  </si>
  <si>
    <t>Actividad económica</t>
  </si>
  <si>
    <t>Industria</t>
  </si>
  <si>
    <t>Fuente: elaborado por Odepa con información de la NENE del INE</t>
  </si>
  <si>
    <t>Empleo, cesantía, fuerza de trabajo y tasa de cesantía en el ámbito</t>
  </si>
  <si>
    <t>rural según región</t>
  </si>
  <si>
    <t>Empleo rural</t>
  </si>
  <si>
    <t>Cesantía rural</t>
  </si>
  <si>
    <t>Fuerza de trabajo rural</t>
  </si>
  <si>
    <t>Tasa de cesantía rural %</t>
  </si>
  <si>
    <t>Variación % empleo rural</t>
  </si>
  <si>
    <t>Variación % cesantía rural</t>
  </si>
  <si>
    <t>Variación % fuerza de trabajo rural</t>
  </si>
  <si>
    <t>Variación del empleo, cesantía y fuerza de trabajo en el</t>
  </si>
  <si>
    <t>ámbito rural, según región</t>
  </si>
  <si>
    <t>Trimestre móvil abril - junio 2011/2010. En porcentajes</t>
  </si>
  <si>
    <t>Empleo, cesantía y fuerza de trabajo en la agricultura</t>
  </si>
  <si>
    <t xml:space="preserve">Empleo regional en la agricultura según principales categorías de  </t>
  </si>
  <si>
    <t xml:space="preserve">Distribución del empleo regional en la agricultura según principales </t>
  </si>
  <si>
    <t xml:space="preserve">Empleo asalariado en la agricultura según tipo de contrato  </t>
  </si>
  <si>
    <t xml:space="preserve">Empleo asalariado en la agricultura regional   </t>
  </si>
  <si>
    <t>Temporal Agrícola/Temporal Economía (%)</t>
  </si>
  <si>
    <t>Permanente Agrícola/Permanente Economía (%)</t>
  </si>
  <si>
    <t>Nota: no considera asalariados del sector público y los del</t>
  </si>
  <si>
    <t>servicio doméstico.</t>
  </si>
  <si>
    <t>Nota: no se incluyen asalariados del sector público y del servicio doméstico.</t>
  </si>
  <si>
    <t xml:space="preserve">Trimestre móvil abril - junio 2011/ abril - junio 2010 </t>
  </si>
  <si>
    <t xml:space="preserve">Nivel de escolaridad de la categoría "Empleador" en la agricultura </t>
  </si>
  <si>
    <t>y en la economía. Distribución por nivel y variación interanual</t>
  </si>
  <si>
    <t>Nivel de estudios</t>
  </si>
  <si>
    <t>Distribución agricultura %</t>
  </si>
  <si>
    <t>Variación agricultura %</t>
  </si>
  <si>
    <t>Distribución economía     %</t>
  </si>
  <si>
    <t>Variación economía    %</t>
  </si>
  <si>
    <t>Ninguno</t>
  </si>
  <si>
    <t xml:space="preserve">Nivel de escolaridad de la categoría "Cuenta Propia" en la agricultura </t>
  </si>
  <si>
    <t>agricultura y en la economía. Distribución por nivel y variación anual</t>
  </si>
  <si>
    <t>agricultura y en la economía. Distribución por nivel y variación interanual</t>
  </si>
  <si>
    <t xml:space="preserve">Nivel de escolaridad de la categoría "Asalariados sector privado" en la  </t>
  </si>
  <si>
    <t>Por subsector y tamaño de empresa</t>
  </si>
  <si>
    <t xml:space="preserve">Tamaño (ha) </t>
  </si>
  <si>
    <t xml:space="preserve">Fuente: elaborado por Odepa con información proporcionada por las  </t>
  </si>
  <si>
    <t xml:space="preserve">Variación real interanual del salario medio por jornada del empleo en la    </t>
  </si>
  <si>
    <t>agricultura. Trimestre móvil abril -junio 2011 con relación a abril-junio 2010</t>
  </si>
  <si>
    <t>1.   1 a  5</t>
  </si>
  <si>
    <t>2.   6 a  25</t>
  </si>
  <si>
    <t>3.  26 a  50</t>
  </si>
  <si>
    <t>2.   6 a  25</t>
  </si>
  <si>
    <t>3.  26 a  50</t>
  </si>
  <si>
    <t>4.  51 a 100</t>
  </si>
  <si>
    <t>Promedio del trimestre abril - junio de 2011. En pesos diarios.</t>
  </si>
  <si>
    <t>En porcentajes.</t>
  </si>
  <si>
    <t xml:space="preserve">Salario medio por jornada del empleo en la agricultura, a partir de  </t>
  </si>
  <si>
    <t>Fuente: elaborado por Odepa con información del INE.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</si>
</sst>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mm/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
    <numFmt numFmtId="188" formatCode="0.0000000"/>
    <numFmt numFmtId="189" formatCode="0.000000"/>
    <numFmt numFmtId="190" formatCode="0.00000"/>
    <numFmt numFmtId="191" formatCode="0.0000"/>
    <numFmt numFmtId="192" formatCode="0.000"/>
    <numFmt numFmtId="193" formatCode="#,##0.0"/>
    <numFmt numFmtId="194" formatCode="0.0000000000"/>
    <numFmt numFmtId="195" formatCode="0.000000000"/>
    <numFmt numFmtId="196" formatCode="0.00000000"/>
  </numFmts>
  <fonts count="76">
    <font>
      <sz val="11"/>
      <color theme="1"/>
      <name val="Calibri"/>
      <family val="2"/>
    </font>
    <font>
      <sz val="11"/>
      <color indexed="8"/>
      <name val="Calibri"/>
      <family val="2"/>
    </font>
    <font>
      <sz val="14"/>
      <name val="Arial MT"/>
      <family val="2"/>
    </font>
    <font>
      <sz val="12"/>
      <name val="Cambria"/>
      <family val="1"/>
    </font>
    <font>
      <sz val="10"/>
      <name val="Verdana"/>
      <family val="2"/>
    </font>
    <font>
      <u val="single"/>
      <sz val="10"/>
      <color indexed="12"/>
      <name val="Arial"/>
      <family val="2"/>
    </font>
    <font>
      <sz val="10"/>
      <name val="Courier New"/>
      <family val="3"/>
    </font>
    <font>
      <sz val="10"/>
      <name val="Arial"/>
      <family val="2"/>
    </font>
    <font>
      <b/>
      <sz val="12"/>
      <name val="Arial"/>
      <family val="2"/>
    </font>
    <font>
      <b/>
      <sz val="16"/>
      <name val="Arial"/>
      <family val="2"/>
    </font>
    <font>
      <sz val="12"/>
      <name val="Arial"/>
      <family val="2"/>
    </font>
    <font>
      <sz val="11"/>
      <name val="Arial"/>
      <family val="2"/>
    </font>
    <font>
      <sz val="9"/>
      <name val="Arial"/>
      <family val="2"/>
    </font>
    <font>
      <u val="single"/>
      <sz val="8.4"/>
      <color indexed="12"/>
      <name val="Arial MT"/>
      <family val="2"/>
    </font>
    <font>
      <u val="single"/>
      <sz val="12"/>
      <color indexed="12"/>
      <name val="Arial MT"/>
      <family val="2"/>
    </font>
    <font>
      <b/>
      <sz val="10"/>
      <name val="Verdana"/>
      <family val="2"/>
    </font>
    <font>
      <sz val="11"/>
      <color indexed="8"/>
      <name val="Arial"/>
      <family val="2"/>
    </font>
    <font>
      <b/>
      <sz val="11"/>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0"/>
      <color indexed="30"/>
      <name val="Verdana"/>
      <family val="2"/>
    </font>
    <font>
      <b/>
      <sz val="12"/>
      <color indexed="63"/>
      <name val="Verdana"/>
      <family val="2"/>
    </font>
    <font>
      <sz val="18"/>
      <color indexed="55"/>
      <name val="Verdana"/>
      <family val="2"/>
    </font>
    <font>
      <b/>
      <sz val="14"/>
      <color indexed="63"/>
      <name val="Verdana"/>
      <family val="2"/>
    </font>
    <font>
      <sz val="10"/>
      <color indexed="8"/>
      <name val="Calibri"/>
      <family val="2"/>
    </font>
    <font>
      <sz val="10"/>
      <color indexed="8"/>
      <name val="Arial"/>
      <family val="2"/>
    </font>
    <font>
      <b/>
      <sz val="10"/>
      <color indexed="8"/>
      <name val="Arial"/>
      <family val="2"/>
    </font>
    <font>
      <sz val="9"/>
      <color indexed="8"/>
      <name val="Arial"/>
      <family val="2"/>
    </font>
    <font>
      <sz val="16"/>
      <color indexed="30"/>
      <name val="Verdana"/>
      <family val="2"/>
    </font>
    <font>
      <b/>
      <sz val="10.5"/>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b/>
      <sz val="12"/>
      <color rgb="FF333333"/>
      <name val="Verdana"/>
      <family val="2"/>
    </font>
    <font>
      <sz val="18"/>
      <color rgb="FF999999"/>
      <name val="Verdana"/>
      <family val="2"/>
    </font>
    <font>
      <sz val="11"/>
      <color rgb="FF000000"/>
      <name val="Arial"/>
      <family val="2"/>
    </font>
    <font>
      <b/>
      <sz val="14"/>
      <color rgb="FF333333"/>
      <name val="Verdana"/>
      <family val="2"/>
    </font>
    <font>
      <sz val="10"/>
      <color theme="1"/>
      <name val="Calibri"/>
      <family val="2"/>
    </font>
    <font>
      <sz val="10"/>
      <color rgb="FF000000"/>
      <name val="Arial"/>
      <family val="2"/>
    </font>
    <font>
      <b/>
      <sz val="11"/>
      <color rgb="FF000000"/>
      <name val="Arial"/>
      <family val="2"/>
    </font>
    <font>
      <sz val="10"/>
      <color theme="1"/>
      <name val="Arial"/>
      <family val="2"/>
    </font>
    <font>
      <b/>
      <sz val="11"/>
      <color theme="1"/>
      <name val="Arial"/>
      <family val="2"/>
    </font>
    <font>
      <b/>
      <sz val="10"/>
      <color theme="1"/>
      <name val="Arial"/>
      <family val="2"/>
    </font>
    <font>
      <sz val="11"/>
      <color theme="1"/>
      <name val="Arial"/>
      <family val="2"/>
    </font>
    <font>
      <sz val="11"/>
      <color rgb="FF000000"/>
      <name val="Calibri"/>
      <family val="2"/>
    </font>
    <font>
      <sz val="9"/>
      <color rgb="FF000000"/>
      <name val="Arial"/>
      <family val="2"/>
    </font>
    <font>
      <sz val="16"/>
      <color rgb="FF0066CC"/>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style="medium"/>
      <bottom/>
    </border>
    <border>
      <left/>
      <right style="medium"/>
      <top style="medium"/>
      <bottom/>
    </border>
    <border>
      <left/>
      <right style="medium"/>
      <top style="medium"/>
      <bottom style="medium"/>
    </border>
    <border>
      <left/>
      <right/>
      <top style="medium"/>
      <bottom/>
    </border>
    <border>
      <left style="medium"/>
      <right/>
      <top/>
      <bottom/>
    </border>
    <border>
      <left style="medium"/>
      <right/>
      <top style="medium"/>
      <bottom style="medium"/>
    </border>
    <border>
      <left/>
      <right/>
      <top style="medium"/>
      <bottom style="medium"/>
    </border>
    <border>
      <left style="thin"/>
      <right style="thin"/>
      <top style="medium"/>
      <bottom style="medium"/>
    </border>
    <border>
      <left style="thin"/>
      <right style="thin"/>
      <top style="medium">
        <color indexed="8"/>
      </top>
      <bottom>
        <color indexed="8"/>
      </bottom>
    </border>
    <border>
      <left style="thin"/>
      <right style="thin"/>
      <top>
        <color indexed="63"/>
      </top>
      <bottom>
        <color indexed="63"/>
      </bottom>
    </border>
    <border>
      <left style="thin"/>
      <right style="thin"/>
      <top>
        <color indexed="63"/>
      </top>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thin"/>
      <bottom style="thin"/>
    </border>
    <border>
      <left/>
      <right/>
      <top style="thin"/>
      <bottom style="thin"/>
    </border>
    <border>
      <left style="thin"/>
      <right style="thin"/>
      <top style="thin"/>
      <bottom style="thin"/>
    </border>
    <border>
      <left style="thin"/>
      <right style="thin"/>
      <top/>
      <bottom style="medium"/>
    </border>
    <border>
      <left style="medium"/>
      <right>
        <color indexed="8"/>
      </right>
      <top style="thin"/>
      <bottom>
        <color indexed="8"/>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medium"/>
      <right style="thin"/>
      <top>
        <color indexed="8"/>
      </top>
      <bottom>
        <color indexed="8"/>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style="medium"/>
      <top>
        <color indexed="63"/>
      </top>
      <bottom style="medium"/>
    </border>
    <border>
      <left style="medium"/>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medium"/>
      <top style="thin"/>
      <bottom style="thin"/>
    </border>
    <border>
      <left style="medium"/>
      <right>
        <color indexed="8"/>
      </right>
      <top>
        <color indexed="8"/>
      </top>
      <bottom style="thin"/>
    </border>
    <border>
      <left>
        <color indexed="63"/>
      </left>
      <right style="medium"/>
      <top>
        <color indexed="63"/>
      </top>
      <bottom style="thin"/>
    </border>
    <border>
      <left/>
      <right style="medium">
        <color rgb="FF000000"/>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5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1" borderId="0" applyNumberFormat="0" applyBorder="0" applyAlignment="0" applyProtection="0"/>
    <xf numFmtId="0" fontId="6" fillId="0" borderId="0">
      <alignment/>
      <protection/>
    </xf>
    <xf numFmtId="0" fontId="7" fillId="0" borderId="0">
      <alignment/>
      <protection/>
    </xf>
    <xf numFmtId="0" fontId="0"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314">
    <xf numFmtId="0" fontId="0" fillId="0" borderId="0" xfId="0" applyFont="1" applyAlignment="1">
      <alignment/>
    </xf>
    <xf numFmtId="0" fontId="3" fillId="0" borderId="0" xfId="57" applyFont="1" applyAlignment="1">
      <alignment horizontal="left" indent="5"/>
      <protection/>
    </xf>
    <xf numFmtId="0" fontId="2" fillId="0" borderId="0" xfId="57">
      <alignment/>
      <protection/>
    </xf>
    <xf numFmtId="0" fontId="61" fillId="0" borderId="0" xfId="57" applyFont="1" applyAlignment="1">
      <alignment horizontal="left" indent="15"/>
      <protection/>
    </xf>
    <xf numFmtId="0" fontId="62" fillId="0" borderId="0" xfId="57" applyFont="1" applyAlignment="1">
      <alignment horizontal="left" indent="15"/>
      <protection/>
    </xf>
    <xf numFmtId="0" fontId="61" fillId="0" borderId="0" xfId="57" applyFont="1" applyAlignment="1">
      <alignment/>
      <protection/>
    </xf>
    <xf numFmtId="0" fontId="63" fillId="0" borderId="0" xfId="57" applyFont="1" applyAlignment="1">
      <alignment horizontal="left" indent="5"/>
      <protection/>
    </xf>
    <xf numFmtId="49" fontId="4" fillId="0" borderId="0" xfId="57" applyNumberFormat="1" applyFont="1" applyAlignment="1">
      <alignment horizontal="left"/>
      <protection/>
    </xf>
    <xf numFmtId="0" fontId="8" fillId="0" borderId="0" xfId="57" applyFont="1" applyBorder="1" applyAlignment="1">
      <alignment horizontal="center"/>
      <protection/>
    </xf>
    <xf numFmtId="0" fontId="9" fillId="0" borderId="0" xfId="57" applyFont="1" applyBorder="1" applyAlignment="1">
      <alignment horizontal="center"/>
      <protection/>
    </xf>
    <xf numFmtId="0" fontId="10" fillId="0" borderId="0" xfId="57" applyFont="1">
      <alignment/>
      <protection/>
    </xf>
    <xf numFmtId="180" fontId="10" fillId="0" borderId="0" xfId="57" applyNumberFormat="1" applyFont="1" applyAlignment="1">
      <alignment horizontal="center"/>
      <protection/>
    </xf>
    <xf numFmtId="0" fontId="10" fillId="0" borderId="0" xfId="57" applyFont="1" applyAlignment="1">
      <alignment horizontal="center" wrapText="1"/>
      <protection/>
    </xf>
    <xf numFmtId="0" fontId="10" fillId="0" borderId="0" xfId="57" applyFont="1" applyAlignment="1">
      <alignment horizontal="center"/>
      <protection/>
    </xf>
    <xf numFmtId="0" fontId="11" fillId="0" borderId="0" xfId="57" applyFont="1" applyAlignment="1">
      <alignment horizontal="center"/>
      <protection/>
    </xf>
    <xf numFmtId="0" fontId="12" fillId="0" borderId="0" xfId="57" applyFont="1" applyAlignment="1">
      <alignment horizontal="center"/>
      <protection/>
    </xf>
    <xf numFmtId="0" fontId="14" fillId="0" borderId="0" xfId="46" applyNumberFormat="1" applyFont="1" applyFill="1" applyBorder="1" applyAlignment="1" applyProtection="1">
      <alignment horizontal="center"/>
      <protection/>
    </xf>
    <xf numFmtId="0" fontId="64" fillId="0" borderId="10" xfId="0" applyFont="1" applyBorder="1" applyAlignment="1">
      <alignment/>
    </xf>
    <xf numFmtId="0" fontId="64" fillId="0" borderId="11" xfId="0" applyFont="1" applyBorder="1" applyAlignment="1">
      <alignment/>
    </xf>
    <xf numFmtId="0" fontId="64" fillId="0" borderId="12" xfId="0" applyFont="1" applyBorder="1" applyAlignment="1">
      <alignment/>
    </xf>
    <xf numFmtId="0" fontId="64" fillId="0" borderId="13" xfId="0" applyFont="1" applyBorder="1" applyAlignment="1">
      <alignment horizontal="center"/>
    </xf>
    <xf numFmtId="0" fontId="64" fillId="0" borderId="14" xfId="0" applyFont="1" applyBorder="1" applyAlignment="1">
      <alignment/>
    </xf>
    <xf numFmtId="0" fontId="2" fillId="0" borderId="0" xfId="57" applyFont="1">
      <alignment/>
      <protection/>
    </xf>
    <xf numFmtId="49" fontId="65" fillId="0" borderId="0" xfId="57" applyNumberFormat="1" applyFont="1" applyAlignment="1">
      <alignment/>
      <protection/>
    </xf>
    <xf numFmtId="0" fontId="15" fillId="0" borderId="0" xfId="57" applyFont="1">
      <alignment/>
      <protection/>
    </xf>
    <xf numFmtId="0" fontId="66" fillId="0" borderId="0" xfId="0" applyFont="1" applyAlignment="1">
      <alignment/>
    </xf>
    <xf numFmtId="3" fontId="64" fillId="0" borderId="0" xfId="0" applyNumberFormat="1" applyFont="1" applyBorder="1" applyAlignment="1">
      <alignment horizontal="right"/>
    </xf>
    <xf numFmtId="0" fontId="64" fillId="0" borderId="0" xfId="0" applyFont="1" applyBorder="1" applyAlignment="1">
      <alignment horizontal="center"/>
    </xf>
    <xf numFmtId="185" fontId="64" fillId="0" borderId="10" xfId="0" applyNumberFormat="1" applyFont="1" applyBorder="1" applyAlignment="1">
      <alignment horizontal="center"/>
    </xf>
    <xf numFmtId="0" fontId="64" fillId="0" borderId="0" xfId="0" applyFont="1" applyBorder="1" applyAlignment="1">
      <alignment/>
    </xf>
    <xf numFmtId="0" fontId="67" fillId="0" borderId="0" xfId="0" applyFont="1" applyBorder="1" applyAlignment="1">
      <alignment/>
    </xf>
    <xf numFmtId="0" fontId="0" fillId="0" borderId="0" xfId="0" applyAlignment="1">
      <alignment/>
    </xf>
    <xf numFmtId="0" fontId="64" fillId="0" borderId="0" xfId="0" applyFont="1" applyBorder="1" applyAlignment="1">
      <alignment horizontal="center" wrapText="1"/>
    </xf>
    <xf numFmtId="0" fontId="68" fillId="0" borderId="0" xfId="0" applyFont="1" applyBorder="1" applyAlignment="1">
      <alignment horizontal="center"/>
    </xf>
    <xf numFmtId="185" fontId="68" fillId="0" borderId="10" xfId="0" applyNumberFormat="1" applyFont="1" applyBorder="1" applyAlignment="1">
      <alignment horizontal="center"/>
    </xf>
    <xf numFmtId="0" fontId="69" fillId="0" borderId="11" xfId="0" applyFont="1" applyBorder="1" applyAlignment="1">
      <alignment/>
    </xf>
    <xf numFmtId="0" fontId="69" fillId="0" borderId="10" xfId="0" applyFont="1" applyBorder="1" applyAlignment="1">
      <alignment/>
    </xf>
    <xf numFmtId="0" fontId="69" fillId="0" borderId="10" xfId="0" applyFont="1" applyBorder="1" applyAlignment="1">
      <alignment horizontal="right"/>
    </xf>
    <xf numFmtId="0" fontId="69" fillId="0" borderId="14" xfId="0" applyFont="1" applyBorder="1" applyAlignment="1">
      <alignment/>
    </xf>
    <xf numFmtId="0" fontId="66" fillId="0" borderId="0" xfId="0" applyFont="1" applyAlignment="1">
      <alignment/>
    </xf>
    <xf numFmtId="0" fontId="64" fillId="0" borderId="0" xfId="0" applyFont="1" applyBorder="1" applyAlignment="1">
      <alignment horizontal="right"/>
    </xf>
    <xf numFmtId="0" fontId="68" fillId="0" borderId="0" xfId="0" applyFont="1" applyBorder="1" applyAlignment="1">
      <alignment/>
    </xf>
    <xf numFmtId="0" fontId="64" fillId="0" borderId="0" xfId="0" applyFont="1" applyBorder="1" applyAlignment="1">
      <alignment wrapText="1"/>
    </xf>
    <xf numFmtId="0" fontId="64" fillId="0" borderId="11" xfId="0" applyFont="1" applyBorder="1" applyAlignment="1">
      <alignment/>
    </xf>
    <xf numFmtId="0" fontId="68" fillId="0" borderId="15" xfId="0" applyFont="1" applyBorder="1" applyAlignment="1">
      <alignment/>
    </xf>
    <xf numFmtId="0" fontId="64" fillId="0" borderId="10" xfId="0" applyFont="1" applyBorder="1" applyAlignment="1">
      <alignment/>
    </xf>
    <xf numFmtId="0" fontId="69" fillId="0" borderId="12" xfId="0" applyFont="1" applyBorder="1" applyAlignment="1">
      <alignment/>
    </xf>
    <xf numFmtId="0" fontId="64" fillId="0" borderId="15" xfId="0" applyFont="1" applyBorder="1" applyAlignment="1">
      <alignment/>
    </xf>
    <xf numFmtId="0" fontId="70" fillId="0" borderId="15" xfId="0" applyFont="1" applyBorder="1" applyAlignment="1">
      <alignment/>
    </xf>
    <xf numFmtId="0" fontId="64" fillId="0" borderId="16" xfId="0" applyFont="1" applyBorder="1" applyAlignment="1">
      <alignment/>
    </xf>
    <xf numFmtId="0" fontId="64" fillId="0" borderId="17" xfId="0" applyFont="1" applyBorder="1" applyAlignment="1">
      <alignment/>
    </xf>
    <xf numFmtId="0" fontId="0" fillId="0" borderId="0" xfId="0" applyAlignment="1">
      <alignment horizontal="center"/>
    </xf>
    <xf numFmtId="0" fontId="71" fillId="0" borderId="15" xfId="0" applyFont="1" applyBorder="1" applyAlignment="1">
      <alignment/>
    </xf>
    <xf numFmtId="185" fontId="69" fillId="0" borderId="10" xfId="0" applyNumberFormat="1" applyFont="1" applyBorder="1" applyAlignment="1">
      <alignment horizontal="right"/>
    </xf>
    <xf numFmtId="0" fontId="64" fillId="0" borderId="18" xfId="0" applyFont="1" applyBorder="1" applyAlignment="1">
      <alignment horizontal="center"/>
    </xf>
    <xf numFmtId="3" fontId="16" fillId="0" borderId="19" xfId="65" applyNumberFormat="1" applyFont="1" applyBorder="1" applyAlignment="1">
      <alignment/>
      <protection/>
    </xf>
    <xf numFmtId="3" fontId="16" fillId="0" borderId="20" xfId="65" applyNumberFormat="1" applyFont="1" applyBorder="1" applyAlignment="1">
      <alignment/>
      <protection/>
    </xf>
    <xf numFmtId="0" fontId="64" fillId="0" borderId="0" xfId="0" applyFont="1" applyAlignment="1">
      <alignment/>
    </xf>
    <xf numFmtId="3" fontId="72" fillId="0" borderId="20" xfId="0" applyNumberFormat="1" applyFont="1" applyBorder="1" applyAlignment="1">
      <alignment/>
    </xf>
    <xf numFmtId="3" fontId="70" fillId="0" borderId="21" xfId="0" applyNumberFormat="1" applyFont="1" applyBorder="1" applyAlignment="1">
      <alignment/>
    </xf>
    <xf numFmtId="0" fontId="64" fillId="0" borderId="22" xfId="0" applyFont="1" applyBorder="1" applyAlignment="1">
      <alignment/>
    </xf>
    <xf numFmtId="0" fontId="64" fillId="0" borderId="23" xfId="0" applyFont="1" applyBorder="1" applyAlignment="1">
      <alignment/>
    </xf>
    <xf numFmtId="0" fontId="64" fillId="0" borderId="24" xfId="0" applyFont="1" applyBorder="1" applyAlignment="1">
      <alignment/>
    </xf>
    <xf numFmtId="0" fontId="66" fillId="0" borderId="0" xfId="0" applyFont="1" applyBorder="1" applyAlignment="1">
      <alignment/>
    </xf>
    <xf numFmtId="0" fontId="73" fillId="0" borderId="0" xfId="0" applyFont="1" applyBorder="1" applyAlignment="1">
      <alignment/>
    </xf>
    <xf numFmtId="0" fontId="73" fillId="0" borderId="0" xfId="0" applyFont="1" applyBorder="1" applyAlignment="1">
      <alignment horizontal="center" wrapText="1"/>
    </xf>
    <xf numFmtId="0" fontId="17" fillId="0" borderId="15" xfId="64" applyFont="1" applyFill="1" applyBorder="1" applyAlignment="1">
      <alignment/>
      <protection/>
    </xf>
    <xf numFmtId="0" fontId="72" fillId="0" borderId="0" xfId="0" applyFont="1" applyBorder="1" applyAlignment="1">
      <alignment/>
    </xf>
    <xf numFmtId="0" fontId="72" fillId="0" borderId="10" xfId="0" applyFont="1" applyBorder="1" applyAlignment="1">
      <alignment/>
    </xf>
    <xf numFmtId="0" fontId="70" fillId="0" borderId="15"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16" fillId="0" borderId="15" xfId="64" applyFont="1" applyBorder="1" applyAlignment="1">
      <alignment/>
      <protection/>
    </xf>
    <xf numFmtId="3" fontId="16" fillId="0" borderId="20" xfId="64" applyNumberFormat="1" applyFont="1" applyBorder="1" applyAlignment="1">
      <alignment/>
      <protection/>
    </xf>
    <xf numFmtId="0" fontId="16" fillId="0" borderId="15" xfId="64" applyFont="1" applyFill="1" applyBorder="1" applyAlignment="1">
      <alignment/>
      <protection/>
    </xf>
    <xf numFmtId="3" fontId="70" fillId="0" borderId="21" xfId="0" applyNumberFormat="1" applyFont="1" applyBorder="1" applyAlignment="1">
      <alignment/>
    </xf>
    <xf numFmtId="0" fontId="72" fillId="0" borderId="23" xfId="0" applyFont="1" applyFill="1" applyBorder="1" applyAlignment="1">
      <alignment/>
    </xf>
    <xf numFmtId="0" fontId="72" fillId="0" borderId="24" xfId="0" applyFont="1" applyFill="1" applyBorder="1" applyAlignment="1">
      <alignment/>
    </xf>
    <xf numFmtId="0" fontId="11" fillId="0" borderId="11" xfId="64" applyFont="1" applyFill="1" applyBorder="1" applyAlignment="1">
      <alignment vertical="center"/>
      <protection/>
    </xf>
    <xf numFmtId="0" fontId="7" fillId="0" borderId="14" xfId="64" applyFont="1" applyFill="1" applyBorder="1" applyAlignment="1">
      <alignment horizontal="center" vertical="center"/>
      <protection/>
    </xf>
    <xf numFmtId="0" fontId="7" fillId="0" borderId="12" xfId="64" applyFont="1" applyFill="1" applyBorder="1" applyAlignment="1">
      <alignment horizontal="center" vertical="center"/>
      <protection/>
    </xf>
    <xf numFmtId="185" fontId="16" fillId="0" borderId="20" xfId="64" applyNumberFormat="1" applyFont="1" applyBorder="1" applyAlignment="1">
      <alignment horizontal="center"/>
      <protection/>
    </xf>
    <xf numFmtId="185" fontId="16" fillId="0" borderId="10" xfId="64" applyNumberFormat="1" applyFont="1" applyBorder="1" applyAlignment="1">
      <alignment horizontal="center"/>
      <protection/>
    </xf>
    <xf numFmtId="185" fontId="17" fillId="0" borderId="21" xfId="64" applyNumberFormat="1" applyFont="1" applyBorder="1" applyAlignment="1">
      <alignment horizontal="center"/>
      <protection/>
    </xf>
    <xf numFmtId="185" fontId="17" fillId="0" borderId="10" xfId="64" applyNumberFormat="1" applyFont="1" applyBorder="1" applyAlignment="1">
      <alignment horizontal="center"/>
      <protection/>
    </xf>
    <xf numFmtId="0" fontId="68" fillId="0" borderId="10" xfId="0" applyFont="1" applyBorder="1" applyAlignment="1">
      <alignment/>
    </xf>
    <xf numFmtId="0" fontId="66" fillId="0" borderId="10" xfId="0" applyFont="1" applyBorder="1" applyAlignment="1">
      <alignment/>
    </xf>
    <xf numFmtId="3" fontId="11" fillId="0" borderId="20" xfId="66" applyNumberFormat="1" applyFont="1" applyBorder="1" applyAlignment="1">
      <alignment/>
      <protection/>
    </xf>
    <xf numFmtId="3" fontId="72" fillId="0" borderId="20" xfId="0" applyNumberFormat="1" applyFont="1" applyBorder="1" applyAlignment="1">
      <alignment/>
    </xf>
    <xf numFmtId="3" fontId="64" fillId="0" borderId="10" xfId="0" applyNumberFormat="1" applyFont="1" applyBorder="1" applyAlignment="1">
      <alignment/>
    </xf>
    <xf numFmtId="3" fontId="70" fillId="0" borderId="20" xfId="0" applyNumberFormat="1" applyFont="1" applyBorder="1" applyAlignment="1">
      <alignment/>
    </xf>
    <xf numFmtId="3" fontId="68" fillId="0" borderId="10" xfId="0" applyNumberFormat="1" applyFont="1" applyBorder="1" applyAlignment="1">
      <alignment/>
    </xf>
    <xf numFmtId="0" fontId="11" fillId="0" borderId="11" xfId="67" applyFont="1" applyBorder="1" applyAlignment="1">
      <alignment/>
      <protection/>
    </xf>
    <xf numFmtId="0" fontId="11" fillId="0" borderId="14" xfId="67" applyFont="1" applyBorder="1" applyAlignment="1">
      <alignment/>
      <protection/>
    </xf>
    <xf numFmtId="0" fontId="11" fillId="0" borderId="12" xfId="67" applyFont="1" applyBorder="1" applyAlignment="1">
      <alignment/>
      <protection/>
    </xf>
    <xf numFmtId="0" fontId="17" fillId="0" borderId="15" xfId="67" applyFont="1" applyBorder="1" applyAlignment="1">
      <alignment/>
      <protection/>
    </xf>
    <xf numFmtId="0" fontId="17" fillId="0" borderId="0" xfId="67" applyFont="1" applyBorder="1" applyAlignment="1">
      <alignment/>
      <protection/>
    </xf>
    <xf numFmtId="0" fontId="17" fillId="0" borderId="10" xfId="67" applyFont="1" applyBorder="1" applyAlignment="1">
      <alignment/>
      <protection/>
    </xf>
    <xf numFmtId="0" fontId="70" fillId="0" borderId="15" xfId="0" applyFont="1" applyBorder="1" applyAlignment="1">
      <alignment/>
    </xf>
    <xf numFmtId="0" fontId="16" fillId="0" borderId="0" xfId="67" applyFont="1" applyBorder="1" applyAlignment="1">
      <alignment/>
      <protection/>
    </xf>
    <xf numFmtId="0" fontId="16" fillId="0" borderId="10" xfId="67" applyFont="1" applyBorder="1" applyAlignment="1">
      <alignment/>
      <protection/>
    </xf>
    <xf numFmtId="186" fontId="16" fillId="0" borderId="20" xfId="67" applyNumberFormat="1" applyFont="1" applyBorder="1" applyAlignment="1">
      <alignment/>
      <protection/>
    </xf>
    <xf numFmtId="186" fontId="16" fillId="0" borderId="10" xfId="67" applyNumberFormat="1" applyFont="1" applyBorder="1" applyAlignment="1">
      <alignment/>
      <protection/>
    </xf>
    <xf numFmtId="186" fontId="17" fillId="0" borderId="21" xfId="67" applyNumberFormat="1" applyFont="1" applyBorder="1" applyAlignment="1">
      <alignment/>
      <protection/>
    </xf>
    <xf numFmtId="186" fontId="17" fillId="0" borderId="10" xfId="67" applyNumberFormat="1" applyFont="1" applyBorder="1" applyAlignment="1">
      <alignment/>
      <protection/>
    </xf>
    <xf numFmtId="187" fontId="16" fillId="0" borderId="24" xfId="67" applyNumberFormat="1" applyFont="1" applyBorder="1" applyAlignment="1">
      <alignment/>
      <protection/>
    </xf>
    <xf numFmtId="3" fontId="16" fillId="0" borderId="20" xfId="68" applyNumberFormat="1" applyFont="1" applyBorder="1" applyAlignment="1">
      <alignment/>
      <protection/>
    </xf>
    <xf numFmtId="0" fontId="64" fillId="0" borderId="24" xfId="0" applyFont="1" applyBorder="1" applyAlignment="1">
      <alignment/>
    </xf>
    <xf numFmtId="0" fontId="64" fillId="0" borderId="14" xfId="0" applyFont="1" applyBorder="1" applyAlignment="1">
      <alignment/>
    </xf>
    <xf numFmtId="0" fontId="64" fillId="0" borderId="12" xfId="0" applyFont="1" applyBorder="1" applyAlignment="1">
      <alignment/>
    </xf>
    <xf numFmtId="3" fontId="72" fillId="0" borderId="0" xfId="0" applyNumberFormat="1" applyFont="1" applyBorder="1" applyAlignment="1">
      <alignment/>
    </xf>
    <xf numFmtId="0" fontId="70" fillId="0" borderId="0" xfId="0" applyFont="1" applyBorder="1" applyAlignment="1">
      <alignment/>
    </xf>
    <xf numFmtId="0" fontId="72" fillId="0" borderId="24" xfId="0" applyFont="1" applyBorder="1" applyAlignment="1">
      <alignment/>
    </xf>
    <xf numFmtId="185" fontId="72" fillId="0" borderId="20" xfId="0" applyNumberFormat="1" applyFont="1" applyBorder="1" applyAlignment="1">
      <alignment horizontal="center"/>
    </xf>
    <xf numFmtId="185" fontId="70" fillId="0" borderId="20" xfId="0" applyNumberFormat="1" applyFont="1" applyBorder="1" applyAlignment="1">
      <alignment horizontal="center"/>
    </xf>
    <xf numFmtId="0" fontId="72" fillId="0" borderId="10" xfId="0" applyFont="1" applyBorder="1" applyAlignment="1">
      <alignment/>
    </xf>
    <xf numFmtId="0" fontId="70" fillId="0" borderId="10" xfId="0" applyFont="1" applyBorder="1" applyAlignment="1">
      <alignment/>
    </xf>
    <xf numFmtId="0" fontId="72" fillId="0" borderId="15" xfId="0" applyFont="1" applyBorder="1" applyAlignment="1">
      <alignment/>
    </xf>
    <xf numFmtId="0" fontId="72" fillId="0" borderId="25" xfId="0" applyFont="1" applyBorder="1" applyAlignment="1">
      <alignment horizontal="center"/>
    </xf>
    <xf numFmtId="3" fontId="72" fillId="0" borderId="10" xfId="0" applyNumberFormat="1" applyFont="1" applyBorder="1" applyAlignment="1">
      <alignment/>
    </xf>
    <xf numFmtId="3" fontId="70" fillId="0" borderId="20" xfId="0" applyNumberFormat="1" applyFont="1" applyBorder="1" applyAlignment="1">
      <alignment/>
    </xf>
    <xf numFmtId="3" fontId="70" fillId="0" borderId="10" xfId="0" applyNumberFormat="1" applyFont="1" applyBorder="1" applyAlignment="1">
      <alignment/>
    </xf>
    <xf numFmtId="0" fontId="69" fillId="0" borderId="26" xfId="0" applyFont="1" applyBorder="1" applyAlignment="1">
      <alignment horizontal="center"/>
    </xf>
    <xf numFmtId="0" fontId="69" fillId="0" borderId="27" xfId="0" applyFont="1" applyBorder="1" applyAlignment="1">
      <alignment horizontal="center"/>
    </xf>
    <xf numFmtId="0" fontId="69" fillId="0" borderId="25" xfId="0" applyFont="1" applyBorder="1" applyAlignment="1">
      <alignment horizontal="center"/>
    </xf>
    <xf numFmtId="0" fontId="69" fillId="0" borderId="23" xfId="0" applyFont="1" applyBorder="1" applyAlignment="1">
      <alignment/>
    </xf>
    <xf numFmtId="0" fontId="69" fillId="0" borderId="24" xfId="0" applyFont="1" applyBorder="1" applyAlignment="1">
      <alignment/>
    </xf>
    <xf numFmtId="0" fontId="69" fillId="0" borderId="28" xfId="0" applyFont="1" applyBorder="1" applyAlignment="1">
      <alignment horizontal="center"/>
    </xf>
    <xf numFmtId="185" fontId="69" fillId="0" borderId="20" xfId="0" applyNumberFormat="1" applyFont="1" applyBorder="1" applyAlignment="1">
      <alignment horizontal="right"/>
    </xf>
    <xf numFmtId="185" fontId="69" fillId="0" borderId="21" xfId="0" applyNumberFormat="1" applyFont="1" applyBorder="1" applyAlignment="1">
      <alignment horizontal="right"/>
    </xf>
    <xf numFmtId="0" fontId="69" fillId="0" borderId="20" xfId="0" applyFont="1" applyBorder="1" applyAlignment="1">
      <alignment horizontal="right"/>
    </xf>
    <xf numFmtId="185" fontId="69" fillId="0" borderId="0" xfId="0" applyNumberFormat="1" applyFont="1" applyBorder="1" applyAlignment="1">
      <alignment horizontal="right"/>
    </xf>
    <xf numFmtId="0" fontId="69" fillId="0" borderId="0" xfId="0" applyFont="1" applyBorder="1" applyAlignment="1">
      <alignment/>
    </xf>
    <xf numFmtId="0" fontId="71" fillId="0" borderId="0" xfId="0" applyFont="1" applyBorder="1" applyAlignment="1">
      <alignment/>
    </xf>
    <xf numFmtId="0" fontId="67" fillId="0" borderId="0" xfId="0" applyFont="1" applyBorder="1" applyAlignment="1">
      <alignment horizontal="center"/>
    </xf>
    <xf numFmtId="0" fontId="72" fillId="0" borderId="0" xfId="0" applyFont="1" applyBorder="1" applyAlignment="1">
      <alignment/>
    </xf>
    <xf numFmtId="0" fontId="64" fillId="0" borderId="15" xfId="0" applyFont="1" applyBorder="1" applyAlignment="1">
      <alignment horizontal="center" wrapText="1"/>
    </xf>
    <xf numFmtId="193" fontId="16" fillId="0" borderId="20" xfId="71" applyNumberFormat="1" applyFont="1" applyBorder="1" applyAlignment="1">
      <alignment/>
      <protection/>
    </xf>
    <xf numFmtId="185" fontId="72" fillId="0" borderId="20" xfId="0" applyNumberFormat="1" applyFont="1" applyBorder="1" applyAlignment="1">
      <alignment/>
    </xf>
    <xf numFmtId="185" fontId="72" fillId="0" borderId="10" xfId="0" applyNumberFormat="1" applyFont="1" applyBorder="1" applyAlignment="1">
      <alignment/>
    </xf>
    <xf numFmtId="193" fontId="17" fillId="0" borderId="29" xfId="71" applyNumberFormat="1" applyFont="1" applyBorder="1" applyAlignment="1">
      <alignment/>
      <protection/>
    </xf>
    <xf numFmtId="185" fontId="70" fillId="0" borderId="10" xfId="0" applyNumberFormat="1" applyFont="1" applyBorder="1" applyAlignment="1">
      <alignment/>
    </xf>
    <xf numFmtId="0" fontId="72" fillId="0" borderId="13" xfId="0" applyFont="1" applyBorder="1" applyAlignment="1">
      <alignment/>
    </xf>
    <xf numFmtId="185" fontId="72" fillId="0" borderId="20" xfId="0" applyNumberFormat="1" applyFont="1" applyBorder="1" applyAlignment="1">
      <alignment/>
    </xf>
    <xf numFmtId="185" fontId="72" fillId="0" borderId="10" xfId="0" applyNumberFormat="1" applyFont="1" applyBorder="1" applyAlignment="1">
      <alignment/>
    </xf>
    <xf numFmtId="185" fontId="70" fillId="0" borderId="10" xfId="0" applyNumberFormat="1" applyFont="1" applyBorder="1" applyAlignment="1">
      <alignment/>
    </xf>
    <xf numFmtId="185" fontId="70" fillId="0" borderId="29" xfId="0" applyNumberFormat="1" applyFont="1" applyBorder="1" applyAlignment="1">
      <alignment/>
    </xf>
    <xf numFmtId="0" fontId="72" fillId="0" borderId="15" xfId="0" applyFont="1" applyBorder="1" applyAlignment="1">
      <alignment horizontal="left"/>
    </xf>
    <xf numFmtId="0" fontId="72" fillId="0" borderId="11" xfId="57" applyFont="1" applyBorder="1">
      <alignment/>
      <protection/>
    </xf>
    <xf numFmtId="0" fontId="72" fillId="0" borderId="14" xfId="57" applyFont="1" applyBorder="1">
      <alignment/>
      <protection/>
    </xf>
    <xf numFmtId="0" fontId="72" fillId="0" borderId="12" xfId="57" applyFont="1" applyBorder="1">
      <alignment/>
      <protection/>
    </xf>
    <xf numFmtId="0" fontId="70" fillId="0" borderId="15" xfId="57" applyFont="1" applyBorder="1">
      <alignment/>
      <protection/>
    </xf>
    <xf numFmtId="0" fontId="72" fillId="0" borderId="0" xfId="57" applyFont="1" applyBorder="1">
      <alignment/>
      <protection/>
    </xf>
    <xf numFmtId="0" fontId="72" fillId="0" borderId="10" xfId="57" applyFont="1" applyBorder="1">
      <alignment/>
      <protection/>
    </xf>
    <xf numFmtId="0" fontId="72" fillId="0" borderId="15" xfId="57" applyFont="1" applyBorder="1">
      <alignment/>
      <protection/>
    </xf>
    <xf numFmtId="0" fontId="11" fillId="0" borderId="15" xfId="57" applyFont="1" applyFill="1" applyBorder="1" applyAlignment="1">
      <alignment/>
      <protection/>
    </xf>
    <xf numFmtId="0" fontId="11" fillId="0" borderId="30" xfId="57" applyFont="1" applyFill="1" applyBorder="1" applyAlignment="1">
      <alignment/>
      <protection/>
    </xf>
    <xf numFmtId="0" fontId="72" fillId="0" borderId="31" xfId="57" applyFont="1" applyBorder="1">
      <alignment/>
      <protection/>
    </xf>
    <xf numFmtId="0" fontId="11" fillId="0" borderId="32" xfId="57" applyFont="1" applyFill="1" applyBorder="1" applyAlignment="1">
      <alignment/>
      <protection/>
    </xf>
    <xf numFmtId="0" fontId="72" fillId="0" borderId="33" xfId="57" applyFont="1" applyBorder="1">
      <alignment/>
      <protection/>
    </xf>
    <xf numFmtId="0" fontId="72" fillId="0" borderId="34" xfId="57" applyFont="1" applyBorder="1">
      <alignment/>
      <protection/>
    </xf>
    <xf numFmtId="0" fontId="11" fillId="0" borderId="35" xfId="57" applyFont="1" applyFill="1" applyBorder="1" applyAlignment="1">
      <alignment/>
      <protection/>
    </xf>
    <xf numFmtId="185" fontId="72" fillId="0" borderId="20" xfId="57" applyNumberFormat="1" applyFont="1" applyBorder="1">
      <alignment/>
      <protection/>
    </xf>
    <xf numFmtId="193" fontId="70" fillId="0" borderId="10" xfId="57" applyNumberFormat="1" applyFont="1" applyBorder="1">
      <alignment/>
      <protection/>
    </xf>
    <xf numFmtId="185" fontId="70" fillId="0" borderId="21" xfId="57" applyNumberFormat="1" applyFont="1" applyBorder="1">
      <alignment/>
      <protection/>
    </xf>
    <xf numFmtId="0" fontId="64" fillId="0" borderId="26" xfId="0" applyFont="1" applyBorder="1" applyAlignment="1">
      <alignment horizontal="left"/>
    </xf>
    <xf numFmtId="0" fontId="64" fillId="0" borderId="15" xfId="0" applyFont="1" applyBorder="1" applyAlignment="1">
      <alignment horizontal="left"/>
    </xf>
    <xf numFmtId="185" fontId="0" fillId="0" borderId="0" xfId="0" applyNumberFormat="1" applyFont="1" applyBorder="1" applyAlignment="1">
      <alignment/>
    </xf>
    <xf numFmtId="185" fontId="60" fillId="0" borderId="0" xfId="0" applyNumberFormat="1" applyFont="1" applyBorder="1" applyAlignment="1">
      <alignment/>
    </xf>
    <xf numFmtId="0" fontId="68" fillId="0" borderId="15" xfId="0" applyFont="1" applyBorder="1" applyAlignment="1">
      <alignment/>
    </xf>
    <xf numFmtId="0" fontId="64" fillId="0" borderId="15" xfId="0" applyFont="1" applyBorder="1" applyAlignment="1">
      <alignment/>
    </xf>
    <xf numFmtId="0" fontId="64" fillId="0" borderId="0" xfId="0" applyFont="1" applyAlignment="1">
      <alignment/>
    </xf>
    <xf numFmtId="0" fontId="64" fillId="0" borderId="16" xfId="0" applyFont="1" applyBorder="1" applyAlignment="1">
      <alignment/>
    </xf>
    <xf numFmtId="0" fontId="64" fillId="0" borderId="23" xfId="0" applyFont="1" applyBorder="1" applyAlignment="1">
      <alignment/>
    </xf>
    <xf numFmtId="3" fontId="17" fillId="0" borderId="20" xfId="64" applyNumberFormat="1" applyFont="1" applyBorder="1" applyAlignment="1">
      <alignment/>
      <protection/>
    </xf>
    <xf numFmtId="0" fontId="64" fillId="0" borderId="26" xfId="0" applyFont="1" applyBorder="1" applyAlignment="1">
      <alignment horizontal="center"/>
    </xf>
    <xf numFmtId="0" fontId="64" fillId="0" borderId="11" xfId="0" applyFont="1" applyBorder="1" applyAlignment="1">
      <alignment/>
    </xf>
    <xf numFmtId="0" fontId="64" fillId="0" borderId="14" xfId="0" applyFont="1" applyBorder="1" applyAlignment="1">
      <alignment/>
    </xf>
    <xf numFmtId="0" fontId="72" fillId="0" borderId="12" xfId="0" applyFont="1" applyBorder="1" applyAlignment="1">
      <alignment/>
    </xf>
    <xf numFmtId="0" fontId="72" fillId="0" borderId="10" xfId="0" applyFont="1" applyBorder="1" applyAlignment="1">
      <alignment/>
    </xf>
    <xf numFmtId="0" fontId="64" fillId="0" borderId="36" xfId="0" applyFont="1" applyBorder="1" applyAlignment="1">
      <alignment/>
    </xf>
    <xf numFmtId="0" fontId="64" fillId="0" borderId="26" xfId="0" applyFont="1" applyBorder="1" applyAlignment="1">
      <alignment horizontal="center" wrapText="1"/>
    </xf>
    <xf numFmtId="0" fontId="64" fillId="0" borderId="28" xfId="0" applyFont="1" applyBorder="1" applyAlignment="1">
      <alignment horizontal="center" wrapText="1"/>
    </xf>
    <xf numFmtId="0" fontId="64" fillId="0" borderId="25" xfId="0" applyFont="1" applyBorder="1" applyAlignment="1">
      <alignment horizontal="center" wrapText="1"/>
    </xf>
    <xf numFmtId="3" fontId="16" fillId="0" borderId="37" xfId="68" applyNumberFormat="1" applyFont="1" applyBorder="1" applyAlignment="1">
      <alignment/>
      <protection/>
    </xf>
    <xf numFmtId="3" fontId="11" fillId="0" borderId="38" xfId="68" applyNumberFormat="1" applyFont="1" applyBorder="1" applyAlignment="1">
      <alignment/>
      <protection/>
    </xf>
    <xf numFmtId="3" fontId="11" fillId="0" borderId="39" xfId="68" applyNumberFormat="1" applyFont="1" applyBorder="1" applyAlignment="1">
      <alignment/>
      <protection/>
    </xf>
    <xf numFmtId="3" fontId="17" fillId="0" borderId="20" xfId="68" applyNumberFormat="1" applyFont="1" applyBorder="1" applyAlignment="1">
      <alignment/>
      <protection/>
    </xf>
    <xf numFmtId="3" fontId="18" fillId="0" borderId="39" xfId="68" applyNumberFormat="1" applyFont="1" applyBorder="1" applyAlignment="1">
      <alignment/>
      <protection/>
    </xf>
    <xf numFmtId="0" fontId="72" fillId="0" borderId="0" xfId="0" applyFont="1" applyBorder="1" applyAlignment="1">
      <alignment horizontal="center"/>
    </xf>
    <xf numFmtId="3" fontId="72" fillId="0" borderId="0" xfId="0" applyNumberFormat="1" applyFont="1" applyBorder="1" applyAlignment="1">
      <alignment horizontal="right"/>
    </xf>
    <xf numFmtId="185" fontId="70" fillId="0" borderId="20" xfId="0" applyNumberFormat="1" applyFont="1" applyBorder="1" applyAlignment="1">
      <alignment/>
    </xf>
    <xf numFmtId="193" fontId="16" fillId="0" borderId="39" xfId="68" applyNumberFormat="1" applyFont="1" applyBorder="1" applyAlignment="1">
      <alignment/>
      <protection/>
    </xf>
    <xf numFmtId="185" fontId="72" fillId="0" borderId="39" xfId="0" applyNumberFormat="1" applyFont="1" applyBorder="1" applyAlignment="1">
      <alignment/>
    </xf>
    <xf numFmtId="185" fontId="70" fillId="0" borderId="39" xfId="0" applyNumberFormat="1" applyFont="1" applyBorder="1" applyAlignment="1">
      <alignment/>
    </xf>
    <xf numFmtId="0" fontId="72" fillId="0" borderId="0" xfId="0" applyFont="1" applyAlignment="1">
      <alignment/>
    </xf>
    <xf numFmtId="0" fontId="70" fillId="0" borderId="0" xfId="0" applyFont="1" applyAlignment="1">
      <alignment/>
    </xf>
    <xf numFmtId="3" fontId="17" fillId="0" borderId="0" xfId="68" applyNumberFormat="1" applyFont="1" applyBorder="1" applyAlignment="1">
      <alignment/>
      <protection/>
    </xf>
    <xf numFmtId="0" fontId="72" fillId="0" borderId="28" xfId="0" applyFont="1" applyBorder="1" applyAlignment="1">
      <alignment horizontal="center"/>
    </xf>
    <xf numFmtId="3" fontId="16" fillId="0" borderId="40" xfId="68" applyNumberFormat="1" applyFont="1" applyBorder="1" applyAlignment="1">
      <alignment horizontal="center" wrapText="1"/>
      <protection/>
    </xf>
    <xf numFmtId="185" fontId="72" fillId="0" borderId="41" xfId="0" applyNumberFormat="1" applyFont="1" applyBorder="1" applyAlignment="1">
      <alignment horizontal="center"/>
    </xf>
    <xf numFmtId="0" fontId="11" fillId="0" borderId="21" xfId="68" applyFont="1" applyBorder="1" applyAlignment="1">
      <alignment horizontal="center"/>
      <protection/>
    </xf>
    <xf numFmtId="3" fontId="18" fillId="0" borderId="21" xfId="68" applyNumberFormat="1" applyFont="1" applyBorder="1" applyAlignment="1">
      <alignment/>
      <protection/>
    </xf>
    <xf numFmtId="185" fontId="70" fillId="0" borderId="42" xfId="0" applyNumberFormat="1" applyFont="1" applyBorder="1" applyAlignment="1">
      <alignment horizontal="center"/>
    </xf>
    <xf numFmtId="3" fontId="18" fillId="0" borderId="27" xfId="68" applyNumberFormat="1" applyFont="1" applyBorder="1" applyAlignment="1">
      <alignment/>
      <protection/>
    </xf>
    <xf numFmtId="185" fontId="70" fillId="0" borderId="43" xfId="0" applyNumberFormat="1" applyFont="1" applyBorder="1" applyAlignment="1">
      <alignment horizontal="center"/>
    </xf>
    <xf numFmtId="3" fontId="17" fillId="0" borderId="36" xfId="68" applyNumberFormat="1" applyFont="1" applyBorder="1" applyAlignment="1">
      <alignment/>
      <protection/>
    </xf>
    <xf numFmtId="0" fontId="0" fillId="0" borderId="36" xfId="0" applyBorder="1" applyAlignment="1">
      <alignment/>
    </xf>
    <xf numFmtId="3" fontId="16" fillId="0" borderId="20" xfId="68" applyNumberFormat="1" applyFont="1" applyBorder="1" applyAlignment="1">
      <alignment horizontal="center" wrapText="1"/>
      <protection/>
    </xf>
    <xf numFmtId="185" fontId="70" fillId="0" borderId="21" xfId="0" applyNumberFormat="1" applyFont="1" applyBorder="1" applyAlignment="1">
      <alignment horizontal="center"/>
    </xf>
    <xf numFmtId="3" fontId="18" fillId="0" borderId="21" xfId="68" applyNumberFormat="1" applyFont="1" applyBorder="1">
      <alignment/>
      <protection/>
    </xf>
    <xf numFmtId="0" fontId="64" fillId="0" borderId="12" xfId="0" applyFont="1" applyBorder="1" applyAlignment="1">
      <alignment/>
    </xf>
    <xf numFmtId="0" fontId="68" fillId="0" borderId="10" xfId="0" applyFont="1" applyBorder="1" applyAlignment="1">
      <alignment/>
    </xf>
    <xf numFmtId="0" fontId="64" fillId="0" borderId="10" xfId="0" applyFont="1" applyBorder="1" applyAlignment="1">
      <alignment/>
    </xf>
    <xf numFmtId="0" fontId="72" fillId="0" borderId="25" xfId="0" applyFont="1" applyBorder="1" applyAlignment="1">
      <alignment horizontal="center" wrapText="1"/>
    </xf>
    <xf numFmtId="3" fontId="16" fillId="0" borderId="20" xfId="69" applyNumberFormat="1" applyFont="1" applyBorder="1" applyAlignment="1">
      <alignment/>
      <protection/>
    </xf>
    <xf numFmtId="3" fontId="11" fillId="0" borderId="39" xfId="70" applyNumberFormat="1" applyFont="1" applyBorder="1" applyAlignment="1">
      <alignment/>
      <protection/>
    </xf>
    <xf numFmtId="3" fontId="16" fillId="0" borderId="29" xfId="70" applyNumberFormat="1" applyFont="1" applyBorder="1" applyAlignment="1">
      <alignment/>
      <protection/>
    </xf>
    <xf numFmtId="3" fontId="16" fillId="0" borderId="44" xfId="70" applyNumberFormat="1" applyFont="1" applyBorder="1" applyAlignment="1">
      <alignment/>
      <protection/>
    </xf>
    <xf numFmtId="0" fontId="72" fillId="0" borderId="14" xfId="0" applyFont="1" applyBorder="1" applyAlignment="1">
      <alignment/>
    </xf>
    <xf numFmtId="185" fontId="72" fillId="0" borderId="10" xfId="0" applyNumberFormat="1" applyFont="1" applyBorder="1" applyAlignment="1">
      <alignment horizontal="center"/>
    </xf>
    <xf numFmtId="185" fontId="70" fillId="0" borderId="10" xfId="0" applyNumberFormat="1" applyFont="1" applyBorder="1" applyAlignment="1">
      <alignment horizontal="center"/>
    </xf>
    <xf numFmtId="0" fontId="72" fillId="0" borderId="11" xfId="0" applyFont="1" applyBorder="1" applyAlignment="1">
      <alignment/>
    </xf>
    <xf numFmtId="0" fontId="72" fillId="0" borderId="14" xfId="0" applyFont="1" applyBorder="1" applyAlignment="1">
      <alignment/>
    </xf>
    <xf numFmtId="0" fontId="72" fillId="0" borderId="12" xfId="0" applyFont="1" applyBorder="1" applyAlignment="1">
      <alignment/>
    </xf>
    <xf numFmtId="185" fontId="72" fillId="0" borderId="12" xfId="0" applyNumberFormat="1" applyFont="1" applyBorder="1" applyAlignment="1">
      <alignment/>
    </xf>
    <xf numFmtId="0" fontId="0" fillId="0" borderId="10" xfId="0" applyBorder="1" applyAlignment="1">
      <alignment/>
    </xf>
    <xf numFmtId="3" fontId="16" fillId="0" borderId="15" xfId="64" applyNumberFormat="1" applyFont="1" applyBorder="1" applyAlignment="1">
      <alignment/>
      <protection/>
    </xf>
    <xf numFmtId="193" fontId="72" fillId="0" borderId="20" xfId="0" applyNumberFormat="1" applyFont="1" applyBorder="1" applyAlignment="1">
      <alignment horizontal="center"/>
    </xf>
    <xf numFmtId="193" fontId="72" fillId="0" borderId="10" xfId="0" applyNumberFormat="1" applyFont="1" applyBorder="1" applyAlignment="1">
      <alignment horizontal="center"/>
    </xf>
    <xf numFmtId="3" fontId="16" fillId="0" borderId="32" xfId="64" applyNumberFormat="1" applyFont="1" applyFill="1" applyBorder="1" applyAlignment="1">
      <alignment/>
      <protection/>
    </xf>
    <xf numFmtId="193" fontId="70" fillId="0" borderId="29" xfId="0" applyNumberFormat="1" applyFont="1" applyBorder="1" applyAlignment="1">
      <alignment horizontal="center"/>
    </xf>
    <xf numFmtId="193" fontId="70" fillId="0" borderId="34" xfId="0" applyNumberFormat="1" applyFont="1" applyBorder="1" applyAlignment="1">
      <alignment horizontal="center"/>
    </xf>
    <xf numFmtId="193" fontId="17" fillId="0" borderId="20" xfId="71" applyNumberFormat="1" applyFont="1" applyBorder="1" applyAlignment="1">
      <alignment/>
      <protection/>
    </xf>
    <xf numFmtId="185" fontId="70" fillId="0" borderId="20" xfId="0" applyNumberFormat="1" applyFont="1" applyBorder="1" applyAlignment="1">
      <alignment/>
    </xf>
    <xf numFmtId="0" fontId="72" fillId="0" borderId="24" xfId="0" applyFont="1" applyBorder="1" applyAlignment="1">
      <alignment/>
    </xf>
    <xf numFmtId="0" fontId="72" fillId="0" borderId="45"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8"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64" fillId="0" borderId="26" xfId="0" applyFont="1" applyBorder="1" applyAlignment="1">
      <alignment horizontal="center" vertical="center"/>
    </xf>
    <xf numFmtId="0" fontId="64" fillId="0" borderId="28" xfId="0" applyFont="1" applyBorder="1" applyAlignment="1">
      <alignment horizontal="center" vertical="center"/>
    </xf>
    <xf numFmtId="0" fontId="64" fillId="0" borderId="25"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26"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28" xfId="0" applyFont="1" applyBorder="1" applyAlignment="1">
      <alignment horizontal="center" vertical="center"/>
    </xf>
    <xf numFmtId="0" fontId="72" fillId="0" borderId="43" xfId="0" applyFont="1" applyBorder="1" applyAlignment="1">
      <alignment horizontal="center" vertical="center" wrapText="1"/>
    </xf>
    <xf numFmtId="185" fontId="0" fillId="0" borderId="0" xfId="0" applyNumberFormat="1" applyAlignment="1">
      <alignment/>
    </xf>
    <xf numFmtId="0" fontId="72" fillId="0" borderId="25" xfId="0" applyFont="1" applyBorder="1" applyAlignment="1">
      <alignment horizontal="center" vertical="center" wrapText="1"/>
    </xf>
    <xf numFmtId="0" fontId="72" fillId="0" borderId="26" xfId="0" applyFont="1" applyBorder="1" applyAlignment="1">
      <alignment horizontal="left" vertical="center"/>
    </xf>
    <xf numFmtId="193" fontId="16" fillId="0" borderId="20" xfId="71" applyNumberFormat="1" applyFont="1" applyBorder="1" applyAlignment="1">
      <alignment vertical="center"/>
      <protection/>
    </xf>
    <xf numFmtId="185" fontId="72" fillId="0" borderId="20" xfId="0" applyNumberFormat="1" applyFont="1" applyBorder="1" applyAlignment="1">
      <alignment vertical="center"/>
    </xf>
    <xf numFmtId="185" fontId="72" fillId="0" borderId="10" xfId="0" applyNumberFormat="1" applyFont="1" applyBorder="1" applyAlignment="1">
      <alignment vertical="center"/>
    </xf>
    <xf numFmtId="0" fontId="72" fillId="0" borderId="47" xfId="57" applyFont="1" applyBorder="1">
      <alignment/>
      <protection/>
    </xf>
    <xf numFmtId="0" fontId="72" fillId="0" borderId="0" xfId="57" applyFont="1" applyBorder="1" applyAlignment="1">
      <alignment horizontal="center"/>
      <protection/>
    </xf>
    <xf numFmtId="0" fontId="11" fillId="0" borderId="0" xfId="57" applyFont="1" applyFill="1" applyBorder="1" applyAlignment="1">
      <alignment/>
      <protection/>
    </xf>
    <xf numFmtId="3" fontId="70" fillId="0" borderId="0" xfId="57" applyNumberFormat="1" applyFont="1" applyFill="1" applyBorder="1">
      <alignment/>
      <protection/>
    </xf>
    <xf numFmtId="3" fontId="18" fillId="0" borderId="0" xfId="0" applyNumberFormat="1" applyFont="1" applyBorder="1" applyAlignment="1">
      <alignment/>
    </xf>
    <xf numFmtId="0" fontId="0" fillId="0" borderId="0" xfId="0" applyBorder="1" applyAlignment="1">
      <alignment/>
    </xf>
    <xf numFmtId="193" fontId="70" fillId="0" borderId="0" xfId="57" applyNumberFormat="1" applyFont="1" applyBorder="1">
      <alignment/>
      <protection/>
    </xf>
    <xf numFmtId="0" fontId="0" fillId="0" borderId="0" xfId="0" applyFill="1" applyAlignment="1">
      <alignment/>
    </xf>
    <xf numFmtId="0" fontId="11" fillId="0" borderId="26" xfId="57" applyFont="1" applyFill="1" applyBorder="1" applyAlignment="1">
      <alignment horizontal="center" vertical="center" wrapText="1"/>
      <protection/>
    </xf>
    <xf numFmtId="0" fontId="72" fillId="0" borderId="28" xfId="57" applyFont="1" applyBorder="1" applyAlignment="1">
      <alignment horizontal="center" vertical="center" wrapText="1"/>
      <protection/>
    </xf>
    <xf numFmtId="0" fontId="72" fillId="0" borderId="28" xfId="57" applyFont="1" applyBorder="1" applyAlignment="1">
      <alignment horizontal="center" vertical="center"/>
      <protection/>
    </xf>
    <xf numFmtId="0" fontId="72" fillId="0" borderId="25" xfId="57" applyFont="1" applyBorder="1" applyAlignment="1">
      <alignment horizontal="center" vertical="center"/>
      <protection/>
    </xf>
    <xf numFmtId="3" fontId="72" fillId="0" borderId="20" xfId="0" applyNumberFormat="1" applyFont="1" applyBorder="1" applyAlignment="1">
      <alignment horizontal="center"/>
    </xf>
    <xf numFmtId="3" fontId="70" fillId="0" borderId="10" xfId="57" applyNumberFormat="1" applyFont="1" applyFill="1" applyBorder="1" applyAlignment="1">
      <alignment horizontal="center"/>
      <protection/>
    </xf>
    <xf numFmtId="3" fontId="18" fillId="0" borderId="10" xfId="0" applyNumberFormat="1" applyFont="1" applyBorder="1" applyAlignment="1">
      <alignment horizontal="center"/>
    </xf>
    <xf numFmtId="3" fontId="70" fillId="0" borderId="21" xfId="0" applyNumberFormat="1" applyFont="1" applyBorder="1" applyAlignment="1">
      <alignment horizontal="center"/>
    </xf>
    <xf numFmtId="185" fontId="70" fillId="0" borderId="21" xfId="0" applyNumberFormat="1" applyFont="1" applyFill="1" applyBorder="1" applyAlignment="1">
      <alignment horizontal="center"/>
    </xf>
    <xf numFmtId="0" fontId="64" fillId="0" borderId="48" xfId="0" applyFont="1" applyBorder="1" applyAlignment="1">
      <alignment horizontal="center" vertical="center" wrapText="1"/>
    </xf>
    <xf numFmtId="0" fontId="64" fillId="0" borderId="47" xfId="0" applyFont="1" applyBorder="1" applyAlignment="1">
      <alignment/>
    </xf>
    <xf numFmtId="0" fontId="72" fillId="0" borderId="31" xfId="0" applyFont="1" applyBorder="1" applyAlignment="1">
      <alignment/>
    </xf>
    <xf numFmtId="0" fontId="0" fillId="0" borderId="33" xfId="0" applyBorder="1" applyAlignment="1">
      <alignment/>
    </xf>
    <xf numFmtId="0" fontId="0" fillId="0" borderId="34" xfId="0" applyBorder="1" applyAlignment="1">
      <alignment/>
    </xf>
    <xf numFmtId="0" fontId="74" fillId="0" borderId="30" xfId="0" applyFont="1" applyBorder="1" applyAlignment="1">
      <alignment/>
    </xf>
    <xf numFmtId="0" fontId="74" fillId="0" borderId="32" xfId="0" applyFont="1" applyFill="1" applyBorder="1" applyAlignment="1">
      <alignment/>
    </xf>
    <xf numFmtId="0" fontId="74" fillId="0" borderId="22" xfId="0" applyFont="1" applyBorder="1" applyAlignment="1">
      <alignment/>
    </xf>
    <xf numFmtId="0" fontId="12" fillId="0" borderId="46" xfId="68" applyFont="1" applyBorder="1" applyAlignment="1">
      <alignment/>
      <protection/>
    </xf>
    <xf numFmtId="0" fontId="12" fillId="0" borderId="47" xfId="68" applyFont="1" applyBorder="1" applyAlignment="1">
      <alignment/>
      <protection/>
    </xf>
    <xf numFmtId="3" fontId="18" fillId="0" borderId="47" xfId="68" applyNumberFormat="1" applyFont="1" applyBorder="1" applyAlignment="1">
      <alignment/>
      <protection/>
    </xf>
    <xf numFmtId="185" fontId="70" fillId="0" borderId="47" xfId="0" applyNumberFormat="1" applyFont="1" applyBorder="1" applyAlignment="1">
      <alignment horizontal="center"/>
    </xf>
    <xf numFmtId="0" fontId="12" fillId="0" borderId="0" xfId="68" applyFont="1" applyBorder="1" applyAlignment="1">
      <alignment/>
      <protection/>
    </xf>
    <xf numFmtId="3" fontId="18" fillId="0" borderId="0" xfId="68" applyNumberFormat="1" applyFont="1" applyBorder="1" applyAlignment="1">
      <alignment/>
      <protection/>
    </xf>
    <xf numFmtId="185" fontId="70" fillId="0" borderId="0" xfId="0" applyNumberFormat="1" applyFont="1" applyBorder="1" applyAlignment="1">
      <alignment horizontal="center"/>
    </xf>
    <xf numFmtId="186" fontId="17" fillId="0" borderId="21" xfId="67" applyNumberFormat="1" applyFont="1" applyFill="1" applyBorder="1" applyAlignment="1">
      <alignment/>
      <protection/>
    </xf>
    <xf numFmtId="0" fontId="75" fillId="0" borderId="0" xfId="57" applyFont="1" applyAlignment="1">
      <alignment horizontal="left" vertical="justify" wrapText="1"/>
      <protection/>
    </xf>
    <xf numFmtId="0" fontId="75" fillId="0" borderId="0" xfId="57" applyFont="1" applyAlignment="1">
      <alignment horizontal="left" vertical="justify"/>
      <protection/>
    </xf>
    <xf numFmtId="0" fontId="64" fillId="0" borderId="22" xfId="0" applyFont="1" applyBorder="1" applyAlignment="1">
      <alignment/>
    </xf>
    <xf numFmtId="0" fontId="64" fillId="0" borderId="23" xfId="0" applyFont="1" applyBorder="1" applyAlignment="1">
      <alignment/>
    </xf>
    <xf numFmtId="0" fontId="16" fillId="0" borderId="11" xfId="64" applyFont="1" applyFill="1" applyBorder="1" applyAlignment="1">
      <alignment horizontal="left"/>
      <protection/>
    </xf>
    <xf numFmtId="0" fontId="16" fillId="0" borderId="14" xfId="64" applyFont="1" applyFill="1" applyBorder="1" applyAlignment="1">
      <alignment horizontal="left"/>
      <protection/>
    </xf>
    <xf numFmtId="0" fontId="16" fillId="0" borderId="12" xfId="64" applyFont="1" applyFill="1" applyBorder="1" applyAlignment="1">
      <alignment horizontal="left"/>
      <protection/>
    </xf>
    <xf numFmtId="0" fontId="17" fillId="0" borderId="15" xfId="64" applyFont="1" applyFill="1" applyBorder="1" applyAlignment="1">
      <alignment horizontal="left"/>
      <protection/>
    </xf>
    <xf numFmtId="0" fontId="17" fillId="0" borderId="0" xfId="64" applyFont="1" applyFill="1" applyBorder="1" applyAlignment="1">
      <alignment horizontal="left"/>
      <protection/>
    </xf>
    <xf numFmtId="0" fontId="17" fillId="0" borderId="10" xfId="64" applyFont="1" applyFill="1" applyBorder="1" applyAlignment="1">
      <alignment horizontal="left"/>
      <protection/>
    </xf>
    <xf numFmtId="0" fontId="70" fillId="0" borderId="15" xfId="0" applyFont="1" applyFill="1" applyBorder="1" applyAlignment="1">
      <alignment horizontal="left"/>
    </xf>
    <xf numFmtId="0" fontId="70" fillId="0" borderId="0" xfId="0" applyFont="1" applyFill="1" applyBorder="1" applyAlignment="1">
      <alignment horizontal="left"/>
    </xf>
    <xf numFmtId="0" fontId="70" fillId="0" borderId="10" xfId="0" applyFont="1" applyFill="1" applyBorder="1" applyAlignment="1">
      <alignment horizontal="left"/>
    </xf>
    <xf numFmtId="0" fontId="64" fillId="0" borderId="49" xfId="0" applyFont="1" applyBorder="1" applyAlignment="1">
      <alignment horizontal="left"/>
    </xf>
    <xf numFmtId="0" fontId="64" fillId="0" borderId="36" xfId="0" applyFont="1" applyBorder="1" applyAlignment="1">
      <alignment horizontal="left"/>
    </xf>
    <xf numFmtId="0" fontId="64" fillId="0" borderId="50" xfId="0" applyFont="1" applyBorder="1" applyAlignment="1">
      <alignment horizontal="left"/>
    </xf>
    <xf numFmtId="0" fontId="0" fillId="0" borderId="47" xfId="0" applyBorder="1" applyAlignment="1">
      <alignment/>
    </xf>
    <xf numFmtId="0" fontId="67" fillId="0" borderId="15" xfId="0" applyFont="1" applyBorder="1" applyAlignment="1">
      <alignment/>
    </xf>
    <xf numFmtId="0" fontId="67" fillId="0" borderId="0" xfId="0" applyFont="1" applyBorder="1" applyAlignment="1">
      <alignment/>
    </xf>
    <xf numFmtId="0" fontId="71" fillId="0" borderId="15" xfId="0" applyFont="1" applyBorder="1" applyAlignment="1">
      <alignment/>
    </xf>
    <xf numFmtId="0" fontId="71" fillId="0" borderId="0" xfId="0" applyFont="1" applyBorder="1" applyAlignment="1">
      <alignment/>
    </xf>
    <xf numFmtId="0" fontId="71" fillId="0" borderId="51" xfId="0" applyFont="1" applyBorder="1" applyAlignment="1">
      <alignment/>
    </xf>
    <xf numFmtId="0" fontId="69" fillId="0" borderId="15" xfId="0" applyFont="1" applyBorder="1" applyAlignment="1">
      <alignment/>
    </xf>
    <xf numFmtId="0" fontId="69" fillId="0" borderId="0" xfId="0" applyFont="1" applyBorder="1" applyAlignment="1">
      <alignment/>
    </xf>
    <xf numFmtId="0" fontId="69" fillId="0" borderId="22" xfId="0" applyFont="1" applyBorder="1" applyAlignment="1">
      <alignment/>
    </xf>
    <xf numFmtId="0" fontId="69" fillId="0" borderId="23" xfId="0" applyFont="1" applyBorder="1" applyAlignment="1">
      <alignment/>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definido" xfId="54"/>
    <cellStyle name="Normal 14" xfId="55"/>
    <cellStyle name="Normal 15" xfId="56"/>
    <cellStyle name="Normal 2" xfId="57"/>
    <cellStyle name="Normal 3" xfId="58"/>
    <cellStyle name="Normal 4" xfId="59"/>
    <cellStyle name="Normal 5" xfId="60"/>
    <cellStyle name="Normal 6" xfId="61"/>
    <cellStyle name="Normal 7" xfId="62"/>
    <cellStyle name="Normal 8" xfId="63"/>
    <cellStyle name="Normal_Hoja1" xfId="64"/>
    <cellStyle name="Normal_Hoja1_1" xfId="65"/>
    <cellStyle name="Normal_Hoja2" xfId="66"/>
    <cellStyle name="Normal_Hoja2_1" xfId="67"/>
    <cellStyle name="Normal_Hoja3_1" xfId="68"/>
    <cellStyle name="Normal_Hoja4_1" xfId="69"/>
    <cellStyle name="Normal_Hoja4_2" xfId="70"/>
    <cellStyle name="Normal_Hoja8"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152400</xdr:rowOff>
    </xdr:from>
    <xdr:to>
      <xdr:col>1</xdr:col>
      <xdr:colOff>838200</xdr:colOff>
      <xdr:row>7</xdr:row>
      <xdr:rowOff>114300</xdr:rowOff>
    </xdr:to>
    <xdr:pic>
      <xdr:nvPicPr>
        <xdr:cNvPr id="1" name="Picture 2" descr="LOGO_ODEPA"/>
        <xdr:cNvPicPr preferRelativeResize="1">
          <a:picLocks noChangeAspect="1"/>
        </xdr:cNvPicPr>
      </xdr:nvPicPr>
      <xdr:blipFill>
        <a:blip r:embed="rId1"/>
        <a:stretch>
          <a:fillRect/>
        </a:stretch>
      </xdr:blipFill>
      <xdr:spPr>
        <a:xfrm>
          <a:off x="152400" y="152400"/>
          <a:ext cx="1447800" cy="1609725"/>
        </a:xfrm>
        <a:prstGeom prst="rect">
          <a:avLst/>
        </a:prstGeom>
        <a:noFill/>
        <a:ln w="9525" cmpd="sng">
          <a:noFill/>
        </a:ln>
      </xdr:spPr>
    </xdr:pic>
    <xdr:clientData/>
  </xdr:twoCellAnchor>
  <xdr:twoCellAnchor>
    <xdr:from>
      <xdr:col>0</xdr:col>
      <xdr:colOff>0</xdr:colOff>
      <xdr:row>31</xdr:row>
      <xdr:rowOff>0</xdr:rowOff>
    </xdr:from>
    <xdr:to>
      <xdr:col>1</xdr:col>
      <xdr:colOff>800100</xdr:colOff>
      <xdr:row>31</xdr:row>
      <xdr:rowOff>114300</xdr:rowOff>
    </xdr:to>
    <xdr:pic>
      <xdr:nvPicPr>
        <xdr:cNvPr id="2" name="Picture 1" descr="LOGO_FUCOA"/>
        <xdr:cNvPicPr preferRelativeResize="1">
          <a:picLocks noChangeAspect="1"/>
        </xdr:cNvPicPr>
      </xdr:nvPicPr>
      <xdr:blipFill>
        <a:blip r:embed="rId2"/>
        <a:srcRect t="45156" b="48161"/>
        <a:stretch>
          <a:fillRect/>
        </a:stretch>
      </xdr:blipFill>
      <xdr:spPr>
        <a:xfrm>
          <a:off x="0" y="7334250"/>
          <a:ext cx="1562100" cy="114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152400</xdr:rowOff>
    </xdr:from>
    <xdr:to>
      <xdr:col>6</xdr:col>
      <xdr:colOff>200025</xdr:colOff>
      <xdr:row>9</xdr:row>
      <xdr:rowOff>38100</xdr:rowOff>
    </xdr:to>
    <xdr:sp>
      <xdr:nvSpPr>
        <xdr:cNvPr id="1" name="1 CuadroTexto"/>
        <xdr:cNvSpPr txBox="1">
          <a:spLocks noChangeArrowheads="1"/>
        </xdr:cNvSpPr>
      </xdr:nvSpPr>
      <xdr:spPr>
        <a:xfrm>
          <a:off x="352425" y="152400"/>
          <a:ext cx="5114925" cy="16002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8.</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Niveles de escolaridad del empleo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tablas siguientes dan cuenta del nivel de escolaridad del empleo en la agricultura y en la economía y la relación entre ambos ítems en el trimestre móvil abril - junio de 2011 y su comparación con similar de 2010. Cada tabla se aplica por categoría ocupacional relevante (empleador, cuenta propia, asalariado del sector privado y personal no remunerado), así como para el total de las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mencionadas.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85725</xdr:rowOff>
    </xdr:from>
    <xdr:to>
      <xdr:col>7</xdr:col>
      <xdr:colOff>0</xdr:colOff>
      <xdr:row>12</xdr:row>
      <xdr:rowOff>142875</xdr:rowOff>
    </xdr:to>
    <xdr:sp>
      <xdr:nvSpPr>
        <xdr:cNvPr id="1" name="4 CuadroTexto"/>
        <xdr:cNvSpPr txBox="1">
          <a:spLocks noChangeArrowheads="1"/>
        </xdr:cNvSpPr>
      </xdr:nvSpPr>
      <xdr:spPr>
        <a:xfrm>
          <a:off x="276225" y="85725"/>
          <a:ext cx="5219700" cy="23431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9</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Salario por día de los empleados en la Agricultura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nivel promedio del salario de la jornada diaria de trabajo en la agricultura fue de 13.369 pesos, 2,9% mayor, en términos reales, que el salario medio diario registrado en abril – junio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subsector de la agricultura con mayor nivel de salario por día es la silvicultura (15.458 pesos), y el subsector con menor nivel de salario diario promedio es agricultura sin fruta (12.175 pesos). Por su parte, el subsector fruticultura registra un salario diario promedio de 12.188 pesos y el de la ganadería asciende a 15.106.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Tanto los valores de salario diario promedio por tamaño de empresa y subsector como las variaciones reales de los mismos respecto del trimestre abril – junio de 2010 se pueden observar en las tablas 16 y 17.</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xdr:rowOff>
    </xdr:from>
    <xdr:to>
      <xdr:col>8</xdr:col>
      <xdr:colOff>438150</xdr:colOff>
      <xdr:row>24</xdr:row>
      <xdr:rowOff>28575</xdr:rowOff>
    </xdr:to>
    <xdr:sp>
      <xdr:nvSpPr>
        <xdr:cNvPr id="1" name="1 CuadroTexto"/>
        <xdr:cNvSpPr txBox="1">
          <a:spLocks noChangeArrowheads="1"/>
        </xdr:cNvSpPr>
      </xdr:nvSpPr>
      <xdr:spPr>
        <a:xfrm>
          <a:off x="304800" y="219075"/>
          <a:ext cx="5391150" cy="4381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Antecedentes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El Boletín de Empleo en la Agricultura es un producto de Odepa que inició su aparición pública con información relativa al trimestre móvil enero - marzo  2011, procedente de la base de datos de la Nueva Encuesta Nacional de Empleo (NENE), que realiza mensualmente el 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 referente al salario medio diario en la agricultura es la única materia del boletín cuya fuente de información no es el INE. Ella corresponde a las mutuales de seguridad laboral que remiten dicha información a Odepa.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Para todas las variables contenidas en el boletín se compara la información con el trimestre móvil del año anterior y, cuando corresponde e interesa, se les incorpora las características del entorno regional, de género y de la economía no agrícola.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algunos de los temas del boletín incorporan la nomenclatura urbana y rural, se deja constancia de la definición de ellas a nivel internacional. El área urbana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 aquel conglomerado mayor a 2.000 habitantes que funciona de manera integrada; el área rural se refiere a conglomerados de hasta 2.000 habitantes y todos aquellos individuos o grupos que funcionan de manera aislada.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781050</xdr:colOff>
      <xdr:row>16</xdr:row>
      <xdr:rowOff>76200</xdr:rowOff>
    </xdr:to>
    <xdr:sp>
      <xdr:nvSpPr>
        <xdr:cNvPr id="1" name="1 CuadroTexto"/>
        <xdr:cNvSpPr txBox="1">
          <a:spLocks noChangeArrowheads="1"/>
        </xdr:cNvSpPr>
      </xdr:nvSpPr>
      <xdr:spPr>
        <a:xfrm>
          <a:off x="152400" y="247650"/>
          <a:ext cx="6010275" cy="2876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Arial"/>
              <a:ea typeface="Arial"/>
              <a:cs typeface="Arial"/>
            </a:rPr>
            <a:t>. Empleo y cesantía rural  por actividad económica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Empleo rural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empleo rural en el país registró un volumen de 933.520 personas, correspondiente al 12,5% del empleo total nacional. Dicho monto de empleo rural fue 9,4% (equivalente a 80.085 personas) mayor que el registrado en similar trimestre móvil de 2010. Del total de empleo rural en el mencionado trimestre, la agricultura generó el 47,2%, seguida por la actividad comercial (10%) y la industria manufacturera (8,2%).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Cesantía rural
</a:t>
          </a:r>
          <a:r>
            <a:rPr lang="en-US" cap="none" sz="1100" b="0" i="0" u="none" baseline="0">
              <a:solidFill>
                <a:srgbClr val="000000"/>
              </a:solidFill>
              <a:latin typeface="Arial"/>
              <a:ea typeface="Arial"/>
              <a:cs typeface="Arial"/>
            </a:rPr>
            <a:t>En el trimestre móvil </a:t>
          </a:r>
          <a:r>
            <a:rPr lang="en-US" cap="none" sz="1100" b="0" i="0" u="none" baseline="0">
              <a:solidFill>
                <a:srgbClr val="000000"/>
              </a:solidFill>
              <a:latin typeface="Arial"/>
              <a:ea typeface="Arial"/>
              <a:cs typeface="Arial"/>
            </a:rPr>
            <a:t>abril – junio</a:t>
          </a:r>
          <a:r>
            <a:rPr lang="en-US" cap="none" sz="1100" b="0" i="0" u="none" baseline="0">
              <a:solidFill>
                <a:srgbClr val="000000"/>
              </a:solidFill>
              <a:latin typeface="Arial"/>
              <a:ea typeface="Arial"/>
              <a:cs typeface="Arial"/>
            </a:rPr>
            <a:t> de 2011, la cesantía rural</a:t>
          </a:r>
          <a:r>
            <a:rPr lang="en-US" cap="none" sz="1100" b="0" i="0" u="none" baseline="0">
              <a:solidFill>
                <a:srgbClr val="000000"/>
              </a:solidFill>
              <a:latin typeface="Arial"/>
              <a:ea typeface="Arial"/>
              <a:cs typeface="Arial"/>
            </a:rPr>
            <a:t> en el país registró un volumen de 46.425 personas, el 8,9% del total de cesantes en la economía nacional. Dicho número fue 12,7% menor ( equivalente a 6.780 personas) que el registrado en similar trimestre de 2010. Los sectores de actividad donde se concentró la cesantía rural fueron agricultura (45,5% del total), comercio (10%) y construcción (6,7%).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57150</xdr:rowOff>
    </xdr:from>
    <xdr:to>
      <xdr:col>5</xdr:col>
      <xdr:colOff>638175</xdr:colOff>
      <xdr:row>20</xdr:row>
      <xdr:rowOff>9525</xdr:rowOff>
    </xdr:to>
    <xdr:sp>
      <xdr:nvSpPr>
        <xdr:cNvPr id="1" name="1 CuadroTexto"/>
        <xdr:cNvSpPr txBox="1">
          <a:spLocks noChangeArrowheads="1"/>
        </xdr:cNvSpPr>
      </xdr:nvSpPr>
      <xdr:spPr>
        <a:xfrm>
          <a:off x="152400" y="247650"/>
          <a:ext cx="4867275" cy="35718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2. Empleo y cesantía rural por región
</a:t>
          </a:r>
          <a:r>
            <a:rPr lang="en-US" cap="none" sz="1100" b="0" i="0" u="none" baseline="0">
              <a:solidFill>
                <a:srgbClr val="000000"/>
              </a:solidFill>
              <a:latin typeface="Arial"/>
              <a:ea typeface="Arial"/>
              <a:cs typeface="Arial"/>
            </a:rPr>
            <a:t>En el trimestre abril - junio de 2011, en 14</a:t>
          </a:r>
          <a:r>
            <a:rPr lang="en-US" cap="none" sz="1100" b="0" i="0" u="none" baseline="0">
              <a:solidFill>
                <a:srgbClr val="000000"/>
              </a:solidFill>
              <a:latin typeface="Arial"/>
              <a:ea typeface="Arial"/>
              <a:cs typeface="Arial"/>
            </a:rPr>
            <a:t> regiones del país el empleo rural mostró un comportamiento positivo en relación a similar trimestre de 2010. De los 80.085 puestos de trabajo rurales incrementales, el 54% fue liderado por tres regiones: Bío Bío (19,4%), Maule (18%) y Metropolitana (16,6%).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abril - junio de 2011, en 11 regiones del país disminuyó la cesantía en el ámbito rural en relación a similar trimestre de 2010. En total la cesantía rural se redujo en 6.780 personas. Tal disminución fue más significativa en las regiones Metropolitana, Valparaíso, Los Lagos y Coquimbo, cuya magnitud fue parcialmente neutralizada por el aumento de la cesantía rural que se produjo en La Araucanía.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Derivado del comportamiento del empleo y la cesantía rural, la tasa de cesantía registrada en el trimestre móvil abril - junio de 2011 fue de 4,7%, menor en 1,1 puntos porcentuales que la tasa registrada en igual trimestre de 2010. Esta disminución de la tasa de cesantía rural en el promedio nacional fue mucho más significativa a nivel regional para los casos de Valparaíso, Atacama y Metropolitana, con disminuciones promedio de 3,1 puntos porcentuales.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171450</xdr:rowOff>
    </xdr:from>
    <xdr:to>
      <xdr:col>7</xdr:col>
      <xdr:colOff>28575</xdr:colOff>
      <xdr:row>25</xdr:row>
      <xdr:rowOff>85725</xdr:rowOff>
    </xdr:to>
    <xdr:sp>
      <xdr:nvSpPr>
        <xdr:cNvPr id="1" name="2 CuadroTexto"/>
        <xdr:cNvSpPr txBox="1">
          <a:spLocks noChangeArrowheads="1"/>
        </xdr:cNvSpPr>
      </xdr:nvSpPr>
      <xdr:spPr>
        <a:xfrm>
          <a:off x="285750" y="171450"/>
          <a:ext cx="5095875" cy="46767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3. Empleo y cesantía en la agricultura por región</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número de personas empleadas en la agricultura fue de 676.198, 9% del empleo total de la economía. Dicho monto de ocupación fue 3,8% mayor que el registrado en similar trimestre móvil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número de personas cesantes en la agricultura fue de 55.050, 10,6% de la cesantía total registrada en la economía nacional. Dicho monto de cesantes fue 0,4% mayor que</a:t>
          </a:r>
          <a:r>
            <a:rPr lang="en-US" cap="none" sz="1100" b="0" i="0" u="none" baseline="0">
              <a:solidFill>
                <a:srgbClr val="000000"/>
              </a:solidFill>
              <a:latin typeface="Arial"/>
              <a:ea typeface="Arial"/>
              <a:cs typeface="Arial"/>
            </a:rPr>
            <a:t> e</a:t>
          </a:r>
          <a:r>
            <a:rPr lang="en-US" cap="none" sz="1100" b="0" i="0" u="none" baseline="0">
              <a:solidFill>
                <a:srgbClr val="000000"/>
              </a:solidFill>
              <a:latin typeface="Arial"/>
              <a:ea typeface="Arial"/>
              <a:cs typeface="Arial"/>
            </a:rPr>
            <a:t>l de igual trimestre de 2010.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5 muestra que en el espacio geográfico comprendido entre la Región Metropolitana y la de La</a:t>
          </a:r>
          <a:r>
            <a:rPr lang="en-US" cap="none" sz="1100" b="0" i="0" u="none" baseline="0">
              <a:solidFill>
                <a:srgbClr val="000000"/>
              </a:solidFill>
              <a:latin typeface="Arial"/>
              <a:ea typeface="Arial"/>
              <a:cs typeface="Arial"/>
            </a:rPr>
            <a:t> Araucanía se concentra el 68,7% del empleo en la agricultura, así como el 74,1% de la cesantía sectorial en el trimestre abril - junio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tabla 6 muestra la incidencia de la actividad agrícola en materia de empleo y cesantía respecto de similares variables, en</a:t>
          </a:r>
          <a:r>
            <a:rPr lang="en-US" cap="none" sz="1100" b="0" i="0" u="none" baseline="0">
              <a:solidFill>
                <a:srgbClr val="000000"/>
              </a:solidFill>
              <a:latin typeface="Arial"/>
              <a:ea typeface="Arial"/>
              <a:cs typeface="Arial"/>
            </a:rPr>
            <a:t> el conjunto de las economía regionales en el trimestre móvil abril - junio de 2011.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nueve regiones, el empleo en la agricultura registra una proporción de dos dígitos respecto al empleo en la economía regional. Destacan en esta relación las regiones del Maule, O'Higgins, Los Ríos y La Araucanía.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siete regiones, la cesantía en la agricultura representa un porcentaje de dos dígitos en relación con la cesantía regional total. Destacan por lo elevado de la cifra las regiones de O'Higgins, Maule y Los Ríos.
</a:t>
          </a:r>
          <a:r>
            <a:rPr lang="en-US" cap="none" sz="1100" b="0" i="0" u="none" baseline="0">
              <a:solidFill>
                <a:srgbClr val="000000"/>
              </a:solidFill>
              <a:latin typeface="Arial"/>
              <a:ea typeface="Arial"/>
              <a:cs typeface="Arial"/>
            </a:rPr>
            <a:t>
</a:t>
          </a:r>
        </a:p>
      </xdr:txBody>
    </xdr:sp>
    <xdr:clientData/>
  </xdr:twoCellAnchor>
  <xdr:twoCellAnchor>
    <xdr:from>
      <xdr:col>0</xdr:col>
      <xdr:colOff>180975</xdr:colOff>
      <xdr:row>49</xdr:row>
      <xdr:rowOff>123825</xdr:rowOff>
    </xdr:from>
    <xdr:to>
      <xdr:col>5</xdr:col>
      <xdr:colOff>685800</xdr:colOff>
      <xdr:row>57</xdr:row>
      <xdr:rowOff>76200</xdr:rowOff>
    </xdr:to>
    <xdr:sp>
      <xdr:nvSpPr>
        <xdr:cNvPr id="2" name="6 CuadroTexto"/>
        <xdr:cNvSpPr txBox="1">
          <a:spLocks noChangeArrowheads="1"/>
        </xdr:cNvSpPr>
      </xdr:nvSpPr>
      <xdr:spPr>
        <a:xfrm>
          <a:off x="180975" y="9648825"/>
          <a:ext cx="4448175" cy="1476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La tasa de cesantía agrícola en el trimestre móvil abril</a:t>
          </a:r>
          <a:r>
            <a:rPr lang="en-US" cap="none" sz="1100" b="0" i="0" u="none" baseline="0">
              <a:solidFill>
                <a:srgbClr val="000000"/>
              </a:solidFill>
              <a:latin typeface="Arial"/>
              <a:ea typeface="Arial"/>
              <a:cs typeface="Arial"/>
            </a:rPr>
            <a:t> - junio de 2011 se ubicó en 7,5%, cifra mayor en un punto porcentual que la tasa de cesantía de la economía nacional.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tabla 6 se observa también que en ocho regiones la tasa de</a:t>
          </a:r>
          <a:r>
            <a:rPr lang="en-US" cap="none" sz="1100" b="0" i="0" u="none" baseline="0">
              <a:solidFill>
                <a:srgbClr val="000000"/>
              </a:solidFill>
              <a:latin typeface="Arial"/>
              <a:ea typeface="Arial"/>
              <a:cs typeface="Arial"/>
            </a:rPr>
            <a:t>  cesantía de la agricultura supera a la tasa de cesantía de la economía. En especial destacan los casos de O'Higgins, Los Ríos, Bío Bío y Metropolitana.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142875</xdr:rowOff>
    </xdr:from>
    <xdr:to>
      <xdr:col>7</xdr:col>
      <xdr:colOff>0</xdr:colOff>
      <xdr:row>11</xdr:row>
      <xdr:rowOff>0</xdr:rowOff>
    </xdr:to>
    <xdr:sp>
      <xdr:nvSpPr>
        <xdr:cNvPr id="1" name="1 CuadroTexto"/>
        <xdr:cNvSpPr txBox="1">
          <a:spLocks noChangeArrowheads="1"/>
        </xdr:cNvSpPr>
      </xdr:nvSpPr>
      <xdr:spPr>
        <a:xfrm>
          <a:off x="247650" y="142875"/>
          <a:ext cx="5229225" cy="19526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4. Empleo en la agricultura por categoría de ocupación (principales categorías)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Del total de mano de obra empleada en la agricultura en el trimestre abril – junio de 2011, un 64,3% se ubica en la categoría asalariados; 28,3% son trabajadores por cuenta propia; 5% son empleadores y el restante 2,4% es personal no remunerado.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relación a similar trimestre de 2010, la categoría asalariados se incrementó en 2,1%; los trabajadores por cuenta propia aumentaron un significativo 9,8%; los empleadores crecieron 1,1% y el personal no remunerado se redujo en 1,4%.
</a:t>
          </a:r>
        </a:p>
      </xdr:txBody>
    </xdr:sp>
    <xdr:clientData/>
  </xdr:twoCellAnchor>
  <xdr:twoCellAnchor>
    <xdr:from>
      <xdr:col>1</xdr:col>
      <xdr:colOff>66675</xdr:colOff>
      <xdr:row>35</xdr:row>
      <xdr:rowOff>95250</xdr:rowOff>
    </xdr:from>
    <xdr:to>
      <xdr:col>6</xdr:col>
      <xdr:colOff>666750</xdr:colOff>
      <xdr:row>46</xdr:row>
      <xdr:rowOff>342900</xdr:rowOff>
    </xdr:to>
    <xdr:sp>
      <xdr:nvSpPr>
        <xdr:cNvPr id="2" name="2 CuadroTexto"/>
        <xdr:cNvSpPr txBox="1">
          <a:spLocks noChangeArrowheads="1"/>
        </xdr:cNvSpPr>
      </xdr:nvSpPr>
      <xdr:spPr>
        <a:xfrm>
          <a:off x="295275" y="7134225"/>
          <a:ext cx="5067300" cy="23431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Arial"/>
              <a:ea typeface="Arial"/>
              <a:cs typeface="Arial"/>
            </a:rPr>
            <a:t>A nivel regional, si</a:t>
          </a:r>
          <a:r>
            <a:rPr lang="en-US" cap="none" sz="1100" b="0" i="0" u="none" baseline="0">
              <a:solidFill>
                <a:srgbClr val="000000"/>
              </a:solidFill>
              <a:latin typeface="Arial"/>
              <a:ea typeface="Arial"/>
              <a:cs typeface="Arial"/>
            </a:rPr>
            <a:t> se ordena por el valor absoluto de empleo en cada categoría, </a:t>
          </a:r>
          <a:r>
            <a:rPr lang="en-US" cap="none" sz="1100" b="0" i="0" u="none" baseline="0">
              <a:solidFill>
                <a:srgbClr val="000000"/>
              </a:solidFill>
              <a:latin typeface="Arial"/>
              <a:ea typeface="Arial"/>
              <a:cs typeface="Arial"/>
            </a:rPr>
            <a:t>las regiones de La Araucanía y Metropolitana concentran la mayor proporción de empleadores en la agricultura; en las regiones de La Araucanía y Bío Bío se localiza el mayor porcentaje de trabajadores por cuenta propia; en las del Maule, O'Higgins y Bío Bío se ubica el 52% de los asalariados y en las del Bío Bío</a:t>
          </a:r>
          <a:r>
            <a:rPr lang="en-US" cap="none" sz="1100" b="0" i="0" u="none" baseline="0">
              <a:solidFill>
                <a:srgbClr val="000000"/>
              </a:solidFill>
              <a:latin typeface="Arial"/>
              <a:ea typeface="Arial"/>
              <a:cs typeface="Arial"/>
            </a:rPr>
            <a:t> y La Araucanía sucede lo mismo</a:t>
          </a:r>
          <a:r>
            <a:rPr lang="en-US" cap="none" sz="1100" b="0" i="0" u="none" baseline="0">
              <a:solidFill>
                <a:srgbClr val="000000"/>
              </a:solidFill>
              <a:latin typeface="Arial"/>
              <a:ea typeface="Arial"/>
              <a:cs typeface="Arial"/>
            </a:rPr>
            <a:t> con el personal no remunerado.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 interior de cada región, la distribución por categoría ocupacional del empleo sectorial se torna relevante para identificar la que predomina en sus respectivos totales, y así poder, eventualmente, mejor orientar los énfasis de las acciones de apoyo a la actividad silvoagropecuaria de manera descentralizada. En la tabla 7a se identifica, además, con negrita aquellas categorías que en cada región superan al promedio nacional.</a:t>
          </a:r>
        </a:p>
      </xdr:txBody>
    </xdr:sp>
    <xdr:clientData/>
  </xdr:twoCellAnchor>
  <xdr:twoCellAnchor>
    <xdr:from>
      <xdr:col>1</xdr:col>
      <xdr:colOff>38100</xdr:colOff>
      <xdr:row>73</xdr:row>
      <xdr:rowOff>180975</xdr:rowOff>
    </xdr:from>
    <xdr:to>
      <xdr:col>6</xdr:col>
      <xdr:colOff>742950</xdr:colOff>
      <xdr:row>78</xdr:row>
      <xdr:rowOff>0</xdr:rowOff>
    </xdr:to>
    <xdr:sp>
      <xdr:nvSpPr>
        <xdr:cNvPr id="3" name="3 CuadroTexto"/>
        <xdr:cNvSpPr txBox="1">
          <a:spLocks noChangeArrowheads="1"/>
        </xdr:cNvSpPr>
      </xdr:nvSpPr>
      <xdr:spPr>
        <a:xfrm>
          <a:off x="266700" y="15278100"/>
          <a:ext cx="517207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Al  relacionar la incidencia de la ocupación por categoría en la agricultura respecto de la economía a nivel regional, se aprecia mejor la importancia de cada una de aquellas, tanto en el sector como en el total de actividades de la región. Esto se detalla en la tabla 8 a continuación.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152400</xdr:rowOff>
    </xdr:from>
    <xdr:to>
      <xdr:col>5</xdr:col>
      <xdr:colOff>742950</xdr:colOff>
      <xdr:row>21</xdr:row>
      <xdr:rowOff>19050</xdr:rowOff>
    </xdr:to>
    <xdr:sp>
      <xdr:nvSpPr>
        <xdr:cNvPr id="1" name="1 CuadroTexto"/>
        <xdr:cNvSpPr txBox="1">
          <a:spLocks noChangeArrowheads="1"/>
        </xdr:cNvSpPr>
      </xdr:nvSpPr>
      <xdr:spPr>
        <a:xfrm>
          <a:off x="333375" y="152400"/>
          <a:ext cx="5200650" cy="3867150"/>
        </a:xfrm>
        <a:prstGeom prst="rect">
          <a:avLst/>
        </a:prstGeom>
        <a:solidFill>
          <a:srgbClr val="FFFFFF"/>
        </a:solidFill>
        <a:ln w="9525" cmpd="sng">
          <a:noFill/>
        </a:ln>
      </xdr:spPr>
      <xdr:txBody>
        <a:bodyPr vertOverflow="clip" wrap="square"/>
        <a:p>
          <a:pPr algn="just">
            <a:defRPr/>
          </a:pPr>
          <a:r>
            <a:rPr lang="en-US" cap="none" sz="1100" b="1" i="0" u="none" baseline="0">
              <a:solidFill>
                <a:srgbClr val="000000"/>
              </a:solidFill>
              <a:latin typeface="Arial"/>
              <a:ea typeface="Arial"/>
              <a:cs typeface="Arial"/>
            </a:rPr>
            <a:t>5.</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Empleo asalariado en la agricultura según tipo de contrato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71,3% del empleo asalariado del sector privado en la agricultura nacional tenía contrato de trabajo por escrito (309.523 personas). La diferencia (28,7%), tenía el denominado por el INE “acuerdo de palabra” (124.646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personas). En la economía, esos porcentajes son 82,8% y 17,2%, respectivamente. Los empleos sectoriales con contrato escrito se incrementaron en 6,4% en relación a abril – junio de 2010, en tanto que los acuerdos de palabra, también en el ámbito sectorial, se redujeron </a:t>
          </a:r>
          <a:r>
            <a:rPr lang="en-US" cap="none" sz="1100" b="0" i="0" u="none" baseline="0">
              <a:solidFill>
                <a:srgbClr val="000000"/>
              </a:solidFill>
              <a:latin typeface="Arial"/>
              <a:ea typeface="Arial"/>
              <a:cs typeface="Arial"/>
            </a:rPr>
            <a:t>en 7</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regiones que registraron mayores porcentajes de empleo sectorial con contrato escrito en relación a sus totales de trabajo asalariado sectorial en el trimestre móvil abril – junio de 2011,</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fueron Magallanes (91,7%), Los Lagos (80,4%), O’Higgins (79,1%)</a:t>
          </a:r>
          <a:r>
            <a:rPr lang="en-US" cap="none" sz="1100" b="0" i="0" u="none" baseline="0">
              <a:solidFill>
                <a:srgbClr val="000000"/>
              </a:solidFill>
              <a:latin typeface="Arial"/>
              <a:ea typeface="Arial"/>
              <a:cs typeface="Arial"/>
            </a:rPr>
            <a:t> y Atacama (78%).</a:t>
          </a:r>
          <a:r>
            <a:rPr lang="en-US" cap="none" sz="1100" b="0" i="0" u="none" baseline="0">
              <a:solidFill>
                <a:srgbClr val="000000"/>
              </a:solidFill>
              <a:latin typeface="Arial"/>
              <a:ea typeface="Arial"/>
              <a:cs typeface="Arial"/>
            </a:rPr>
            <a:t> En tanto, las regiones donde se registran los mayores porcentajes de asalariados trabajando en la agricultura mediante acuerdo de palabra o sin contrato escrito son: Antofagasta (83,6%), Tarapacá (63,8%), Arica y Parinacota (57,9%) y Aysén (57,7%).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trabajo asalariado con contrato escrito en la agricultura representó el 8,6% del trabajo asalariado con contrato escrito en la economía del país. La proporción a nivel regional del empleo asalariado con contrato escrito en la agricultura  y en la economía, respecto de los respectivos totales, se registra en la tabla 10.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180975</xdr:rowOff>
    </xdr:from>
    <xdr:to>
      <xdr:col>5</xdr:col>
      <xdr:colOff>0</xdr:colOff>
      <xdr:row>23</xdr:row>
      <xdr:rowOff>180975</xdr:rowOff>
    </xdr:to>
    <xdr:sp>
      <xdr:nvSpPr>
        <xdr:cNvPr id="1" name="1 CuadroTexto"/>
        <xdr:cNvSpPr txBox="1">
          <a:spLocks noChangeArrowheads="1"/>
        </xdr:cNvSpPr>
      </xdr:nvSpPr>
      <xdr:spPr>
        <a:xfrm>
          <a:off x="352425" y="180975"/>
          <a:ext cx="5229225" cy="4381500"/>
        </a:xfrm>
        <a:prstGeom prst="rect">
          <a:avLst/>
        </a:prstGeom>
        <a:solidFill>
          <a:srgbClr val="FFFFFF"/>
        </a:solidFill>
        <a:ln w="9525" cmpd="sng">
          <a:noFill/>
        </a:ln>
      </xdr:spPr>
      <xdr:txBody>
        <a:bodyPr vertOverflow="clip" wrap="square"/>
        <a:p>
          <a:pPr algn="l">
            <a:defRPr/>
          </a:pPr>
          <a:r>
            <a:rPr lang="en-US" cap="none" sz="1050" b="1" i="0" u="none" baseline="0">
              <a:solidFill>
                <a:srgbClr val="000000"/>
              </a:solidFill>
              <a:latin typeface="Arial"/>
              <a:ea typeface="Arial"/>
              <a:cs typeface="Arial"/>
            </a:rPr>
            <a:t>6.</a:t>
          </a:r>
          <a:r>
            <a:rPr lang="en-US" cap="none" sz="1100" b="1" i="0" u="none" baseline="0">
              <a:solidFill>
                <a:srgbClr val="000000"/>
              </a:solidFill>
              <a:latin typeface="Arial"/>
              <a:ea typeface="Arial"/>
              <a:cs typeface="Arial"/>
            </a:rPr>
            <a:t> Empleo permanente y temporal en la agricultura según duración del contrato o acuerdo de trabajo.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móvil abril – junio de 2011, el 52,1% del empleo asalariado en la agricultura es de duración definida o temporal y el 47,9% restante es de carácter indefinido o permanente. El empleo temporal del sector aumentó 0,7% en relación al trimestre abril – junio de 2010, en tanto que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empleo permanente del sector se incrementó 3,8% en similar período.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 economía regional y nacional, la proporción del empleo según duración del contrato es inversa a la mencionada para la agricultura. Así, en la economía, el 28,8% del empleo asalariado tenía una relación de trabajo de tiempo definido o temporal y el 71,2% la</a:t>
          </a:r>
          <a:r>
            <a:rPr lang="en-US" cap="none" sz="1100" b="0" i="0" u="none" baseline="0">
              <a:solidFill>
                <a:srgbClr val="000000"/>
              </a:solidFill>
              <a:latin typeface="Arial"/>
              <a:ea typeface="Arial"/>
              <a:cs typeface="Arial"/>
            </a:rPr>
            <a:t> tenía</a:t>
          </a:r>
          <a:r>
            <a:rPr lang="en-US" cap="none" sz="1100" b="0" i="0" u="none" baseline="0">
              <a:solidFill>
                <a:srgbClr val="000000"/>
              </a:solidFill>
              <a:latin typeface="Arial"/>
              <a:ea typeface="Arial"/>
              <a:cs typeface="Arial"/>
            </a:rPr>
            <a:t> de manera indefinida o permanente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el trimestre abril - junio de 2011. Ambas modalidades crecieron en relación a igual trimestre de 2010, en 2,2% y 8,4%, respectivamente.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Debido a que abril - junio es ya un trimestre de baja estacionalidad en la contratación de mano de obra para las actividades de la agricultura, sólo cuatro regiones mantienen la mayor proporción del empleo con carácter temporal; diez con mayor proporción de tipo permanente y una con equilibrio entre ambos. </a:t>
          </a:r>
          <a:r>
            <a:rPr lang="en-US" cap="none" sz="1100" b="0" i="0" u="none" baseline="0">
              <a:solidFill>
                <a:srgbClr val="000000"/>
              </a:solidFill>
              <a:latin typeface="Arial"/>
              <a:ea typeface="Arial"/>
              <a:cs typeface="Arial"/>
            </a:rPr>
            <a:t>Las regiones que de sus totales de empleo asalariado en la agricultura destacan por la alta proporción de empleo de duración temporal (&gt; de 60% del total) son Coquimbo, O’Higgins</a:t>
          </a:r>
          <a:r>
            <a:rPr lang="en-US" cap="none" sz="1100" b="0" i="0" u="none" baseline="0">
              <a:solidFill>
                <a:srgbClr val="000000"/>
              </a:solidFill>
              <a:latin typeface="Arial"/>
              <a:ea typeface="Arial"/>
              <a:cs typeface="Arial"/>
            </a:rPr>
            <a:t> y</a:t>
          </a:r>
          <a:r>
            <a:rPr lang="en-US" cap="none" sz="1100" b="0" i="0" u="none" baseline="0">
              <a:solidFill>
                <a:srgbClr val="000000"/>
              </a:solidFill>
              <a:latin typeface="Arial"/>
              <a:ea typeface="Arial"/>
              <a:cs typeface="Arial"/>
            </a:rPr>
            <a:t> Maule. En tanto, destacan por la alta proporción de empleo de duración permanente (&gt; de</a:t>
          </a:r>
          <a:r>
            <a:rPr lang="en-US" cap="none" sz="1100" b="0" i="0" u="none" baseline="0">
              <a:solidFill>
                <a:srgbClr val="000000"/>
              </a:solidFill>
              <a:latin typeface="Arial"/>
              <a:ea typeface="Arial"/>
              <a:cs typeface="Arial"/>
            </a:rPr>
            <a:t> 70</a:t>
          </a:r>
          <a:r>
            <a:rPr lang="en-US" cap="none" sz="1100" b="0" i="0" u="none" baseline="0">
              <a:solidFill>
                <a:srgbClr val="000000"/>
              </a:solidFill>
              <a:latin typeface="Arial"/>
              <a:ea typeface="Arial"/>
              <a:cs typeface="Arial"/>
            </a:rPr>
            <a:t>% del total) Antofagasta, Magallanes, Los Lagos y Aysén.
</a:t>
          </a:r>
        </a:p>
      </xdr:txBody>
    </xdr:sp>
    <xdr:clientData/>
  </xdr:twoCellAnchor>
  <xdr:twoCellAnchor>
    <xdr:from>
      <xdr:col>1</xdr:col>
      <xdr:colOff>0</xdr:colOff>
      <xdr:row>48</xdr:row>
      <xdr:rowOff>123825</xdr:rowOff>
    </xdr:from>
    <xdr:to>
      <xdr:col>4</xdr:col>
      <xdr:colOff>1028700</xdr:colOff>
      <xdr:row>57</xdr:row>
      <xdr:rowOff>0</xdr:rowOff>
    </xdr:to>
    <xdr:sp>
      <xdr:nvSpPr>
        <xdr:cNvPr id="2" name="2 CuadroTexto"/>
        <xdr:cNvSpPr txBox="1">
          <a:spLocks noChangeArrowheads="1"/>
        </xdr:cNvSpPr>
      </xdr:nvSpPr>
      <xdr:spPr>
        <a:xfrm>
          <a:off x="276225" y="9286875"/>
          <a:ext cx="5191125" cy="1590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Al relacionar la cantidad de contratos temporales en la agricultura y en la economía en el trimestre móvil abril – junio de 2011, se ve que, en términos nacionales, la agricultura tiene el18,2% de estos contratos en la economía, </a:t>
          </a:r>
          <a:r>
            <a:rPr lang="en-US" cap="none" sz="1100" b="0" i="0" u="none" baseline="0">
              <a:solidFill>
                <a:srgbClr val="000000"/>
              </a:solidFill>
              <a:latin typeface="Arial"/>
              <a:ea typeface="Arial"/>
              <a:cs typeface="Arial"/>
            </a:rPr>
            <a:t>en tanto que en el caso del contrato de plazo indefinido el porcentaje es de 6,5%.</a:t>
          </a:r>
          <a:r>
            <a:rPr lang="en-US" cap="none" sz="1100" b="0" i="0" u="none" baseline="0">
              <a:solidFill>
                <a:srgbClr val="000000"/>
              </a:solidFill>
              <a:latin typeface="Arial"/>
              <a:ea typeface="Arial"/>
              <a:cs typeface="Arial"/>
            </a:rPr>
            <a:t> Las regiones que superan varias veces el promedio nacional en el caso del definido, y que son, por tanto, muy involucradas en las actividades más contingentes de tipo sectorial, son Maule, O'Higgins, Coquimbo y Los Ríos,</a:t>
          </a:r>
          <a:r>
            <a:rPr lang="en-US" cap="none" sz="1100" b="0" i="0" u="none" baseline="0">
              <a:solidFill>
                <a:srgbClr val="000000"/>
              </a:solidFill>
              <a:latin typeface="Arial"/>
              <a:ea typeface="Arial"/>
              <a:cs typeface="Arial"/>
            </a:rPr>
            <a:t> en tanto que aquellas que superan en mucho el promedio nacional del empleo de tiempo indefinido son Maule, O'Higgins y Los Ríos.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19050</xdr:rowOff>
    </xdr:from>
    <xdr:to>
      <xdr:col>6</xdr:col>
      <xdr:colOff>390525</xdr:colOff>
      <xdr:row>10</xdr:row>
      <xdr:rowOff>19050</xdr:rowOff>
    </xdr:to>
    <xdr:sp>
      <xdr:nvSpPr>
        <xdr:cNvPr id="1" name="1 CuadroTexto"/>
        <xdr:cNvSpPr txBox="1">
          <a:spLocks noChangeArrowheads="1"/>
        </xdr:cNvSpPr>
      </xdr:nvSpPr>
      <xdr:spPr>
        <a:xfrm>
          <a:off x="447675" y="209550"/>
          <a:ext cx="5057775" cy="17145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7.</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Derechos laborales del empleo asalariado en la Agricultura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tasa de variación de los asalariados que declaran contar o gozar de los principales derechos laborales están contenidos en la siguiente tabla. Se desagrega lo acontecido en la Agricultura y en la Economía.
</a:t>
          </a:r>
          <a:r>
            <a:rPr lang="en-US" cap="none" sz="1100" b="0" i="0" u="none" baseline="0">
              <a:solidFill>
                <a:srgbClr val="000000"/>
              </a:solidFill>
              <a:latin typeface="Arial"/>
              <a:ea typeface="Arial"/>
              <a:cs typeface="Arial"/>
            </a:rPr>
            <a:t>En igual sentido, la tabla 14 se refiere a la proporción de asalariados que cuentan y/o gozan de dichos derechos en relación al número total de asalariados. Es decir, se refiere a la cobertura de cada derecho laboral. Al igual que en la tabla 13, se desagrega la proporción para la Agricultura y la Economía en el trimestre móvil  abril – junio de 2011.
</a:t>
          </a:r>
          <a:r>
            <a:rPr lang="en-US" cap="none" sz="11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B15" sqref="B15:E15"/>
    </sheetView>
  </sheetViews>
  <sheetFormatPr defaultColWidth="11.421875" defaultRowHeight="15"/>
  <cols>
    <col min="1" max="1" width="11.421875" style="2" customWidth="1"/>
    <col min="2" max="5" width="20.7109375" style="2" customWidth="1"/>
    <col min="6" max="16384" width="11.421875" style="2" customWidth="1"/>
  </cols>
  <sheetData>
    <row r="1" ht="18">
      <c r="A1" s="1"/>
    </row>
    <row r="3" ht="18">
      <c r="A3" s="1"/>
    </row>
    <row r="4" ht="18">
      <c r="A4" s="1"/>
    </row>
    <row r="5" ht="18">
      <c r="A5" s="1"/>
    </row>
    <row r="6" ht="24.75">
      <c r="A6" s="3"/>
    </row>
    <row r="7" ht="18">
      <c r="A7" s="4"/>
    </row>
    <row r="8" ht="18">
      <c r="A8" s="4"/>
    </row>
    <row r="9" ht="18">
      <c r="A9" s="1"/>
    </row>
    <row r="10" ht="18">
      <c r="A10" s="1"/>
    </row>
    <row r="11" ht="18">
      <c r="A11" s="1"/>
    </row>
    <row r="12" ht="18">
      <c r="A12" s="1"/>
    </row>
    <row r="13" ht="18">
      <c r="A13" s="1"/>
    </row>
    <row r="14" ht="18">
      <c r="A14" s="1"/>
    </row>
    <row r="15" spans="1:5" ht="24.75">
      <c r="A15" s="5"/>
      <c r="B15" s="288" t="s">
        <v>52</v>
      </c>
      <c r="C15" s="289"/>
      <c r="D15" s="289"/>
      <c r="E15" s="289"/>
    </row>
    <row r="16" spans="1:5" ht="18">
      <c r="A16" s="1"/>
      <c r="B16" s="22"/>
      <c r="C16" s="22"/>
      <c r="D16" s="22"/>
      <c r="E16" s="22"/>
    </row>
    <row r="17" spans="1:5" ht="18">
      <c r="A17" s="4"/>
      <c r="B17" s="22"/>
      <c r="C17" s="23" t="s">
        <v>120</v>
      </c>
      <c r="D17" s="22"/>
      <c r="E17" s="22"/>
    </row>
    <row r="18" spans="1:5" ht="18">
      <c r="A18" s="1"/>
      <c r="B18" s="22"/>
      <c r="C18" s="22"/>
      <c r="D18" s="22"/>
      <c r="E18" s="22"/>
    </row>
    <row r="19" spans="1:5" ht="18">
      <c r="A19" s="1"/>
      <c r="B19" s="22"/>
      <c r="D19" s="24" t="s">
        <v>53</v>
      </c>
      <c r="E19" s="22"/>
    </row>
    <row r="20" ht="18">
      <c r="A20" s="1"/>
    </row>
    <row r="21" ht="18">
      <c r="A21" s="1"/>
    </row>
    <row r="22" ht="18">
      <c r="A22" s="1"/>
    </row>
    <row r="23" ht="18">
      <c r="A23" s="1"/>
    </row>
    <row r="24" ht="18">
      <c r="A24" s="1"/>
    </row>
    <row r="25" ht="18">
      <c r="A25" s="1"/>
    </row>
    <row r="26" ht="18">
      <c r="A26" s="1"/>
    </row>
    <row r="27" ht="18">
      <c r="A27" s="1"/>
    </row>
    <row r="28" ht="18">
      <c r="A28" s="1"/>
    </row>
    <row r="29" ht="18">
      <c r="A29" s="1"/>
    </row>
    <row r="30" ht="22.5">
      <c r="A30" s="6"/>
    </row>
    <row r="31" ht="22.5">
      <c r="A31" s="6"/>
    </row>
    <row r="32" spans="1:3" ht="18">
      <c r="A32" s="1"/>
      <c r="C32" s="7" t="s">
        <v>121</v>
      </c>
    </row>
    <row r="33" ht="18">
      <c r="A33" s="1"/>
    </row>
  </sheetData>
  <sheetProtection/>
  <mergeCells count="1">
    <mergeCell ref="B15:E15"/>
  </mergeCells>
  <printOptions/>
  <pageMargins left="0.7086614173228347" right="0.53" top="2.398031496062992" bottom="0.7480314960629921" header="0.31496062992125984" footer="0.31496062992125984"/>
  <pageSetup horizontalDpi="600" verticalDpi="600" orientation="portrait" paperSize="119" scale="85" r:id="rId2"/>
  <drawing r:id="rId1"/>
</worksheet>
</file>

<file path=xl/worksheets/sheet10.xml><?xml version="1.0" encoding="utf-8"?>
<worksheet xmlns="http://schemas.openxmlformats.org/spreadsheetml/2006/main" xmlns:r="http://schemas.openxmlformats.org/officeDocument/2006/relationships">
  <dimension ref="B11:G39"/>
  <sheetViews>
    <sheetView zoomScalePageLayoutView="0" workbookViewId="0" topLeftCell="A16">
      <selection activeCell="A1" sqref="A1"/>
    </sheetView>
  </sheetViews>
  <sheetFormatPr defaultColWidth="11.421875" defaultRowHeight="15"/>
  <cols>
    <col min="1" max="1" width="4.8515625" style="0" customWidth="1"/>
    <col min="2" max="2" width="22.7109375" style="0" customWidth="1"/>
    <col min="3" max="4" width="16.140625" style="0" customWidth="1"/>
    <col min="5" max="5" width="6.7109375" style="0" customWidth="1"/>
    <col min="6" max="6" width="10.140625" style="0" customWidth="1"/>
    <col min="7" max="7" width="9.8515625" style="0" customWidth="1"/>
  </cols>
  <sheetData>
    <row r="11" spans="2:5" ht="15.75" thickBot="1">
      <c r="B11" s="29"/>
      <c r="C11" s="29"/>
      <c r="D11" s="29"/>
      <c r="E11" s="29"/>
    </row>
    <row r="12" spans="2:7" ht="15">
      <c r="B12" s="35" t="s">
        <v>76</v>
      </c>
      <c r="C12" s="38"/>
      <c r="D12" s="38"/>
      <c r="E12" s="38"/>
      <c r="F12" s="38"/>
      <c r="G12" s="46"/>
    </row>
    <row r="13" spans="2:7" ht="15">
      <c r="B13" s="307" t="s">
        <v>143</v>
      </c>
      <c r="C13" s="308"/>
      <c r="D13" s="308"/>
      <c r="E13" s="308"/>
      <c r="F13" s="308"/>
      <c r="G13" s="309"/>
    </row>
    <row r="14" spans="2:7" ht="15">
      <c r="B14" s="307" t="s">
        <v>77</v>
      </c>
      <c r="C14" s="308"/>
      <c r="D14" s="308"/>
      <c r="E14" s="308"/>
      <c r="F14" s="25"/>
      <c r="G14" s="36"/>
    </row>
    <row r="15" spans="2:7" ht="15">
      <c r="B15" s="310" t="s">
        <v>180</v>
      </c>
      <c r="C15" s="311"/>
      <c r="D15" s="311"/>
      <c r="E15" s="311"/>
      <c r="F15" s="25"/>
      <c r="G15" s="36"/>
    </row>
    <row r="16" spans="2:7" ht="15">
      <c r="B16" s="122" t="s">
        <v>112</v>
      </c>
      <c r="C16" s="123"/>
      <c r="D16" s="123"/>
      <c r="E16" s="123"/>
      <c r="F16" s="127" t="s">
        <v>6</v>
      </c>
      <c r="G16" s="124" t="s">
        <v>64</v>
      </c>
    </row>
    <row r="17" spans="2:7" ht="15">
      <c r="B17" s="305" t="s">
        <v>113</v>
      </c>
      <c r="C17" s="306"/>
      <c r="D17" s="306"/>
      <c r="E17" s="306"/>
      <c r="F17" s="128">
        <v>-1.6</v>
      </c>
      <c r="G17" s="53">
        <v>6.6</v>
      </c>
    </row>
    <row r="18" spans="2:7" ht="15">
      <c r="B18" s="305" t="s">
        <v>114</v>
      </c>
      <c r="C18" s="306"/>
      <c r="D18" s="306"/>
      <c r="E18" s="306"/>
      <c r="F18" s="128">
        <v>1.6</v>
      </c>
      <c r="G18" s="53">
        <v>8.9</v>
      </c>
    </row>
    <row r="19" spans="2:7" ht="15">
      <c r="B19" s="305" t="s">
        <v>115</v>
      </c>
      <c r="C19" s="306"/>
      <c r="D19" s="306"/>
      <c r="E19" s="306"/>
      <c r="F19" s="128">
        <v>4.6</v>
      </c>
      <c r="G19" s="53">
        <v>9.1</v>
      </c>
    </row>
    <row r="20" spans="2:7" ht="15">
      <c r="B20" s="305" t="s">
        <v>116</v>
      </c>
      <c r="C20" s="306"/>
      <c r="D20" s="306"/>
      <c r="E20" s="306"/>
      <c r="F20" s="128">
        <v>4.4</v>
      </c>
      <c r="G20" s="53">
        <v>9.2</v>
      </c>
    </row>
    <row r="21" spans="2:7" ht="15">
      <c r="B21" s="305" t="s">
        <v>117</v>
      </c>
      <c r="C21" s="306"/>
      <c r="D21" s="306"/>
      <c r="E21" s="306"/>
      <c r="F21" s="128">
        <v>7.5</v>
      </c>
      <c r="G21" s="53">
        <v>11.5</v>
      </c>
    </row>
    <row r="22" spans="2:7" ht="15">
      <c r="B22" s="305" t="s">
        <v>118</v>
      </c>
      <c r="C22" s="306"/>
      <c r="D22" s="306"/>
      <c r="E22" s="306"/>
      <c r="F22" s="128">
        <v>11.9</v>
      </c>
      <c r="G22" s="53">
        <v>17</v>
      </c>
    </row>
    <row r="23" spans="2:7" ht="15">
      <c r="B23" s="305" t="s">
        <v>119</v>
      </c>
      <c r="C23" s="306"/>
      <c r="D23" s="306"/>
      <c r="E23" s="306"/>
      <c r="F23" s="129">
        <v>15.7</v>
      </c>
      <c r="G23" s="53">
        <v>-12.6</v>
      </c>
    </row>
    <row r="24" spans="2:7" ht="15.75" thickBot="1">
      <c r="B24" s="312" t="s">
        <v>68</v>
      </c>
      <c r="C24" s="313"/>
      <c r="D24" s="313"/>
      <c r="E24" s="313"/>
      <c r="F24" s="125"/>
      <c r="G24" s="126"/>
    </row>
    <row r="25" spans="2:5" ht="15.75" thickBot="1">
      <c r="B25" s="42"/>
      <c r="C25" s="26"/>
      <c r="D25" s="26"/>
      <c r="E25" s="26"/>
    </row>
    <row r="26" spans="2:7" ht="15">
      <c r="B26" s="35" t="s">
        <v>79</v>
      </c>
      <c r="C26" s="38"/>
      <c r="D26" s="38"/>
      <c r="E26" s="38"/>
      <c r="F26" s="38"/>
      <c r="G26" s="46"/>
    </row>
    <row r="27" spans="2:7" ht="15">
      <c r="B27" s="307" t="s">
        <v>80</v>
      </c>
      <c r="C27" s="308"/>
      <c r="D27" s="308"/>
      <c r="E27" s="308"/>
      <c r="F27" s="308"/>
      <c r="G27" s="309"/>
    </row>
    <row r="28" spans="2:7" ht="15">
      <c r="B28" s="307" t="s">
        <v>99</v>
      </c>
      <c r="C28" s="308"/>
      <c r="D28" s="308"/>
      <c r="E28" s="308"/>
      <c r="F28" s="308"/>
      <c r="G28" s="309"/>
    </row>
    <row r="29" spans="2:7" ht="15">
      <c r="B29" s="52" t="s">
        <v>81</v>
      </c>
      <c r="C29" s="25"/>
      <c r="D29" s="25"/>
      <c r="E29" s="25"/>
      <c r="F29" s="25"/>
      <c r="G29" s="36"/>
    </row>
    <row r="30" spans="2:7" ht="15">
      <c r="B30" s="310" t="s">
        <v>122</v>
      </c>
      <c r="C30" s="311"/>
      <c r="D30" s="25"/>
      <c r="E30" s="25"/>
      <c r="F30" s="25"/>
      <c r="G30" s="36"/>
    </row>
    <row r="31" spans="2:7" ht="15">
      <c r="B31" s="122" t="s">
        <v>78</v>
      </c>
      <c r="C31" s="123"/>
      <c r="D31" s="123"/>
      <c r="E31" s="123"/>
      <c r="F31" s="127" t="s">
        <v>6</v>
      </c>
      <c r="G31" s="124" t="s">
        <v>64</v>
      </c>
    </row>
    <row r="32" spans="2:7" ht="15">
      <c r="B32" s="305" t="s">
        <v>113</v>
      </c>
      <c r="C32" s="306"/>
      <c r="D32" s="306"/>
      <c r="E32" s="306"/>
      <c r="F32" s="130">
        <v>43.1</v>
      </c>
      <c r="G32" s="53">
        <v>67</v>
      </c>
    </row>
    <row r="33" spans="2:7" ht="15">
      <c r="B33" s="305" t="s">
        <v>114</v>
      </c>
      <c r="C33" s="306"/>
      <c r="D33" s="306"/>
      <c r="E33" s="306"/>
      <c r="F33" s="130">
        <v>60.1</v>
      </c>
      <c r="G33" s="37">
        <v>76.7</v>
      </c>
    </row>
    <row r="34" spans="2:7" ht="15">
      <c r="B34" s="305" t="s">
        <v>115</v>
      </c>
      <c r="C34" s="306"/>
      <c r="D34" s="306"/>
      <c r="E34" s="306"/>
      <c r="F34" s="130">
        <v>68.6</v>
      </c>
      <c r="G34" s="37">
        <v>79.7</v>
      </c>
    </row>
    <row r="35" spans="2:7" ht="15">
      <c r="B35" s="305" t="s">
        <v>116</v>
      </c>
      <c r="C35" s="306"/>
      <c r="D35" s="306"/>
      <c r="E35" s="306"/>
      <c r="F35" s="130">
        <v>68.5</v>
      </c>
      <c r="G35" s="53">
        <v>79.9</v>
      </c>
    </row>
    <row r="36" spans="2:7" ht="15">
      <c r="B36" s="305" t="s">
        <v>117</v>
      </c>
      <c r="C36" s="306"/>
      <c r="D36" s="306"/>
      <c r="E36" s="306"/>
      <c r="F36" s="130">
        <v>60.2</v>
      </c>
      <c r="G36" s="37">
        <v>73.5</v>
      </c>
    </row>
    <row r="37" spans="2:7" ht="15">
      <c r="B37" s="305" t="s">
        <v>118</v>
      </c>
      <c r="C37" s="306"/>
      <c r="D37" s="306"/>
      <c r="E37" s="306"/>
      <c r="F37" s="130">
        <v>48.8</v>
      </c>
      <c r="G37" s="37">
        <v>65.3</v>
      </c>
    </row>
    <row r="38" spans="2:7" ht="15">
      <c r="B38" s="305" t="s">
        <v>119</v>
      </c>
      <c r="C38" s="306"/>
      <c r="D38" s="306"/>
      <c r="E38" s="306"/>
      <c r="F38" s="128">
        <v>4.3</v>
      </c>
      <c r="G38" s="37">
        <v>12.8</v>
      </c>
    </row>
    <row r="39" spans="2:7" ht="15.75" thickBot="1">
      <c r="B39" s="312" t="s">
        <v>68</v>
      </c>
      <c r="C39" s="313"/>
      <c r="D39" s="313"/>
      <c r="E39" s="313"/>
      <c r="F39" s="125"/>
      <c r="G39" s="126"/>
    </row>
  </sheetData>
  <sheetProtection/>
  <mergeCells count="22">
    <mergeCell ref="B38:E38"/>
    <mergeCell ref="B39:E39"/>
    <mergeCell ref="B30:C30"/>
    <mergeCell ref="B32:E32"/>
    <mergeCell ref="B34:E34"/>
    <mergeCell ref="B35:E35"/>
    <mergeCell ref="B36:E36"/>
    <mergeCell ref="B37:E37"/>
    <mergeCell ref="B33:E33"/>
    <mergeCell ref="B21:E21"/>
    <mergeCell ref="B22:E22"/>
    <mergeCell ref="B23:E23"/>
    <mergeCell ref="B24:E24"/>
    <mergeCell ref="B27:G27"/>
    <mergeCell ref="B28:G28"/>
    <mergeCell ref="B20:E20"/>
    <mergeCell ref="B13:G13"/>
    <mergeCell ref="B14:E14"/>
    <mergeCell ref="B15:E15"/>
    <mergeCell ref="B17:E17"/>
    <mergeCell ref="B18:E18"/>
    <mergeCell ref="B19:E19"/>
  </mergeCells>
  <printOptions/>
  <pageMargins left="0.8267716535433072" right="0" top="1.299212598425197" bottom="0" header="0" footer="0"/>
  <pageSetup horizontalDpi="600" verticalDpi="600" orientation="portrait" paperSize="119" scale="95" r:id="rId2"/>
  <drawing r:id="rId1"/>
</worksheet>
</file>

<file path=xl/worksheets/sheet11.xml><?xml version="1.0" encoding="utf-8"?>
<worksheet xmlns="http://schemas.openxmlformats.org/spreadsheetml/2006/main" xmlns:r="http://schemas.openxmlformats.org/officeDocument/2006/relationships">
  <dimension ref="B11:G79"/>
  <sheetViews>
    <sheetView workbookViewId="0" topLeftCell="A55">
      <selection activeCell="E56" sqref="E56"/>
    </sheetView>
  </sheetViews>
  <sheetFormatPr defaultColWidth="11.421875" defaultRowHeight="15"/>
  <cols>
    <col min="1" max="1" width="4.57421875" style="0" customWidth="1"/>
    <col min="2" max="2" width="23.00390625" style="0" customWidth="1"/>
    <col min="3" max="5" width="12.57421875" style="0" customWidth="1"/>
    <col min="6" max="6" width="13.7109375" style="0" customWidth="1"/>
    <col min="7" max="7" width="9.7109375" style="0" customWidth="1"/>
  </cols>
  <sheetData>
    <row r="10" ht="15.75" thickBot="1"/>
    <row r="11" spans="2:7" ht="15" customHeight="1">
      <c r="B11" s="222" t="s">
        <v>100</v>
      </c>
      <c r="C11" s="223"/>
      <c r="D11" s="223"/>
      <c r="E11" s="223"/>
      <c r="F11" s="224"/>
      <c r="G11" s="132"/>
    </row>
    <row r="12" spans="2:7" ht="15">
      <c r="B12" s="48" t="s">
        <v>181</v>
      </c>
      <c r="C12" s="111"/>
      <c r="D12" s="111"/>
      <c r="E12" s="111"/>
      <c r="F12" s="116"/>
      <c r="G12" s="133"/>
    </row>
    <row r="13" spans="2:7" ht="15">
      <c r="B13" s="48" t="s">
        <v>182</v>
      </c>
      <c r="C13" s="111"/>
      <c r="D13" s="111"/>
      <c r="E13" s="111"/>
      <c r="F13" s="116"/>
      <c r="G13" s="132"/>
    </row>
    <row r="14" spans="2:7" ht="15" customHeight="1">
      <c r="B14" s="117" t="s">
        <v>144</v>
      </c>
      <c r="C14" s="135"/>
      <c r="D14" s="135"/>
      <c r="E14" s="135"/>
      <c r="F14" s="115"/>
      <c r="G14" s="132"/>
    </row>
    <row r="15" spans="2:7" ht="45" customHeight="1">
      <c r="B15" s="244" t="s">
        <v>183</v>
      </c>
      <c r="C15" s="243" t="s">
        <v>184</v>
      </c>
      <c r="D15" s="243" t="s">
        <v>186</v>
      </c>
      <c r="E15" s="243" t="s">
        <v>185</v>
      </c>
      <c r="F15" s="242" t="s">
        <v>187</v>
      </c>
      <c r="G15" s="134"/>
    </row>
    <row r="16" spans="2:7" ht="15" customHeight="1">
      <c r="B16" s="136" t="s">
        <v>188</v>
      </c>
      <c r="C16" s="137">
        <v>1.9773508834341278</v>
      </c>
      <c r="D16" s="137">
        <v>0.2772606533929666</v>
      </c>
      <c r="E16" s="138">
        <v>76.45502645502647</v>
      </c>
      <c r="F16" s="139">
        <v>-73.93276414087512</v>
      </c>
      <c r="G16" s="131"/>
    </row>
    <row r="17" spans="2:7" ht="15">
      <c r="B17" s="136" t="s">
        <v>42</v>
      </c>
      <c r="C17" s="137">
        <v>34.24048381358947</v>
      </c>
      <c r="D17" s="137">
        <v>14.624151474561264</v>
      </c>
      <c r="E17" s="138">
        <v>0.5659555942533645</v>
      </c>
      <c r="F17" s="139">
        <v>0.8532957570064115</v>
      </c>
      <c r="G17" s="131"/>
    </row>
    <row r="18" spans="2:7" ht="15">
      <c r="B18" s="136" t="s">
        <v>145</v>
      </c>
      <c r="C18" s="137">
        <v>23.428791651843948</v>
      </c>
      <c r="D18" s="137">
        <v>26.017379163166616</v>
      </c>
      <c r="E18" s="138">
        <v>-25.967213114754095</v>
      </c>
      <c r="F18" s="139">
        <v>-7.063570103500361</v>
      </c>
      <c r="G18" s="131"/>
    </row>
    <row r="19" spans="2:7" ht="29.25" customHeight="1">
      <c r="B19" s="136" t="s">
        <v>146</v>
      </c>
      <c r="C19" s="252">
        <v>8.84323491047077</v>
      </c>
      <c r="D19" s="252">
        <v>11.310645446908984</v>
      </c>
      <c r="E19" s="253">
        <v>6.497679400214218</v>
      </c>
      <c r="F19" s="254">
        <v>23.232947869643183</v>
      </c>
      <c r="G19" s="131"/>
    </row>
    <row r="20" spans="2:7" ht="15">
      <c r="B20" s="136" t="s">
        <v>147</v>
      </c>
      <c r="C20" s="137">
        <v>6.779912249496027</v>
      </c>
      <c r="D20" s="137">
        <v>11.915680977138058</v>
      </c>
      <c r="E20" s="138">
        <v>85.78391551584077</v>
      </c>
      <c r="F20" s="139">
        <v>-7.572422294620063</v>
      </c>
      <c r="G20" s="131"/>
    </row>
    <row r="21" spans="2:7" ht="15">
      <c r="B21" s="136" t="s">
        <v>148</v>
      </c>
      <c r="C21" s="137">
        <v>24.73022649116566</v>
      </c>
      <c r="D21" s="137">
        <v>35.854882284832115</v>
      </c>
      <c r="E21" s="138">
        <v>22.51431928330152</v>
      </c>
      <c r="F21" s="139">
        <v>19.508134695421873</v>
      </c>
      <c r="G21" s="131"/>
    </row>
    <row r="22" spans="2:7" ht="15">
      <c r="B22" s="136" t="s">
        <v>101</v>
      </c>
      <c r="C22" s="233">
        <v>100</v>
      </c>
      <c r="D22" s="233">
        <v>100</v>
      </c>
      <c r="E22" s="234">
        <v>1.0575511549177685</v>
      </c>
      <c r="F22" s="141">
        <v>4.568506829761909</v>
      </c>
      <c r="G22" s="131"/>
    </row>
    <row r="23" spans="2:7" ht="15.75" thickBot="1">
      <c r="B23" s="60" t="s">
        <v>157</v>
      </c>
      <c r="C23" s="61"/>
      <c r="D23" s="61"/>
      <c r="E23" s="61"/>
      <c r="F23" s="235"/>
      <c r="G23" s="132"/>
    </row>
    <row r="24" spans="2:5" ht="15.75" thickBot="1">
      <c r="B24" s="29"/>
      <c r="C24" s="29"/>
      <c r="D24" s="33"/>
      <c r="E24" s="29"/>
    </row>
    <row r="25" spans="2:6" ht="18" customHeight="1">
      <c r="B25" s="222" t="s">
        <v>102</v>
      </c>
      <c r="C25" s="223"/>
      <c r="D25" s="223"/>
      <c r="E25" s="223"/>
      <c r="F25" s="224"/>
    </row>
    <row r="26" spans="2:6" ht="15" customHeight="1">
      <c r="B26" s="48" t="s">
        <v>189</v>
      </c>
      <c r="C26" s="111"/>
      <c r="D26" s="111"/>
      <c r="E26" s="111"/>
      <c r="F26" s="116"/>
    </row>
    <row r="27" spans="2:6" ht="15">
      <c r="B27" s="48" t="s">
        <v>182</v>
      </c>
      <c r="C27" s="111"/>
      <c r="D27" s="111"/>
      <c r="E27" s="111"/>
      <c r="F27" s="116"/>
    </row>
    <row r="28" spans="2:6" ht="15">
      <c r="B28" s="117" t="s">
        <v>144</v>
      </c>
      <c r="C28" s="135"/>
      <c r="D28" s="135"/>
      <c r="E28" s="135"/>
      <c r="F28" s="115"/>
    </row>
    <row r="29" spans="2:6" ht="43.5" customHeight="1">
      <c r="B29" s="244" t="s">
        <v>183</v>
      </c>
      <c r="C29" s="243" t="s">
        <v>184</v>
      </c>
      <c r="D29" s="243" t="s">
        <v>186</v>
      </c>
      <c r="E29" s="243" t="s">
        <v>185</v>
      </c>
      <c r="F29" s="242" t="s">
        <v>187</v>
      </c>
    </row>
    <row r="30" spans="2:6" ht="15">
      <c r="B30" s="136" t="s">
        <v>188</v>
      </c>
      <c r="C30" s="137">
        <v>6.972203318850442</v>
      </c>
      <c r="D30" s="137">
        <v>2.2956896411190155</v>
      </c>
      <c r="E30" s="143">
        <v>-12.570565839569381</v>
      </c>
      <c r="F30" s="144">
        <v>15.414197453032408</v>
      </c>
    </row>
    <row r="31" spans="2:6" ht="15">
      <c r="B31" s="136" t="s">
        <v>42</v>
      </c>
      <c r="C31" s="137">
        <v>67.59095430037166</v>
      </c>
      <c r="D31" s="137">
        <v>35.87386560428164</v>
      </c>
      <c r="E31" s="143">
        <v>9.574242385668331</v>
      </c>
      <c r="F31" s="144">
        <v>9.943793776001385</v>
      </c>
    </row>
    <row r="32" spans="2:6" ht="15">
      <c r="B32" s="136" t="s">
        <v>145</v>
      </c>
      <c r="C32" s="137">
        <v>16.804166884782497</v>
      </c>
      <c r="D32" s="137">
        <v>31.083477229321925</v>
      </c>
      <c r="E32" s="143">
        <v>14.323871932761145</v>
      </c>
      <c r="F32" s="144">
        <v>8.274018437668573</v>
      </c>
    </row>
    <row r="33" spans="2:6" ht="29.25">
      <c r="B33" s="136" t="s">
        <v>146</v>
      </c>
      <c r="C33" s="252">
        <v>5.80432392817882</v>
      </c>
      <c r="D33" s="252">
        <v>12.0404263083249</v>
      </c>
      <c r="E33" s="253">
        <v>47.80058651026393</v>
      </c>
      <c r="F33" s="254">
        <v>17.750252935585742</v>
      </c>
    </row>
    <row r="34" spans="2:6" ht="15">
      <c r="B34" s="136" t="s">
        <v>147</v>
      </c>
      <c r="C34" s="137">
        <v>0.9338847301470974</v>
      </c>
      <c r="D34" s="137">
        <v>8.32828600127155</v>
      </c>
      <c r="E34" s="143">
        <v>-24.342663273960984</v>
      </c>
      <c r="F34" s="144">
        <v>43.0149552634129</v>
      </c>
    </row>
    <row r="35" spans="2:6" ht="15.75" customHeight="1">
      <c r="B35" s="136" t="s">
        <v>148</v>
      </c>
      <c r="C35" s="137">
        <v>1.894466837669476</v>
      </c>
      <c r="D35" s="137">
        <v>10.378255215680964</v>
      </c>
      <c r="E35" s="143">
        <v>22.802850356294545</v>
      </c>
      <c r="F35" s="144">
        <v>11.67537006301529</v>
      </c>
    </row>
    <row r="36" spans="2:6" ht="15.75" thickBot="1">
      <c r="B36" s="136" t="s">
        <v>101</v>
      </c>
      <c r="C36" s="140">
        <v>100</v>
      </c>
      <c r="D36" s="140">
        <v>100</v>
      </c>
      <c r="E36" s="146">
        <v>9.814494386543803</v>
      </c>
      <c r="F36" s="145">
        <v>12.779597447559565</v>
      </c>
    </row>
    <row r="37" spans="2:6" ht="15.75" thickBot="1">
      <c r="B37" s="60" t="s">
        <v>157</v>
      </c>
      <c r="C37" s="50"/>
      <c r="D37" s="50"/>
      <c r="E37" s="50"/>
      <c r="F37" s="142"/>
    </row>
    <row r="38" spans="2:5" ht="15.75" thickBot="1">
      <c r="B38" s="29"/>
      <c r="C38" s="26"/>
      <c r="D38" s="40"/>
      <c r="E38" s="27"/>
    </row>
    <row r="39" spans="2:6" ht="15">
      <c r="B39" s="222" t="s">
        <v>103</v>
      </c>
      <c r="C39" s="223"/>
      <c r="D39" s="223"/>
      <c r="E39" s="223"/>
      <c r="F39" s="224"/>
    </row>
    <row r="40" spans="2:6" ht="15">
      <c r="B40" s="48" t="s">
        <v>192</v>
      </c>
      <c r="C40" s="111"/>
      <c r="D40" s="111"/>
      <c r="E40" s="111"/>
      <c r="F40" s="116"/>
    </row>
    <row r="41" spans="2:6" ht="15">
      <c r="B41" s="48" t="s">
        <v>191</v>
      </c>
      <c r="C41" s="111"/>
      <c r="D41" s="111"/>
      <c r="E41" s="111"/>
      <c r="F41" s="116"/>
    </row>
    <row r="42" spans="2:6" ht="15">
      <c r="B42" s="117" t="s">
        <v>144</v>
      </c>
      <c r="C42" s="135"/>
      <c r="D42" s="135"/>
      <c r="E42" s="135"/>
      <c r="F42" s="115"/>
    </row>
    <row r="43" spans="2:6" ht="42.75">
      <c r="B43" s="244" t="s">
        <v>183</v>
      </c>
      <c r="C43" s="243" t="s">
        <v>184</v>
      </c>
      <c r="D43" s="243" t="s">
        <v>186</v>
      </c>
      <c r="E43" s="243" t="s">
        <v>185</v>
      </c>
      <c r="F43" s="242" t="s">
        <v>187</v>
      </c>
    </row>
    <row r="44" spans="2:6" ht="15">
      <c r="B44" s="136" t="s">
        <v>188</v>
      </c>
      <c r="C44" s="137">
        <v>3.454415216194615</v>
      </c>
      <c r="D44" s="137">
        <v>0.8884058820569937</v>
      </c>
      <c r="E44" s="143">
        <v>23.582729070533958</v>
      </c>
      <c r="F44" s="144">
        <v>19.590543353319468</v>
      </c>
    </row>
    <row r="45" spans="2:6" ht="15" customHeight="1">
      <c r="B45" s="136" t="s">
        <v>42</v>
      </c>
      <c r="C45" s="137">
        <v>55.872482835025075</v>
      </c>
      <c r="D45" s="137">
        <v>18.899701410694842</v>
      </c>
      <c r="E45" s="143">
        <v>-4.1071901522308885</v>
      </c>
      <c r="F45" s="144">
        <v>3.507410431480995</v>
      </c>
    </row>
    <row r="46" spans="2:6" ht="15">
      <c r="B46" s="136" t="s">
        <v>145</v>
      </c>
      <c r="C46" s="137">
        <v>25.07272513698583</v>
      </c>
      <c r="D46" s="137">
        <v>32.391677717409614</v>
      </c>
      <c r="E46" s="143">
        <v>-3.6475805238141645</v>
      </c>
      <c r="F46" s="144">
        <v>-1.3903964983647543</v>
      </c>
    </row>
    <row r="47" spans="2:6" ht="29.25">
      <c r="B47" s="136" t="s">
        <v>146</v>
      </c>
      <c r="C47" s="252">
        <v>9.162791447569955</v>
      </c>
      <c r="D47" s="252">
        <v>16.133607751782698</v>
      </c>
      <c r="E47" s="253">
        <v>51.04411876376338</v>
      </c>
      <c r="F47" s="254">
        <v>12.665878037538313</v>
      </c>
    </row>
    <row r="48" spans="2:6" ht="15" customHeight="1">
      <c r="B48" s="136" t="s">
        <v>147</v>
      </c>
      <c r="C48" s="137">
        <v>2.518374181482326</v>
      </c>
      <c r="D48" s="137">
        <v>12.220998550210222</v>
      </c>
      <c r="E48" s="143">
        <v>16.841205385766187</v>
      </c>
      <c r="F48" s="144">
        <v>22.338223403026447</v>
      </c>
    </row>
    <row r="49" spans="2:6" ht="15">
      <c r="B49" s="136" t="s">
        <v>148</v>
      </c>
      <c r="C49" s="137">
        <v>3.9192111827422043</v>
      </c>
      <c r="D49" s="137">
        <v>19.465608687845627</v>
      </c>
      <c r="E49" s="143">
        <v>51.038522989526</v>
      </c>
      <c r="F49" s="144">
        <v>10.027041940445125</v>
      </c>
    </row>
    <row r="50" spans="2:6" ht="15">
      <c r="B50" s="136" t="s">
        <v>101</v>
      </c>
      <c r="C50" s="233">
        <v>100</v>
      </c>
      <c r="D50" s="233">
        <v>100.00000000000001</v>
      </c>
      <c r="E50" s="191">
        <v>2.1458752893790844</v>
      </c>
      <c r="F50" s="145">
        <v>6.551200023410053</v>
      </c>
    </row>
    <row r="51" spans="2:6" ht="15.75" thickBot="1">
      <c r="B51" s="60" t="s">
        <v>157</v>
      </c>
      <c r="C51" s="61"/>
      <c r="D51" s="61"/>
      <c r="E51" s="61"/>
      <c r="F51" s="235"/>
    </row>
    <row r="52" ht="15.75" thickBot="1"/>
    <row r="53" spans="2:6" ht="15">
      <c r="B53" s="222" t="s">
        <v>104</v>
      </c>
      <c r="C53" s="223"/>
      <c r="D53" s="223"/>
      <c r="E53" s="223"/>
      <c r="F53" s="224"/>
    </row>
    <row r="54" spans="2:6" ht="15">
      <c r="B54" s="48" t="s">
        <v>105</v>
      </c>
      <c r="C54" s="111"/>
      <c r="D54" s="111"/>
      <c r="E54" s="111"/>
      <c r="F54" s="116"/>
    </row>
    <row r="55" spans="2:6" ht="15">
      <c r="B55" s="48" t="s">
        <v>190</v>
      </c>
      <c r="C55" s="111"/>
      <c r="D55" s="111"/>
      <c r="E55" s="111"/>
      <c r="F55" s="116"/>
    </row>
    <row r="56" spans="2:6" ht="15">
      <c r="B56" s="117" t="s">
        <v>144</v>
      </c>
      <c r="C56" s="135"/>
      <c r="D56" s="135"/>
      <c r="E56" s="135"/>
      <c r="F56" s="115"/>
    </row>
    <row r="57" spans="2:6" ht="42.75">
      <c r="B57" s="244" t="s">
        <v>183</v>
      </c>
      <c r="C57" s="243" t="s">
        <v>184</v>
      </c>
      <c r="D57" s="243" t="s">
        <v>186</v>
      </c>
      <c r="E57" s="243" t="s">
        <v>185</v>
      </c>
      <c r="F57" s="242" t="s">
        <v>187</v>
      </c>
    </row>
    <row r="58" spans="2:6" ht="15">
      <c r="B58" s="136" t="s">
        <v>188</v>
      </c>
      <c r="C58" s="137">
        <v>10.343776667073023</v>
      </c>
      <c r="D58" s="137">
        <v>2.624874623871615</v>
      </c>
      <c r="E58" s="143">
        <v>136.02225312934632</v>
      </c>
      <c r="F58" s="144">
        <v>85.33994334277621</v>
      </c>
    </row>
    <row r="59" spans="2:6" ht="15">
      <c r="B59" s="136" t="s">
        <v>42</v>
      </c>
      <c r="C59" s="137">
        <v>55.11398268926002</v>
      </c>
      <c r="D59" s="137">
        <v>25.63891675025075</v>
      </c>
      <c r="E59" s="143">
        <v>11.081081081081079</v>
      </c>
      <c r="F59" s="144">
        <v>-9.579059073222496</v>
      </c>
    </row>
    <row r="60" spans="2:6" ht="15">
      <c r="B60" s="136" t="s">
        <v>145</v>
      </c>
      <c r="C60" s="137">
        <v>18.29818359136901</v>
      </c>
      <c r="D60" s="137">
        <v>39.07422266800401</v>
      </c>
      <c r="E60" s="143">
        <v>-34.66811751904244</v>
      </c>
      <c r="F60" s="144">
        <v>-8.36665568989039</v>
      </c>
    </row>
    <row r="61" spans="2:6" ht="29.25">
      <c r="B61" s="136" t="s">
        <v>146</v>
      </c>
      <c r="C61" s="252">
        <v>10.36815799097891</v>
      </c>
      <c r="D61" s="252">
        <v>9.228686058174523</v>
      </c>
      <c r="E61" s="253">
        <v>-13.917004048582992</v>
      </c>
      <c r="F61" s="254">
        <v>-15.174702682769425</v>
      </c>
    </row>
    <row r="62" spans="2:6" ht="15">
      <c r="B62" s="136" t="s">
        <v>147</v>
      </c>
      <c r="C62" s="137">
        <v>1.5847860538827259</v>
      </c>
      <c r="D62" s="137">
        <v>4.816449348044132</v>
      </c>
      <c r="E62" s="143">
        <v>26.21359223300972</v>
      </c>
      <c r="F62" s="144">
        <v>-19.792884583263735</v>
      </c>
    </row>
    <row r="63" spans="2:6" ht="15">
      <c r="B63" s="136" t="s">
        <v>148</v>
      </c>
      <c r="C63" s="137">
        <v>4.291113007436303</v>
      </c>
      <c r="D63" s="137">
        <v>18.616850551654966</v>
      </c>
      <c r="E63" s="143">
        <v>-29.81056829511466</v>
      </c>
      <c r="F63" s="144">
        <v>-19.035986913849513</v>
      </c>
    </row>
    <row r="64" spans="2:6" ht="15.75" thickBot="1">
      <c r="B64" s="136" t="s">
        <v>101</v>
      </c>
      <c r="C64" s="140">
        <v>100</v>
      </c>
      <c r="D64" s="140">
        <v>99.99999999999999</v>
      </c>
      <c r="E64" s="146">
        <v>-1.4003245387342989</v>
      </c>
      <c r="F64" s="145">
        <v>-10.946362377741059</v>
      </c>
    </row>
    <row r="65" spans="2:6" ht="15.75" thickBot="1">
      <c r="B65" s="60" t="s">
        <v>157</v>
      </c>
      <c r="C65" s="50"/>
      <c r="D65" s="50"/>
      <c r="E65" s="50"/>
      <c r="F65" s="142"/>
    </row>
    <row r="66" ht="15.75" thickBot="1"/>
    <row r="67" spans="2:6" ht="15">
      <c r="B67" s="222" t="s">
        <v>106</v>
      </c>
      <c r="C67" s="223"/>
      <c r="D67" s="223"/>
      <c r="E67" s="223"/>
      <c r="F67" s="224"/>
    </row>
    <row r="68" spans="2:6" ht="15">
      <c r="B68" s="48" t="s">
        <v>107</v>
      </c>
      <c r="C68" s="111"/>
      <c r="D68" s="111"/>
      <c r="E68" s="111"/>
      <c r="F68" s="116"/>
    </row>
    <row r="69" spans="2:6" ht="15">
      <c r="B69" s="48" t="s">
        <v>190</v>
      </c>
      <c r="C69" s="111"/>
      <c r="D69" s="111"/>
      <c r="E69" s="111"/>
      <c r="F69" s="116"/>
    </row>
    <row r="70" spans="2:6" ht="15">
      <c r="B70" s="117" t="s">
        <v>144</v>
      </c>
      <c r="C70" s="135"/>
      <c r="D70" s="135"/>
      <c r="E70" s="135"/>
      <c r="F70" s="115"/>
    </row>
    <row r="71" spans="2:6" ht="42.75">
      <c r="B71" s="244" t="s">
        <v>183</v>
      </c>
      <c r="C71" s="243" t="s">
        <v>184</v>
      </c>
      <c r="D71" s="243" t="s">
        <v>186</v>
      </c>
      <c r="E71" s="243" t="s">
        <v>185</v>
      </c>
      <c r="F71" s="242" t="s">
        <v>187</v>
      </c>
    </row>
    <row r="72" spans="2:6" ht="15">
      <c r="B72" s="136" t="s">
        <v>188</v>
      </c>
      <c r="C72" s="137">
        <v>4.543065165983798</v>
      </c>
      <c r="D72" s="137">
        <v>1.2335854746536845</v>
      </c>
      <c r="E72" s="143">
        <v>7.777426493834971</v>
      </c>
      <c r="F72" s="144">
        <v>13.941771748729614</v>
      </c>
    </row>
    <row r="73" spans="2:6" ht="15">
      <c r="B73" s="136" t="s">
        <v>42</v>
      </c>
      <c r="C73" s="137">
        <v>58.08833219562973</v>
      </c>
      <c r="D73" s="137">
        <v>23.01213789298466</v>
      </c>
      <c r="E73" s="143">
        <v>0.47613803136516974</v>
      </c>
      <c r="F73" s="144">
        <v>5.552020808754854</v>
      </c>
    </row>
    <row r="74" spans="2:6" ht="15">
      <c r="B74" s="136" t="s">
        <v>145</v>
      </c>
      <c r="C74" s="137">
        <v>22.487143455785777</v>
      </c>
      <c r="D74" s="137">
        <v>31.81701624759797</v>
      </c>
      <c r="E74" s="143">
        <v>-2.855534517169034</v>
      </c>
      <c r="F74" s="144">
        <v>0.37426515417855466</v>
      </c>
    </row>
    <row r="75" spans="2:6" ht="29.25">
      <c r="B75" s="136" t="s">
        <v>146</v>
      </c>
      <c r="C75" s="252">
        <v>8.226115258011927</v>
      </c>
      <c r="D75" s="252">
        <v>14.736098005962365</v>
      </c>
      <c r="E75" s="253">
        <v>43.858922236320794</v>
      </c>
      <c r="F75" s="254">
        <v>13.716919057525768</v>
      </c>
    </row>
    <row r="76" spans="2:6" ht="15">
      <c r="B76" s="136" t="s">
        <v>147</v>
      </c>
      <c r="C76" s="137">
        <v>2.260352979327358</v>
      </c>
      <c r="D76" s="137">
        <v>11.115309983354283</v>
      </c>
      <c r="E76" s="143">
        <v>16.05717326845586</v>
      </c>
      <c r="F76" s="144">
        <v>22.87426664495047</v>
      </c>
    </row>
    <row r="77" spans="2:6" ht="15">
      <c r="B77" s="136" t="s">
        <v>148</v>
      </c>
      <c r="C77" s="137">
        <v>4.394990945261402</v>
      </c>
      <c r="D77" s="137">
        <v>18.085852395447034</v>
      </c>
      <c r="E77" s="143">
        <v>34.76049943246311</v>
      </c>
      <c r="F77" s="144">
        <v>10.583257463222973</v>
      </c>
    </row>
    <row r="78" spans="2:6" ht="15.75" thickBot="1">
      <c r="B78" s="136" t="s">
        <v>101</v>
      </c>
      <c r="C78" s="140">
        <v>99.99999999999999</v>
      </c>
      <c r="D78" s="140">
        <v>99.99999999999999</v>
      </c>
      <c r="E78" s="146">
        <v>4.054401770045124</v>
      </c>
      <c r="F78" s="145">
        <v>7.593569432459191</v>
      </c>
    </row>
    <row r="79" spans="2:6" ht="15.75" thickBot="1">
      <c r="B79" s="60" t="s">
        <v>157</v>
      </c>
      <c r="C79" s="50"/>
      <c r="D79" s="50"/>
      <c r="E79" s="50"/>
      <c r="F79" s="142"/>
    </row>
  </sheetData>
  <sheetProtection/>
  <printOptions horizontalCentered="1" verticalCentered="1"/>
  <pageMargins left="0.7086614173228347" right="0.7086614173228347" top="0.9448818897637796" bottom="0.7480314960629921" header="0.31496062992125984" footer="0.31496062992125984"/>
  <pageSetup horizontalDpi="600" verticalDpi="600" orientation="portrait" paperSize="119" r:id="rId2"/>
  <rowBreaks count="2" manualBreakCount="2">
    <brk id="37" max="6" man="1"/>
    <brk id="65" max="6" man="1"/>
  </rowBreaks>
  <drawing r:id="rId1"/>
</worksheet>
</file>

<file path=xl/worksheets/sheet12.xml><?xml version="1.0" encoding="utf-8"?>
<worksheet xmlns="http://schemas.openxmlformats.org/spreadsheetml/2006/main" xmlns:r="http://schemas.openxmlformats.org/officeDocument/2006/relationships">
  <dimension ref="B2:H46"/>
  <sheetViews>
    <sheetView zoomScalePageLayoutView="0" workbookViewId="0" topLeftCell="A1">
      <selection activeCell="A1" sqref="A1:G45"/>
    </sheetView>
  </sheetViews>
  <sheetFormatPr defaultColWidth="11.421875" defaultRowHeight="15"/>
  <cols>
    <col min="1" max="1" width="3.28125" style="0" customWidth="1"/>
    <col min="2" max="2" width="15.57421875" style="0" customWidth="1"/>
    <col min="3" max="3" width="14.57421875" style="0" customWidth="1"/>
    <col min="4" max="4" width="12.140625" style="0" customWidth="1"/>
    <col min="5" max="5" width="11.8515625" style="0" customWidth="1"/>
    <col min="6" max="6" width="12.140625" style="0" customWidth="1"/>
    <col min="7" max="7" width="12.8515625" style="0" customWidth="1"/>
    <col min="8" max="8" width="12.140625" style="0" customWidth="1"/>
  </cols>
  <sheetData>
    <row r="2" ht="15">
      <c r="H2" s="262"/>
    </row>
    <row r="3" ht="15">
      <c r="H3" s="262"/>
    </row>
    <row r="4" ht="15">
      <c r="H4" s="262"/>
    </row>
    <row r="5" ht="15">
      <c r="H5" s="262"/>
    </row>
    <row r="6" ht="15">
      <c r="H6" s="262"/>
    </row>
    <row r="7" ht="15">
      <c r="H7" s="262"/>
    </row>
    <row r="8" ht="15">
      <c r="H8" s="262"/>
    </row>
    <row r="9" ht="15">
      <c r="H9" s="262"/>
    </row>
    <row r="10" ht="15">
      <c r="H10" s="262"/>
    </row>
    <row r="11" ht="15">
      <c r="H11" s="262"/>
    </row>
    <row r="12" ht="15">
      <c r="H12" s="262"/>
    </row>
    <row r="13" ht="27" customHeight="1" thickBot="1">
      <c r="H13" s="262"/>
    </row>
    <row r="14" spans="2:7" ht="15">
      <c r="B14" s="148" t="s">
        <v>82</v>
      </c>
      <c r="C14" s="149"/>
      <c r="D14" s="149"/>
      <c r="E14" s="149"/>
      <c r="F14" s="149"/>
      <c r="G14" s="150"/>
    </row>
    <row r="15" spans="2:8" ht="15">
      <c r="B15" s="151" t="s">
        <v>206</v>
      </c>
      <c r="C15" s="152"/>
      <c r="D15" s="152"/>
      <c r="E15" s="152"/>
      <c r="F15" s="152"/>
      <c r="G15" s="153"/>
      <c r="H15" s="152"/>
    </row>
    <row r="16" spans="2:8" ht="15">
      <c r="B16" s="151" t="s">
        <v>83</v>
      </c>
      <c r="C16" s="152"/>
      <c r="D16" s="152"/>
      <c r="E16" s="152"/>
      <c r="F16" s="152"/>
      <c r="G16" s="153"/>
      <c r="H16" s="152"/>
    </row>
    <row r="17" spans="2:8" ht="15">
      <c r="B17" s="151" t="s">
        <v>193</v>
      </c>
      <c r="C17" s="152"/>
      <c r="D17" s="152"/>
      <c r="E17" s="152"/>
      <c r="F17" s="152"/>
      <c r="G17" s="153"/>
      <c r="H17" s="152"/>
    </row>
    <row r="18" spans="2:8" ht="15">
      <c r="B18" s="151" t="s">
        <v>84</v>
      </c>
      <c r="C18" s="152"/>
      <c r="D18" s="152"/>
      <c r="E18" s="152"/>
      <c r="F18" s="152"/>
      <c r="G18" s="153"/>
      <c r="H18" s="152"/>
    </row>
    <row r="19" spans="2:8" ht="15">
      <c r="B19" s="154" t="s">
        <v>204</v>
      </c>
      <c r="C19" s="152"/>
      <c r="D19" s="152"/>
      <c r="E19" s="152"/>
      <c r="F19" s="152"/>
      <c r="G19" s="153"/>
      <c r="H19" s="152"/>
    </row>
    <row r="20" spans="2:8" ht="28.5">
      <c r="B20" s="263" t="s">
        <v>194</v>
      </c>
      <c r="C20" s="264" t="s">
        <v>43</v>
      </c>
      <c r="D20" s="265" t="s">
        <v>44</v>
      </c>
      <c r="E20" s="265" t="s">
        <v>45</v>
      </c>
      <c r="F20" s="265" t="s">
        <v>46</v>
      </c>
      <c r="G20" s="266" t="s">
        <v>47</v>
      </c>
      <c r="H20" s="152"/>
    </row>
    <row r="21" spans="2:8" ht="30" customHeight="1">
      <c r="B21" s="155" t="s">
        <v>198</v>
      </c>
      <c r="C21" s="267">
        <v>9285</v>
      </c>
      <c r="D21" s="267">
        <v>9730</v>
      </c>
      <c r="E21" s="267">
        <v>10884</v>
      </c>
      <c r="F21" s="267">
        <v>11883</v>
      </c>
      <c r="G21" s="268">
        <v>10054</v>
      </c>
      <c r="H21" s="256"/>
    </row>
    <row r="22" spans="2:8" ht="15">
      <c r="B22" s="155" t="s">
        <v>201</v>
      </c>
      <c r="C22" s="267">
        <v>10606</v>
      </c>
      <c r="D22" s="267">
        <v>10478</v>
      </c>
      <c r="E22" s="267">
        <v>12274</v>
      </c>
      <c r="F22" s="267">
        <v>12676</v>
      </c>
      <c r="G22" s="269">
        <v>11264</v>
      </c>
      <c r="H22" s="258"/>
    </row>
    <row r="23" spans="2:8" ht="15">
      <c r="B23" s="155" t="s">
        <v>202</v>
      </c>
      <c r="C23" s="267">
        <v>11612</v>
      </c>
      <c r="D23" s="267">
        <v>11232</v>
      </c>
      <c r="E23" s="267">
        <v>13464</v>
      </c>
      <c r="F23" s="267">
        <v>13132</v>
      </c>
      <c r="G23" s="269">
        <v>12023</v>
      </c>
      <c r="H23" s="259"/>
    </row>
    <row r="24" spans="2:8" ht="15">
      <c r="B24" s="155" t="s">
        <v>203</v>
      </c>
      <c r="C24" s="267">
        <v>11267</v>
      </c>
      <c r="D24" s="267">
        <v>11609</v>
      </c>
      <c r="E24" s="267">
        <v>14562</v>
      </c>
      <c r="F24" s="267">
        <v>15542</v>
      </c>
      <c r="G24" s="269">
        <v>12856</v>
      </c>
      <c r="H24" s="259"/>
    </row>
    <row r="25" spans="2:8" ht="15">
      <c r="B25" s="155" t="s">
        <v>150</v>
      </c>
      <c r="C25" s="267">
        <v>12035</v>
      </c>
      <c r="D25" s="267">
        <v>12622</v>
      </c>
      <c r="E25" s="267">
        <v>15522</v>
      </c>
      <c r="F25" s="267">
        <v>16068</v>
      </c>
      <c r="G25" s="269">
        <v>13809</v>
      </c>
      <c r="H25" s="259"/>
    </row>
    <row r="26" spans="2:8" ht="15">
      <c r="B26" s="155" t="s">
        <v>48</v>
      </c>
      <c r="C26" s="267">
        <v>14270</v>
      </c>
      <c r="D26" s="267">
        <v>13268</v>
      </c>
      <c r="E26" s="267">
        <v>17333</v>
      </c>
      <c r="F26" s="267">
        <v>16941</v>
      </c>
      <c r="G26" s="269">
        <v>14929</v>
      </c>
      <c r="H26" s="259"/>
    </row>
    <row r="27" spans="2:8" ht="15">
      <c r="B27" s="155" t="s">
        <v>50</v>
      </c>
      <c r="C27" s="270">
        <v>12175</v>
      </c>
      <c r="D27" s="270">
        <v>12188</v>
      </c>
      <c r="E27" s="270">
        <v>15106</v>
      </c>
      <c r="F27" s="270">
        <v>15458</v>
      </c>
      <c r="G27" s="269">
        <v>13369</v>
      </c>
      <c r="H27" s="259"/>
    </row>
    <row r="28" spans="2:8" ht="15">
      <c r="B28" s="156" t="s">
        <v>195</v>
      </c>
      <c r="C28" s="255"/>
      <c r="D28" s="255"/>
      <c r="E28" s="255"/>
      <c r="F28" s="255"/>
      <c r="G28" s="157"/>
      <c r="H28" s="259"/>
    </row>
    <row r="29" spans="2:8" ht="15.75" thickBot="1">
      <c r="B29" s="158" t="s">
        <v>151</v>
      </c>
      <c r="C29" s="159"/>
      <c r="D29" s="159"/>
      <c r="E29" s="159"/>
      <c r="F29" s="159"/>
      <c r="G29" s="160"/>
      <c r="H29" s="152"/>
    </row>
    <row r="30" ht="15.75" thickBot="1">
      <c r="H30" s="152"/>
    </row>
    <row r="31" spans="2:8" ht="15">
      <c r="B31" s="148" t="s">
        <v>85</v>
      </c>
      <c r="C31" s="149"/>
      <c r="D31" s="149"/>
      <c r="E31" s="149"/>
      <c r="F31" s="149"/>
      <c r="G31" s="150"/>
      <c r="H31" s="260"/>
    </row>
    <row r="32" spans="2:8" ht="15">
      <c r="B32" s="151" t="s">
        <v>196</v>
      </c>
      <c r="C32" s="152"/>
      <c r="D32" s="152"/>
      <c r="E32" s="152"/>
      <c r="F32" s="152"/>
      <c r="G32" s="153"/>
      <c r="H32" s="152"/>
    </row>
    <row r="33" spans="2:8" ht="15" customHeight="1">
      <c r="B33" s="151" t="s">
        <v>197</v>
      </c>
      <c r="C33" s="152"/>
      <c r="D33" s="152"/>
      <c r="E33" s="152"/>
      <c r="F33" s="152"/>
      <c r="G33" s="153"/>
      <c r="H33" s="152"/>
    </row>
    <row r="34" spans="2:8" ht="15">
      <c r="B34" s="151" t="s">
        <v>193</v>
      </c>
      <c r="C34" s="152"/>
      <c r="D34" s="152"/>
      <c r="E34" s="152"/>
      <c r="F34" s="152"/>
      <c r="G34" s="153"/>
      <c r="H34" s="152"/>
    </row>
    <row r="35" spans="2:8" ht="15">
      <c r="B35" s="154" t="s">
        <v>205</v>
      </c>
      <c r="C35" s="152"/>
      <c r="D35" s="152"/>
      <c r="E35" s="152"/>
      <c r="F35" s="152"/>
      <c r="G35" s="153"/>
      <c r="H35" s="152"/>
    </row>
    <row r="36" spans="2:8" ht="28.5">
      <c r="B36" s="263" t="s">
        <v>194</v>
      </c>
      <c r="C36" s="264" t="s">
        <v>43</v>
      </c>
      <c r="D36" s="265" t="s">
        <v>44</v>
      </c>
      <c r="E36" s="265" t="s">
        <v>45</v>
      </c>
      <c r="F36" s="265" t="s">
        <v>46</v>
      </c>
      <c r="G36" s="266" t="s">
        <v>47</v>
      </c>
      <c r="H36" s="152"/>
    </row>
    <row r="37" spans="2:8" ht="15">
      <c r="B37" s="161" t="s">
        <v>198</v>
      </c>
      <c r="C37" s="162">
        <v>-0.2535117131120215</v>
      </c>
      <c r="D37" s="162">
        <v>3.6183379135978786</v>
      </c>
      <c r="E37" s="162">
        <v>6.013963629056562</v>
      </c>
      <c r="F37" s="162">
        <v>-0.2337093275488158</v>
      </c>
      <c r="G37" s="163">
        <v>2.458168999263398</v>
      </c>
      <c r="H37" s="256"/>
    </row>
    <row r="38" spans="2:8" ht="15">
      <c r="B38" s="161" t="s">
        <v>199</v>
      </c>
      <c r="C38" s="162">
        <v>-0.5885952334818825</v>
      </c>
      <c r="D38" s="162">
        <v>3.5674584226099357</v>
      </c>
      <c r="E38" s="162">
        <v>-1.7003842331898014</v>
      </c>
      <c r="F38" s="162">
        <v>-2.1586462324393443</v>
      </c>
      <c r="G38" s="163">
        <v>1.4413953488372142</v>
      </c>
      <c r="H38" s="261"/>
    </row>
    <row r="39" spans="2:8" ht="15">
      <c r="B39" s="161" t="s">
        <v>200</v>
      </c>
      <c r="C39" s="162">
        <v>6.145197058268913</v>
      </c>
      <c r="D39" s="162">
        <v>5.666211180124213</v>
      </c>
      <c r="E39" s="162">
        <v>3.1200300466513884</v>
      </c>
      <c r="F39" s="162">
        <v>-2.200135551447925</v>
      </c>
      <c r="G39" s="163">
        <v>4.248366890380316</v>
      </c>
      <c r="H39" s="261"/>
    </row>
    <row r="40" spans="2:8" ht="15">
      <c r="B40" s="161" t="s">
        <v>149</v>
      </c>
      <c r="C40" s="162">
        <v>-0.06777268560952532</v>
      </c>
      <c r="D40" s="162">
        <v>7.011711026615963</v>
      </c>
      <c r="E40" s="162">
        <v>-0.7184355179704074</v>
      </c>
      <c r="F40" s="162">
        <v>7.785411125411123</v>
      </c>
      <c r="G40" s="163">
        <v>4.250593355092468</v>
      </c>
      <c r="H40" s="261"/>
    </row>
    <row r="41" spans="2:8" ht="15">
      <c r="B41" s="161" t="s">
        <v>150</v>
      </c>
      <c r="C41" s="162">
        <v>8.50944237918215</v>
      </c>
      <c r="D41" s="162">
        <v>4.0538568876031675</v>
      </c>
      <c r="E41" s="162">
        <v>-5.6313256955810145</v>
      </c>
      <c r="F41" s="162">
        <v>7.024722851844221</v>
      </c>
      <c r="G41" s="163">
        <v>4.974377598243006</v>
      </c>
      <c r="H41" s="261"/>
    </row>
    <row r="42" spans="2:8" ht="15">
      <c r="B42" s="161" t="s">
        <v>48</v>
      </c>
      <c r="C42" s="162">
        <v>-2.953084769609572</v>
      </c>
      <c r="D42" s="162">
        <v>4.8201043449906145</v>
      </c>
      <c r="E42" s="162">
        <v>-1.0019235992206346</v>
      </c>
      <c r="F42" s="162">
        <v>-0.927957925281099</v>
      </c>
      <c r="G42" s="163">
        <v>1.535307341060764</v>
      </c>
      <c r="H42" s="261"/>
    </row>
    <row r="43" spans="2:8" ht="15" customHeight="1">
      <c r="B43" s="161" t="s">
        <v>50</v>
      </c>
      <c r="C43" s="164">
        <v>1.91633267052823</v>
      </c>
      <c r="D43" s="164">
        <v>4.413514278136331</v>
      </c>
      <c r="E43" s="164">
        <v>-0.5780952380952344</v>
      </c>
      <c r="F43" s="164">
        <v>1.0424701195219086</v>
      </c>
      <c r="G43" s="163">
        <v>2.9149674137657</v>
      </c>
      <c r="H43" s="261"/>
    </row>
    <row r="44" spans="2:8" ht="15">
      <c r="B44" s="156" t="s">
        <v>195</v>
      </c>
      <c r="C44" s="255"/>
      <c r="D44" s="255"/>
      <c r="E44" s="255"/>
      <c r="F44" s="255"/>
      <c r="G44" s="157"/>
      <c r="H44" s="261"/>
    </row>
    <row r="45" spans="2:8" ht="15.75" thickBot="1">
      <c r="B45" s="158" t="s">
        <v>151</v>
      </c>
      <c r="C45" s="159"/>
      <c r="D45" s="159"/>
      <c r="E45" s="159"/>
      <c r="F45" s="159"/>
      <c r="G45" s="160"/>
      <c r="H45" s="152"/>
    </row>
    <row r="46" spans="3:8" ht="15">
      <c r="C46" s="257"/>
      <c r="D46" s="152"/>
      <c r="E46" s="152"/>
      <c r="F46" s="152"/>
      <c r="G46" s="152"/>
      <c r="H46" s="152"/>
    </row>
  </sheetData>
  <sheetProtection/>
  <printOptions/>
  <pageMargins left="0.7086614173228347" right="0.7086614173228347" top="0.8661417322834646" bottom="0.7480314960629921" header="0.31496062992125984" footer="0.31496062992125984"/>
  <pageSetup horizontalDpi="600" verticalDpi="600" orientation="portrait" paperSize="119" scale="95" r:id="rId2"/>
  <drawing r:id="rId1"/>
</worksheet>
</file>

<file path=xl/worksheets/sheet2.xml><?xml version="1.0" encoding="utf-8"?>
<worksheet xmlns="http://schemas.openxmlformats.org/spreadsheetml/2006/main" xmlns:r="http://schemas.openxmlformats.org/officeDocument/2006/relationships">
  <dimension ref="A7:F47"/>
  <sheetViews>
    <sheetView zoomScalePageLayoutView="0" workbookViewId="0" topLeftCell="A1">
      <selection activeCell="A7" sqref="A7"/>
    </sheetView>
  </sheetViews>
  <sheetFormatPr defaultColWidth="11.421875" defaultRowHeight="15"/>
  <cols>
    <col min="1" max="1" width="105.00390625" style="10" customWidth="1"/>
    <col min="2" max="16384" width="11.421875" style="10" customWidth="1"/>
  </cols>
  <sheetData>
    <row r="7" spans="1:6" ht="20.25">
      <c r="A7" s="8" t="s">
        <v>51</v>
      </c>
      <c r="B7" s="9"/>
      <c r="C7" s="9"/>
      <c r="D7" s="9"/>
      <c r="E7" s="9"/>
      <c r="F7" s="9"/>
    </row>
    <row r="10" ht="15">
      <c r="A10" s="11" t="s">
        <v>152</v>
      </c>
    </row>
    <row r="14" ht="30">
      <c r="A14" s="12" t="s">
        <v>153</v>
      </c>
    </row>
    <row r="19" ht="15">
      <c r="A19" s="13" t="s">
        <v>0</v>
      </c>
    </row>
    <row r="20" ht="15">
      <c r="A20" s="13" t="s">
        <v>1</v>
      </c>
    </row>
    <row r="24" ht="15">
      <c r="A24" s="13"/>
    </row>
    <row r="28" ht="15">
      <c r="A28" s="13"/>
    </row>
    <row r="31" ht="15">
      <c r="A31" s="13"/>
    </row>
    <row r="32" ht="15">
      <c r="A32" s="13"/>
    </row>
    <row r="33" ht="15">
      <c r="A33" s="13"/>
    </row>
    <row r="34" ht="15">
      <c r="A34" s="13"/>
    </row>
    <row r="35" ht="15">
      <c r="A35" s="13"/>
    </row>
    <row r="36" ht="15">
      <c r="A36" s="13"/>
    </row>
    <row r="37" ht="15">
      <c r="A37" s="14"/>
    </row>
    <row r="38" ht="15">
      <c r="A38" s="13"/>
    </row>
    <row r="39" ht="15">
      <c r="A39" s="13"/>
    </row>
    <row r="40" ht="15">
      <c r="A40" s="13"/>
    </row>
    <row r="41" ht="15">
      <c r="A41" s="13"/>
    </row>
    <row r="42" ht="15">
      <c r="A42" s="13"/>
    </row>
    <row r="43" ht="15">
      <c r="A43" s="11" t="s">
        <v>154</v>
      </c>
    </row>
    <row r="45" ht="15">
      <c r="A45" s="15"/>
    </row>
    <row r="46" ht="15">
      <c r="A46" s="16"/>
    </row>
    <row r="47" ht="15">
      <c r="A47" s="16"/>
    </row>
  </sheetData>
  <sheetProtection/>
  <printOptions horizontalCentered="1"/>
  <pageMargins left="0.4724409448818898" right="0.35433070866141736" top="0.4724409448818898" bottom="0.5118110236220472" header="0.5118110236220472" footer="0.5118110236220472"/>
  <pageSetup horizontalDpi="600" verticalDpi="600" orientation="portrait" paperSize="11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9" width="9.8515625" style="0" customWidth="1"/>
  </cols>
  <sheetData/>
  <sheetProtection/>
  <printOptions/>
  <pageMargins left="0.7086614173228347" right="0.7086614173228347" top="1.299212598425197" bottom="0.7480314960629921" header="0.31496062992125984" footer="0.31496062992125984"/>
  <pageSetup horizontalDpi="600" verticalDpi="600" orientation="portrait" paperSize="119" scale="95" r:id="rId2"/>
  <drawing r:id="rId1"/>
</worksheet>
</file>

<file path=xl/worksheets/sheet4.xml><?xml version="1.0" encoding="utf-8"?>
<worksheet xmlns="http://schemas.openxmlformats.org/spreadsheetml/2006/main" xmlns:r="http://schemas.openxmlformats.org/officeDocument/2006/relationships">
  <dimension ref="B18:F68"/>
  <sheetViews>
    <sheetView zoomScalePageLayoutView="0" workbookViewId="0" topLeftCell="A37">
      <selection activeCell="C1" sqref="C1"/>
    </sheetView>
  </sheetViews>
  <sheetFormatPr defaultColWidth="11.421875" defaultRowHeight="15"/>
  <cols>
    <col min="1" max="1" width="2.28125" style="0" customWidth="1"/>
    <col min="2" max="2" width="39.140625" style="0" customWidth="1"/>
    <col min="3" max="3" width="12.7109375" style="0" customWidth="1"/>
    <col min="4" max="4" width="11.28125" style="0" customWidth="1"/>
    <col min="5" max="6" width="15.28125" style="0" customWidth="1"/>
    <col min="7" max="9" width="9.8515625" style="0" customWidth="1"/>
  </cols>
  <sheetData>
    <row r="17" ht="15.75" thickBot="1"/>
    <row r="18" spans="2:6" ht="15">
      <c r="B18" s="18" t="s">
        <v>2</v>
      </c>
      <c r="C18" s="21"/>
      <c r="D18" s="21"/>
      <c r="E18" s="21"/>
      <c r="F18" s="19"/>
    </row>
    <row r="19" spans="2:6" ht="15">
      <c r="B19" s="169" t="s">
        <v>86</v>
      </c>
      <c r="C19" s="171"/>
      <c r="D19" s="171"/>
      <c r="E19" s="171"/>
      <c r="F19" s="17"/>
    </row>
    <row r="20" spans="2:6" ht="15">
      <c r="B20" s="170" t="s">
        <v>122</v>
      </c>
      <c r="C20" s="25"/>
      <c r="D20" s="25"/>
      <c r="E20" s="25"/>
      <c r="F20" s="17"/>
    </row>
    <row r="21" spans="2:6" ht="15.75" thickBot="1">
      <c r="B21" s="170" t="s">
        <v>54</v>
      </c>
      <c r="C21" s="25"/>
      <c r="D21" s="25"/>
      <c r="E21" s="25"/>
      <c r="F21" s="17"/>
    </row>
    <row r="22" spans="2:6" ht="15.75" thickBot="1">
      <c r="B22" s="172" t="s">
        <v>155</v>
      </c>
      <c r="C22" s="54" t="s">
        <v>3</v>
      </c>
      <c r="D22" s="54" t="s">
        <v>4</v>
      </c>
      <c r="E22" s="54" t="s">
        <v>5</v>
      </c>
      <c r="F22" s="20" t="s">
        <v>55</v>
      </c>
    </row>
    <row r="23" spans="2:6" ht="15">
      <c r="B23" s="170" t="s">
        <v>6</v>
      </c>
      <c r="C23" s="88">
        <v>235496</v>
      </c>
      <c r="D23" s="55">
        <v>440702</v>
      </c>
      <c r="E23" s="88">
        <f>SUM(C23:D23)</f>
        <v>676198</v>
      </c>
      <c r="F23" s="28">
        <f>+(D23/E23)*100</f>
        <v>65.1735142665314</v>
      </c>
    </row>
    <row r="24" spans="2:6" ht="15">
      <c r="B24" s="170" t="s">
        <v>7</v>
      </c>
      <c r="C24" s="88">
        <v>31671</v>
      </c>
      <c r="D24" s="56">
        <v>18243</v>
      </c>
      <c r="E24" s="88">
        <f aca="true" t="shared" si="0" ref="E24:E40">SUM(C24:D24)</f>
        <v>49914</v>
      </c>
      <c r="F24" s="28">
        <f aca="true" t="shared" si="1" ref="F24:F40">+(D24/E24)*100</f>
        <v>36.548864046159395</v>
      </c>
    </row>
    <row r="25" spans="2:6" ht="15">
      <c r="B25" s="170" t="s">
        <v>8</v>
      </c>
      <c r="C25" s="88">
        <v>184905</v>
      </c>
      <c r="D25" s="56">
        <v>28240</v>
      </c>
      <c r="E25" s="88">
        <f t="shared" si="0"/>
        <v>213145</v>
      </c>
      <c r="F25" s="28">
        <f t="shared" si="1"/>
        <v>13.249196556334889</v>
      </c>
    </row>
    <row r="26" spans="2:6" ht="15">
      <c r="B26" s="170" t="s">
        <v>56</v>
      </c>
      <c r="C26" s="88">
        <v>795545</v>
      </c>
      <c r="D26" s="56">
        <v>76662</v>
      </c>
      <c r="E26" s="88">
        <f t="shared" si="0"/>
        <v>872207</v>
      </c>
      <c r="F26" s="28">
        <f t="shared" si="1"/>
        <v>8.789427280450628</v>
      </c>
    </row>
    <row r="27" spans="2:6" ht="15">
      <c r="B27" s="170" t="s">
        <v>9</v>
      </c>
      <c r="C27" s="88">
        <v>555864</v>
      </c>
      <c r="D27" s="56">
        <v>54162</v>
      </c>
      <c r="E27" s="88">
        <f t="shared" si="0"/>
        <v>610026</v>
      </c>
      <c r="F27" s="28">
        <f t="shared" si="1"/>
        <v>8.87863795969352</v>
      </c>
    </row>
    <row r="28" spans="2:6" ht="15">
      <c r="B28" s="170" t="s">
        <v>10</v>
      </c>
      <c r="C28" s="88">
        <v>1472705</v>
      </c>
      <c r="D28" s="56">
        <v>93455</v>
      </c>
      <c r="E28" s="88">
        <f t="shared" si="0"/>
        <v>1566160</v>
      </c>
      <c r="F28" s="28">
        <f t="shared" si="1"/>
        <v>5.967142565255147</v>
      </c>
    </row>
    <row r="29" spans="2:6" ht="15">
      <c r="B29" s="170" t="s">
        <v>11</v>
      </c>
      <c r="C29" s="88">
        <v>235927</v>
      </c>
      <c r="D29" s="56">
        <v>14514</v>
      </c>
      <c r="E29" s="88">
        <f t="shared" si="0"/>
        <v>250441</v>
      </c>
      <c r="F29" s="28">
        <f t="shared" si="1"/>
        <v>5.79537695505129</v>
      </c>
    </row>
    <row r="30" spans="2:6" ht="15">
      <c r="B30" s="170" t="s">
        <v>12</v>
      </c>
      <c r="C30" s="88">
        <v>521711</v>
      </c>
      <c r="D30" s="56">
        <v>37923</v>
      </c>
      <c r="E30" s="88">
        <f t="shared" si="0"/>
        <v>559634</v>
      </c>
      <c r="F30" s="28">
        <f t="shared" si="1"/>
        <v>6.776393142661097</v>
      </c>
    </row>
    <row r="31" spans="2:6" ht="15">
      <c r="B31" s="170" t="s">
        <v>57</v>
      </c>
      <c r="C31" s="88">
        <v>123713</v>
      </c>
      <c r="D31" s="56">
        <v>1477</v>
      </c>
      <c r="E31" s="88">
        <f t="shared" si="0"/>
        <v>125190</v>
      </c>
      <c r="F31" s="28">
        <f t="shared" si="1"/>
        <v>1.1798066938253855</v>
      </c>
    </row>
    <row r="32" spans="2:6" ht="15">
      <c r="B32" s="170" t="s">
        <v>13</v>
      </c>
      <c r="C32" s="88">
        <v>51298</v>
      </c>
      <c r="D32" s="56">
        <v>8636</v>
      </c>
      <c r="E32" s="88">
        <f t="shared" si="0"/>
        <v>59934</v>
      </c>
      <c r="F32" s="28">
        <f t="shared" si="1"/>
        <v>14.409183435111956</v>
      </c>
    </row>
    <row r="33" spans="2:6" ht="15">
      <c r="B33" s="170" t="s">
        <v>58</v>
      </c>
      <c r="C33" s="88">
        <v>475334</v>
      </c>
      <c r="D33" s="56">
        <v>26717</v>
      </c>
      <c r="E33" s="88">
        <f t="shared" si="0"/>
        <v>502051</v>
      </c>
      <c r="F33" s="28">
        <f t="shared" si="1"/>
        <v>5.321570916102149</v>
      </c>
    </row>
    <row r="34" spans="2:6" ht="15">
      <c r="B34" s="170" t="s">
        <v>17</v>
      </c>
      <c r="C34" s="88">
        <v>356543</v>
      </c>
      <c r="D34" s="56">
        <v>23814</v>
      </c>
      <c r="E34" s="88">
        <f t="shared" si="0"/>
        <v>380357</v>
      </c>
      <c r="F34" s="28">
        <f t="shared" si="1"/>
        <v>6.260960098013182</v>
      </c>
    </row>
    <row r="35" spans="2:6" ht="15">
      <c r="B35" s="170" t="s">
        <v>14</v>
      </c>
      <c r="C35" s="88">
        <v>497613</v>
      </c>
      <c r="D35" s="56">
        <v>35162</v>
      </c>
      <c r="E35" s="88">
        <f t="shared" si="0"/>
        <v>532775</v>
      </c>
      <c r="F35" s="28">
        <f t="shared" si="1"/>
        <v>6.5997841490310165</v>
      </c>
    </row>
    <row r="36" spans="2:6" ht="15">
      <c r="B36" s="170" t="s">
        <v>59</v>
      </c>
      <c r="C36" s="88">
        <v>303228</v>
      </c>
      <c r="D36" s="56">
        <v>15072</v>
      </c>
      <c r="E36" s="88">
        <f t="shared" si="0"/>
        <v>318300</v>
      </c>
      <c r="F36" s="28">
        <f t="shared" si="1"/>
        <v>4.735155513666353</v>
      </c>
    </row>
    <row r="37" spans="2:6" ht="15">
      <c r="B37" s="170" t="s">
        <v>60</v>
      </c>
      <c r="C37" s="88">
        <v>251090</v>
      </c>
      <c r="D37" s="56">
        <v>9374</v>
      </c>
      <c r="E37" s="88">
        <f t="shared" si="0"/>
        <v>260464</v>
      </c>
      <c r="F37" s="28">
        <f t="shared" si="1"/>
        <v>3.5989618526936544</v>
      </c>
    </row>
    <row r="38" spans="2:6" ht="15">
      <c r="B38" s="170" t="s">
        <v>61</v>
      </c>
      <c r="C38" s="88">
        <v>454811</v>
      </c>
      <c r="D38" s="56">
        <v>49367</v>
      </c>
      <c r="E38" s="88">
        <f t="shared" si="0"/>
        <v>504178</v>
      </c>
      <c r="F38" s="28">
        <f t="shared" si="1"/>
        <v>9.791581544613212</v>
      </c>
    </row>
    <row r="39" spans="2:6" ht="15">
      <c r="B39" s="170" t="s">
        <v>15</v>
      </c>
      <c r="C39" s="88">
        <v>1881</v>
      </c>
      <c r="D39" s="56">
        <v>0</v>
      </c>
      <c r="E39" s="88">
        <f t="shared" si="0"/>
        <v>1881</v>
      </c>
      <c r="F39" s="28">
        <f t="shared" si="1"/>
        <v>0</v>
      </c>
    </row>
    <row r="40" spans="2:6" ht="15">
      <c r="B40" s="170" t="s">
        <v>5</v>
      </c>
      <c r="C40" s="75">
        <f>SUM(C23:C39)</f>
        <v>6549335</v>
      </c>
      <c r="D40" s="75">
        <f>SUM(D23:D39)</f>
        <v>933520</v>
      </c>
      <c r="E40" s="90">
        <f t="shared" si="0"/>
        <v>7482855</v>
      </c>
      <c r="F40" s="34">
        <f t="shared" si="1"/>
        <v>12.475452217101628</v>
      </c>
    </row>
    <row r="41" spans="2:6" ht="15.75" thickBot="1">
      <c r="B41" s="290" t="s">
        <v>157</v>
      </c>
      <c r="C41" s="291"/>
      <c r="D41" s="291"/>
      <c r="E41" s="173"/>
      <c r="F41" s="107"/>
    </row>
    <row r="42" spans="2:6" ht="15">
      <c r="B42" s="32"/>
      <c r="C42" s="27"/>
      <c r="F42" s="31"/>
    </row>
    <row r="43" spans="2:6" ht="15">
      <c r="B43" s="32"/>
      <c r="C43" s="27"/>
      <c r="F43" s="31"/>
    </row>
    <row r="44" spans="2:6" ht="15.75" thickBot="1">
      <c r="B44" s="32"/>
      <c r="C44" s="27"/>
      <c r="F44" s="31"/>
    </row>
    <row r="45" spans="2:6" ht="15">
      <c r="B45" s="43" t="s">
        <v>16</v>
      </c>
      <c r="C45" s="108"/>
      <c r="D45" s="108"/>
      <c r="E45" s="108"/>
      <c r="F45" s="109"/>
    </row>
    <row r="46" spans="2:6" ht="15">
      <c r="B46" s="44" t="s">
        <v>87</v>
      </c>
      <c r="C46" s="57"/>
      <c r="D46" s="57"/>
      <c r="E46" s="57"/>
      <c r="F46" s="45"/>
    </row>
    <row r="47" spans="2:6" ht="15">
      <c r="B47" s="47" t="s">
        <v>122</v>
      </c>
      <c r="C47" s="39"/>
      <c r="D47" s="39"/>
      <c r="E47" s="39"/>
      <c r="F47" s="45"/>
    </row>
    <row r="48" spans="2:6" ht="15.75" thickBot="1">
      <c r="B48" s="47" t="s">
        <v>54</v>
      </c>
      <c r="C48" s="39"/>
      <c r="D48" s="39"/>
      <c r="E48" s="39"/>
      <c r="F48" s="45"/>
    </row>
    <row r="49" spans="2:6" ht="15.75" thickBot="1">
      <c r="B49" s="49" t="s">
        <v>155</v>
      </c>
      <c r="C49" s="54" t="s">
        <v>3</v>
      </c>
      <c r="D49" s="54" t="s">
        <v>4</v>
      </c>
      <c r="E49" s="54" t="s">
        <v>5</v>
      </c>
      <c r="F49" s="20" t="s">
        <v>55</v>
      </c>
    </row>
    <row r="50" spans="2:6" ht="15">
      <c r="B50" s="47" t="s">
        <v>6</v>
      </c>
      <c r="C50" s="58">
        <v>33944</v>
      </c>
      <c r="D50" s="55">
        <v>21106</v>
      </c>
      <c r="E50" s="58">
        <f>SUM(C50:D50)</f>
        <v>55050</v>
      </c>
      <c r="F50" s="28">
        <f aca="true" t="shared" si="2" ref="F50:F67">+(D50/E50)*100</f>
        <v>38.33969118982743</v>
      </c>
    </row>
    <row r="51" spans="2:6" ht="15">
      <c r="B51" s="47" t="s">
        <v>7</v>
      </c>
      <c r="C51" s="58">
        <v>620</v>
      </c>
      <c r="D51" s="56">
        <v>374</v>
      </c>
      <c r="E51" s="58">
        <f aca="true" t="shared" si="3" ref="E51:E66">SUM(C51:D51)</f>
        <v>994</v>
      </c>
      <c r="F51" s="28">
        <f t="shared" si="2"/>
        <v>37.62575452716298</v>
      </c>
    </row>
    <row r="52" spans="2:6" ht="15">
      <c r="B52" s="47" t="s">
        <v>8</v>
      </c>
      <c r="C52" s="58">
        <v>10964</v>
      </c>
      <c r="D52" s="56">
        <v>1605</v>
      </c>
      <c r="E52" s="58">
        <f t="shared" si="3"/>
        <v>12569</v>
      </c>
      <c r="F52" s="28">
        <f t="shared" si="2"/>
        <v>12.769512292147347</v>
      </c>
    </row>
    <row r="53" spans="2:6" ht="15">
      <c r="B53" s="47" t="s">
        <v>156</v>
      </c>
      <c r="C53" s="58">
        <v>51666</v>
      </c>
      <c r="D53" s="56">
        <v>2367</v>
      </c>
      <c r="E53" s="58">
        <f t="shared" si="3"/>
        <v>54033</v>
      </c>
      <c r="F53" s="28">
        <f t="shared" si="2"/>
        <v>4.380656265615458</v>
      </c>
    </row>
    <row r="54" spans="2:6" ht="15">
      <c r="B54" s="47" t="s">
        <v>9</v>
      </c>
      <c r="C54" s="58">
        <v>53707</v>
      </c>
      <c r="D54" s="56">
        <v>3118</v>
      </c>
      <c r="E54" s="58">
        <f t="shared" si="3"/>
        <v>56825</v>
      </c>
      <c r="F54" s="28">
        <f t="shared" si="2"/>
        <v>5.487021557413111</v>
      </c>
    </row>
    <row r="55" spans="2:6" ht="15">
      <c r="B55" s="47" t="s">
        <v>10</v>
      </c>
      <c r="C55" s="58">
        <v>109067</v>
      </c>
      <c r="D55" s="56">
        <v>4632</v>
      </c>
      <c r="E55" s="58">
        <f t="shared" si="3"/>
        <v>113699</v>
      </c>
      <c r="F55" s="28">
        <f t="shared" si="2"/>
        <v>4.073914458350558</v>
      </c>
    </row>
    <row r="56" spans="2:6" ht="15">
      <c r="B56" s="47" t="s">
        <v>11</v>
      </c>
      <c r="C56" s="58">
        <v>31027</v>
      </c>
      <c r="D56" s="56">
        <v>1147</v>
      </c>
      <c r="E56" s="58">
        <f t="shared" si="3"/>
        <v>32174</v>
      </c>
      <c r="F56" s="28">
        <f t="shared" si="2"/>
        <v>3.5649903648909054</v>
      </c>
    </row>
    <row r="57" spans="2:6" ht="15">
      <c r="B57" s="47" t="s">
        <v>12</v>
      </c>
      <c r="C57" s="58">
        <v>28166</v>
      </c>
      <c r="D57" s="56">
        <v>1133</v>
      </c>
      <c r="E57" s="58">
        <f t="shared" si="3"/>
        <v>29299</v>
      </c>
      <c r="F57" s="28">
        <f t="shared" si="2"/>
        <v>3.8670261783678628</v>
      </c>
    </row>
    <row r="58" spans="2:6" ht="15">
      <c r="B58" s="47" t="s">
        <v>57</v>
      </c>
      <c r="C58" s="58">
        <v>7346</v>
      </c>
      <c r="D58" s="56">
        <v>61</v>
      </c>
      <c r="E58" s="58">
        <f t="shared" si="3"/>
        <v>7407</v>
      </c>
      <c r="F58" s="28">
        <f t="shared" si="2"/>
        <v>0.8235452949912245</v>
      </c>
    </row>
    <row r="59" spans="2:6" ht="15">
      <c r="B59" s="47" t="s">
        <v>13</v>
      </c>
      <c r="C59" s="58">
        <v>4007</v>
      </c>
      <c r="D59" s="56">
        <v>593</v>
      </c>
      <c r="E59" s="58">
        <f t="shared" si="3"/>
        <v>4600</v>
      </c>
      <c r="F59" s="28">
        <f t="shared" si="2"/>
        <v>12.891304347826088</v>
      </c>
    </row>
    <row r="60" spans="2:6" ht="15">
      <c r="B60" s="47" t="s">
        <v>58</v>
      </c>
      <c r="C60" s="58">
        <v>36102</v>
      </c>
      <c r="D60" s="56">
        <v>2767</v>
      </c>
      <c r="E60" s="58">
        <f t="shared" si="3"/>
        <v>38869</v>
      </c>
      <c r="F60" s="28">
        <f t="shared" si="2"/>
        <v>7.118783606473025</v>
      </c>
    </row>
    <row r="61" spans="2:6" ht="15">
      <c r="B61" s="47" t="s">
        <v>17</v>
      </c>
      <c r="C61" s="58">
        <v>23997</v>
      </c>
      <c r="D61" s="56">
        <v>1369</v>
      </c>
      <c r="E61" s="58">
        <f t="shared" si="3"/>
        <v>25366</v>
      </c>
      <c r="F61" s="28">
        <f t="shared" si="2"/>
        <v>5.396988094299457</v>
      </c>
    </row>
    <row r="62" spans="2:6" ht="15">
      <c r="B62" s="47" t="s">
        <v>14</v>
      </c>
      <c r="C62" s="58">
        <v>22130</v>
      </c>
      <c r="D62" s="56">
        <v>1929</v>
      </c>
      <c r="E62" s="58">
        <f t="shared" si="3"/>
        <v>24059</v>
      </c>
      <c r="F62" s="28">
        <f t="shared" si="2"/>
        <v>8.017789600565276</v>
      </c>
    </row>
    <row r="63" spans="2:6" ht="15">
      <c r="B63" s="47" t="s">
        <v>59</v>
      </c>
      <c r="C63" s="58">
        <v>15612</v>
      </c>
      <c r="D63" s="56">
        <v>678</v>
      </c>
      <c r="E63" s="58">
        <f t="shared" si="3"/>
        <v>16290</v>
      </c>
      <c r="F63" s="28">
        <f t="shared" si="2"/>
        <v>4.162062615101289</v>
      </c>
    </row>
    <row r="64" spans="2:6" ht="15">
      <c r="B64" s="47" t="s">
        <v>60</v>
      </c>
      <c r="C64" s="58">
        <v>12780</v>
      </c>
      <c r="D64" s="56">
        <v>511</v>
      </c>
      <c r="E64" s="58">
        <f t="shared" si="3"/>
        <v>13291</v>
      </c>
      <c r="F64" s="28">
        <f t="shared" si="2"/>
        <v>3.844706944548943</v>
      </c>
    </row>
    <row r="65" spans="2:6" ht="15">
      <c r="B65" s="47" t="s">
        <v>61</v>
      </c>
      <c r="C65" s="58">
        <v>32231</v>
      </c>
      <c r="D65" s="56">
        <v>3035</v>
      </c>
      <c r="E65" s="58">
        <f t="shared" si="3"/>
        <v>35266</v>
      </c>
      <c r="F65" s="28">
        <f t="shared" si="2"/>
        <v>8.606022798162536</v>
      </c>
    </row>
    <row r="66" spans="2:6" ht="15">
      <c r="B66" s="47" t="s">
        <v>15</v>
      </c>
      <c r="C66" s="58">
        <v>235</v>
      </c>
      <c r="D66" s="56">
        <v>0</v>
      </c>
      <c r="E66" s="58">
        <f t="shared" si="3"/>
        <v>235</v>
      </c>
      <c r="F66" s="28">
        <f t="shared" si="2"/>
        <v>0</v>
      </c>
    </row>
    <row r="67" spans="2:6" ht="15">
      <c r="B67" s="47" t="s">
        <v>5</v>
      </c>
      <c r="C67" s="59">
        <f>SUM(C50:C66)</f>
        <v>473601</v>
      </c>
      <c r="D67" s="59">
        <f>SUM(D50:D66)</f>
        <v>46425</v>
      </c>
      <c r="E67" s="59">
        <f>SUM(E50:E66)</f>
        <v>520026</v>
      </c>
      <c r="F67" s="34">
        <f t="shared" si="2"/>
        <v>8.927438243472443</v>
      </c>
    </row>
    <row r="68" spans="2:6" ht="15.75" thickBot="1">
      <c r="B68" s="60" t="s">
        <v>157</v>
      </c>
      <c r="C68" s="61"/>
      <c r="D68" s="61"/>
      <c r="E68" s="61"/>
      <c r="F68" s="62"/>
    </row>
  </sheetData>
  <sheetProtection/>
  <mergeCells count="1">
    <mergeCell ref="B41:D41"/>
  </mergeCells>
  <printOptions/>
  <pageMargins left="0.7086614173228347" right="0.7086614173228347" top="0.8267716535433072" bottom="0.7480314960629921" header="0.31496062992125984" footer="0.31496062992125984"/>
  <pageSetup horizontalDpi="600" verticalDpi="600" orientation="portrait" paperSize="119" scale="90" r:id="rId2"/>
  <rowBreaks count="1" manualBreakCount="1">
    <brk id="42"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dimension ref="B13:F67"/>
  <sheetViews>
    <sheetView zoomScalePageLayoutView="0" workbookViewId="0" topLeftCell="A40">
      <selection activeCell="B1" sqref="B1"/>
    </sheetView>
  </sheetViews>
  <sheetFormatPr defaultColWidth="11.421875" defaultRowHeight="15"/>
  <cols>
    <col min="1" max="1" width="2.28125" style="0" customWidth="1"/>
    <col min="2" max="2" width="19.28125" style="0" customWidth="1"/>
    <col min="3" max="3" width="13.421875" style="0" customWidth="1"/>
    <col min="4" max="4" width="15.7109375" style="0" customWidth="1"/>
    <col min="5" max="5" width="15.00390625" style="0" customWidth="1"/>
    <col min="6" max="6" width="10.7109375" style="0" customWidth="1"/>
    <col min="7" max="8" width="9.8515625" style="0" customWidth="1"/>
  </cols>
  <sheetData>
    <row r="13" spans="2:5" ht="15">
      <c r="B13" s="31"/>
      <c r="C13" s="31"/>
      <c r="D13" s="31"/>
      <c r="E13" s="31"/>
    </row>
    <row r="14" spans="2:5" ht="15">
      <c r="B14" s="30"/>
      <c r="C14" s="63"/>
      <c r="D14" s="63"/>
      <c r="E14" s="63"/>
    </row>
    <row r="15" spans="2:5" ht="15">
      <c r="B15" s="41"/>
      <c r="C15" s="64"/>
      <c r="D15" s="64"/>
      <c r="E15" s="64"/>
    </row>
    <row r="16" spans="2:5" ht="15">
      <c r="B16" s="29"/>
      <c r="C16" s="63"/>
      <c r="D16" s="63"/>
      <c r="E16" s="64"/>
    </row>
    <row r="17" spans="2:5" ht="15">
      <c r="B17" s="29"/>
      <c r="C17" s="29"/>
      <c r="D17" s="63"/>
      <c r="E17" s="64"/>
    </row>
    <row r="18" spans="2:5" ht="15">
      <c r="B18" s="64"/>
      <c r="C18" s="65"/>
      <c r="D18" s="65"/>
      <c r="E18" s="65"/>
    </row>
    <row r="21" ht="15.75" thickBot="1"/>
    <row r="22" spans="2:6" ht="15">
      <c r="B22" s="292" t="s">
        <v>88</v>
      </c>
      <c r="C22" s="293"/>
      <c r="D22" s="293"/>
      <c r="E22" s="293"/>
      <c r="F22" s="294"/>
    </row>
    <row r="23" spans="2:6" ht="15">
      <c r="B23" s="295" t="s">
        <v>158</v>
      </c>
      <c r="C23" s="296"/>
      <c r="D23" s="296"/>
      <c r="E23" s="296"/>
      <c r="F23" s="297"/>
    </row>
    <row r="24" spans="2:6" ht="15">
      <c r="B24" s="298" t="s">
        <v>159</v>
      </c>
      <c r="C24" s="299"/>
      <c r="D24" s="299"/>
      <c r="E24" s="299"/>
      <c r="F24" s="300"/>
    </row>
    <row r="25" spans="2:6" ht="15">
      <c r="B25" s="301" t="s">
        <v>122</v>
      </c>
      <c r="C25" s="302"/>
      <c r="D25" s="302"/>
      <c r="E25" s="302"/>
      <c r="F25" s="303"/>
    </row>
    <row r="26" spans="2:6" ht="42.75">
      <c r="B26" s="236" t="s">
        <v>34</v>
      </c>
      <c r="C26" s="237" t="s">
        <v>160</v>
      </c>
      <c r="D26" s="237" t="s">
        <v>161</v>
      </c>
      <c r="E26" s="238" t="s">
        <v>162</v>
      </c>
      <c r="F26" s="239" t="s">
        <v>163</v>
      </c>
    </row>
    <row r="27" spans="2:6" ht="15">
      <c r="B27" s="72" t="s">
        <v>18</v>
      </c>
      <c r="C27" s="73">
        <v>11417</v>
      </c>
      <c r="D27" s="73">
        <v>162</v>
      </c>
      <c r="E27" s="73">
        <f>SUM(C27:D27)</f>
        <v>11579</v>
      </c>
      <c r="F27" s="82">
        <v>1.4</v>
      </c>
    </row>
    <row r="28" spans="2:6" ht="15">
      <c r="B28" s="72" t="s">
        <v>19</v>
      </c>
      <c r="C28" s="73">
        <v>12531</v>
      </c>
      <c r="D28" s="73">
        <v>242</v>
      </c>
      <c r="E28" s="73">
        <f aca="true" t="shared" si="0" ref="E28:E42">SUM(C28:D28)</f>
        <v>12773</v>
      </c>
      <c r="F28" s="82">
        <v>1.9</v>
      </c>
    </row>
    <row r="29" spans="2:6" ht="15">
      <c r="B29" s="72" t="s">
        <v>20</v>
      </c>
      <c r="C29" s="73">
        <v>9715</v>
      </c>
      <c r="D29" s="73">
        <v>951</v>
      </c>
      <c r="E29" s="73">
        <f t="shared" si="0"/>
        <v>10666</v>
      </c>
      <c r="F29" s="82">
        <v>8.9</v>
      </c>
    </row>
    <row r="30" spans="2:6" ht="15">
      <c r="B30" s="72" t="s">
        <v>21</v>
      </c>
      <c r="C30" s="73">
        <v>13121</v>
      </c>
      <c r="D30" s="73">
        <v>285</v>
      </c>
      <c r="E30" s="73">
        <f t="shared" si="0"/>
        <v>13406</v>
      </c>
      <c r="F30" s="82">
        <v>2.1</v>
      </c>
    </row>
    <row r="31" spans="2:6" ht="15">
      <c r="B31" s="72" t="s">
        <v>22</v>
      </c>
      <c r="C31" s="73">
        <v>60705</v>
      </c>
      <c r="D31" s="73">
        <v>3572</v>
      </c>
      <c r="E31" s="73">
        <f t="shared" si="0"/>
        <v>64277</v>
      </c>
      <c r="F31" s="82">
        <v>5.6</v>
      </c>
    </row>
    <row r="32" spans="2:6" ht="15">
      <c r="B32" s="72" t="s">
        <v>23</v>
      </c>
      <c r="C32" s="73">
        <v>67815</v>
      </c>
      <c r="D32" s="73">
        <v>3231</v>
      </c>
      <c r="E32" s="73">
        <f t="shared" si="0"/>
        <v>71046</v>
      </c>
      <c r="F32" s="82">
        <v>4.5</v>
      </c>
    </row>
    <row r="33" spans="2:6" ht="15">
      <c r="B33" s="72" t="s">
        <v>24</v>
      </c>
      <c r="C33" s="73">
        <v>104533</v>
      </c>
      <c r="D33" s="73">
        <v>4565</v>
      </c>
      <c r="E33" s="73">
        <f t="shared" si="0"/>
        <v>109098</v>
      </c>
      <c r="F33" s="82">
        <v>4.2</v>
      </c>
    </row>
    <row r="34" spans="2:6" ht="15">
      <c r="B34" s="72" t="s">
        <v>25</v>
      </c>
      <c r="C34" s="73">
        <v>103810</v>
      </c>
      <c r="D34" s="73">
        <v>4699</v>
      </c>
      <c r="E34" s="73">
        <f t="shared" si="0"/>
        <v>108509</v>
      </c>
      <c r="F34" s="82">
        <v>4.3</v>
      </c>
    </row>
    <row r="35" spans="2:6" ht="15">
      <c r="B35" s="72" t="s">
        <v>26</v>
      </c>
      <c r="C35" s="73">
        <v>127765</v>
      </c>
      <c r="D35" s="73">
        <v>6345</v>
      </c>
      <c r="E35" s="73">
        <f t="shared" si="0"/>
        <v>134110</v>
      </c>
      <c r="F35" s="82">
        <v>4.7</v>
      </c>
    </row>
    <row r="36" spans="2:6" ht="15">
      <c r="B36" s="72" t="s">
        <v>27</v>
      </c>
      <c r="C36" s="73">
        <v>136507</v>
      </c>
      <c r="D36" s="73">
        <v>8328</v>
      </c>
      <c r="E36" s="73">
        <f t="shared" si="0"/>
        <v>144835</v>
      </c>
      <c r="F36" s="82">
        <v>5.8</v>
      </c>
    </row>
    <row r="37" spans="2:6" ht="15">
      <c r="B37" s="72" t="s">
        <v>28</v>
      </c>
      <c r="C37" s="73">
        <v>115912</v>
      </c>
      <c r="D37" s="73">
        <v>7458</v>
      </c>
      <c r="E37" s="73">
        <f t="shared" si="0"/>
        <v>123370</v>
      </c>
      <c r="F37" s="82">
        <v>6</v>
      </c>
    </row>
    <row r="38" spans="2:6" ht="15">
      <c r="B38" s="72" t="s">
        <v>62</v>
      </c>
      <c r="C38" s="73">
        <v>45623</v>
      </c>
      <c r="D38" s="73">
        <v>2434</v>
      </c>
      <c r="E38" s="73">
        <f t="shared" si="0"/>
        <v>48057</v>
      </c>
      <c r="F38" s="82">
        <v>5.1</v>
      </c>
    </row>
    <row r="39" spans="2:6" ht="15">
      <c r="B39" s="72" t="s">
        <v>63</v>
      </c>
      <c r="C39" s="73">
        <v>107282</v>
      </c>
      <c r="D39" s="73">
        <v>3790</v>
      </c>
      <c r="E39" s="73">
        <f t="shared" si="0"/>
        <v>111072</v>
      </c>
      <c r="F39" s="82">
        <v>3.4</v>
      </c>
    </row>
    <row r="40" spans="2:6" ht="15">
      <c r="B40" s="72" t="s">
        <v>108</v>
      </c>
      <c r="C40" s="73">
        <v>9176</v>
      </c>
      <c r="D40" s="73">
        <v>345</v>
      </c>
      <c r="E40" s="73">
        <f t="shared" si="0"/>
        <v>9521</v>
      </c>
      <c r="F40" s="82">
        <v>3.6</v>
      </c>
    </row>
    <row r="41" spans="2:6" ht="15">
      <c r="B41" s="72" t="s">
        <v>72</v>
      </c>
      <c r="C41" s="73">
        <v>7608</v>
      </c>
      <c r="D41" s="73">
        <v>18</v>
      </c>
      <c r="E41" s="73">
        <f t="shared" si="0"/>
        <v>7626</v>
      </c>
      <c r="F41" s="82">
        <v>0.2</v>
      </c>
    </row>
    <row r="42" spans="2:6" ht="15">
      <c r="B42" s="74" t="s">
        <v>33</v>
      </c>
      <c r="C42" s="75">
        <f>SUM(C27:C41)</f>
        <v>933520</v>
      </c>
      <c r="D42" s="75">
        <f>SUM(D27:D41)</f>
        <v>46425</v>
      </c>
      <c r="E42" s="174">
        <f t="shared" si="0"/>
        <v>979945</v>
      </c>
      <c r="F42" s="84">
        <v>4.7</v>
      </c>
    </row>
    <row r="43" spans="2:6" ht="15.75" thickBot="1">
      <c r="B43" s="60" t="s">
        <v>157</v>
      </c>
      <c r="C43" s="61"/>
      <c r="D43" s="61"/>
      <c r="E43" s="76"/>
      <c r="F43" s="77"/>
    </row>
    <row r="45" ht="15.75" thickBot="1"/>
    <row r="46" spans="2:5" ht="15">
      <c r="B46" s="78" t="s">
        <v>89</v>
      </c>
      <c r="C46" s="79"/>
      <c r="D46" s="79"/>
      <c r="E46" s="80"/>
    </row>
    <row r="47" spans="2:5" ht="15">
      <c r="B47" s="66" t="s">
        <v>167</v>
      </c>
      <c r="C47" s="67"/>
      <c r="D47" s="67"/>
      <c r="E47" s="68"/>
    </row>
    <row r="48" spans="2:5" ht="15">
      <c r="B48" s="69" t="s">
        <v>168</v>
      </c>
      <c r="C48" s="70"/>
      <c r="D48" s="70"/>
      <c r="E48" s="71"/>
    </row>
    <row r="49" spans="2:5" ht="15">
      <c r="B49" s="170" t="s">
        <v>169</v>
      </c>
      <c r="C49" s="70"/>
      <c r="D49" s="70"/>
      <c r="E49" s="71"/>
    </row>
    <row r="50" spans="2:5" ht="42.75">
      <c r="B50" s="236" t="s">
        <v>34</v>
      </c>
      <c r="C50" s="238" t="s">
        <v>164</v>
      </c>
      <c r="D50" s="238" t="s">
        <v>165</v>
      </c>
      <c r="E50" s="239" t="s">
        <v>166</v>
      </c>
    </row>
    <row r="51" spans="2:5" ht="15">
      <c r="B51" s="72" t="s">
        <v>18</v>
      </c>
      <c r="C51" s="81">
        <v>7.9</v>
      </c>
      <c r="D51" s="81">
        <v>-45.1</v>
      </c>
      <c r="E51" s="82">
        <v>6.5</v>
      </c>
    </row>
    <row r="52" spans="2:5" ht="15">
      <c r="B52" s="72" t="s">
        <v>19</v>
      </c>
      <c r="C52" s="81">
        <v>0.6</v>
      </c>
      <c r="D52" s="81">
        <v>-54.5</v>
      </c>
      <c r="E52" s="82">
        <v>-1.7</v>
      </c>
    </row>
    <row r="53" spans="2:5" ht="15">
      <c r="B53" s="72" t="s">
        <v>20</v>
      </c>
      <c r="C53" s="81">
        <v>3.1</v>
      </c>
      <c r="D53" s="81">
        <v>-49</v>
      </c>
      <c r="E53" s="82">
        <v>-5.5</v>
      </c>
    </row>
    <row r="54" spans="2:5" ht="15">
      <c r="B54" s="72" t="s">
        <v>21</v>
      </c>
      <c r="C54" s="81">
        <v>-0.3</v>
      </c>
      <c r="D54" s="81">
        <v>-60.8</v>
      </c>
      <c r="E54" s="82">
        <v>-3.5</v>
      </c>
    </row>
    <row r="55" spans="2:5" ht="15">
      <c r="B55" s="72" t="s">
        <v>22</v>
      </c>
      <c r="C55" s="81">
        <v>7.5</v>
      </c>
      <c r="D55" s="81">
        <v>-26.8</v>
      </c>
      <c r="E55" s="82">
        <v>4.7</v>
      </c>
    </row>
    <row r="56" spans="2:5" ht="15">
      <c r="B56" s="72" t="s">
        <v>23</v>
      </c>
      <c r="C56" s="81">
        <v>11.8</v>
      </c>
      <c r="D56" s="81">
        <v>-38</v>
      </c>
      <c r="E56" s="82">
        <v>7.8</v>
      </c>
    </row>
    <row r="57" spans="2:5" ht="15">
      <c r="B57" s="72" t="s">
        <v>24</v>
      </c>
      <c r="C57" s="81">
        <v>14.6</v>
      </c>
      <c r="D57" s="81">
        <v>-35.9</v>
      </c>
      <c r="E57" s="82">
        <v>10.9</v>
      </c>
    </row>
    <row r="58" spans="2:5" ht="15">
      <c r="B58" s="72" t="s">
        <v>25</v>
      </c>
      <c r="C58" s="81">
        <v>2.3</v>
      </c>
      <c r="D58" s="81">
        <v>0.4</v>
      </c>
      <c r="E58" s="82">
        <v>2.2</v>
      </c>
    </row>
    <row r="59" spans="2:5" ht="15">
      <c r="B59" s="72" t="s">
        <v>26</v>
      </c>
      <c r="C59" s="81">
        <v>12.7</v>
      </c>
      <c r="D59" s="81">
        <v>15.2</v>
      </c>
      <c r="E59" s="82">
        <v>12.9</v>
      </c>
    </row>
    <row r="60" spans="2:5" ht="15">
      <c r="B60" s="72" t="s">
        <v>27</v>
      </c>
      <c r="C60" s="81">
        <v>12.8</v>
      </c>
      <c r="D60" s="81">
        <v>-4.7</v>
      </c>
      <c r="E60" s="82">
        <v>11.6</v>
      </c>
    </row>
    <row r="61" spans="2:5" ht="15">
      <c r="B61" s="72" t="s">
        <v>28</v>
      </c>
      <c r="C61" s="81">
        <v>6.5</v>
      </c>
      <c r="D61" s="81">
        <v>63.6</v>
      </c>
      <c r="E61" s="82">
        <v>8.8</v>
      </c>
    </row>
    <row r="62" spans="2:5" ht="15">
      <c r="B62" s="72" t="s">
        <v>62</v>
      </c>
      <c r="C62" s="81">
        <v>16.3</v>
      </c>
      <c r="D62" s="81">
        <v>1.8</v>
      </c>
      <c r="E62" s="82">
        <v>15.4</v>
      </c>
    </row>
    <row r="63" spans="2:5" ht="15">
      <c r="B63" s="72" t="s">
        <v>63</v>
      </c>
      <c r="C63" s="81">
        <v>5.4</v>
      </c>
      <c r="D63" s="81">
        <v>-29.4</v>
      </c>
      <c r="E63" s="82">
        <v>3.6</v>
      </c>
    </row>
    <row r="64" spans="2:5" ht="15">
      <c r="B64" s="72" t="s">
        <v>108</v>
      </c>
      <c r="C64" s="81">
        <v>10.9</v>
      </c>
      <c r="D64" s="81">
        <v>-28.1</v>
      </c>
      <c r="E64" s="82">
        <v>8.8</v>
      </c>
    </row>
    <row r="65" spans="2:5" ht="15">
      <c r="B65" s="72" t="s">
        <v>72</v>
      </c>
      <c r="C65" s="81">
        <v>39.2</v>
      </c>
      <c r="D65" s="81">
        <v>-97.9</v>
      </c>
      <c r="E65" s="82">
        <v>20.8</v>
      </c>
    </row>
    <row r="66" spans="2:5" ht="15">
      <c r="B66" s="74" t="s">
        <v>33</v>
      </c>
      <c r="C66" s="83">
        <v>9.4</v>
      </c>
      <c r="D66" s="83">
        <v>-12.7</v>
      </c>
      <c r="E66" s="84">
        <v>8.1</v>
      </c>
    </row>
    <row r="67" spans="2:5" ht="15.75" thickBot="1">
      <c r="B67" s="60" t="s">
        <v>157</v>
      </c>
      <c r="C67" s="61"/>
      <c r="D67" s="61"/>
      <c r="E67" s="77"/>
    </row>
  </sheetData>
  <sheetProtection/>
  <mergeCells count="4">
    <mergeCell ref="B22:F22"/>
    <mergeCell ref="B23:F23"/>
    <mergeCell ref="B24:F24"/>
    <mergeCell ref="B25:F25"/>
  </mergeCells>
  <printOptions/>
  <pageMargins left="0.7874015748031497" right="0.7086614173228347" top="1.299212598425197" bottom="0.7480314960629921" header="0.31496062992125984" footer="0.31496062992125984"/>
  <pageSetup horizontalDpi="600" verticalDpi="600" orientation="portrait" paperSize="119" scale="95" r:id="rId2"/>
  <rowBreaks count="1" manualBreakCount="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B20:H80"/>
  <sheetViews>
    <sheetView zoomScalePageLayoutView="0" workbookViewId="0" topLeftCell="A25">
      <selection activeCell="B45" sqref="B45"/>
    </sheetView>
  </sheetViews>
  <sheetFormatPr defaultColWidth="11.421875" defaultRowHeight="15"/>
  <cols>
    <col min="1" max="1" width="2.8515625" style="0" customWidth="1"/>
    <col min="2" max="2" width="19.421875" style="0" customWidth="1"/>
    <col min="3" max="3" width="12.140625" style="0" customWidth="1"/>
    <col min="4" max="4" width="12.00390625" style="0" customWidth="1"/>
    <col min="5" max="5" width="12.7109375" style="0" customWidth="1"/>
    <col min="6" max="6" width="10.7109375" style="0" customWidth="1"/>
    <col min="7" max="8" width="10.421875" style="0" customWidth="1"/>
  </cols>
  <sheetData>
    <row r="20" spans="2:8" ht="15">
      <c r="B20" s="31"/>
      <c r="C20" s="31"/>
      <c r="D20" s="31"/>
      <c r="E20" s="31"/>
      <c r="F20" s="31"/>
      <c r="G20" s="31"/>
      <c r="H20" s="31"/>
    </row>
    <row r="21" spans="6:8" ht="15">
      <c r="F21" s="29"/>
      <c r="G21" s="29"/>
      <c r="H21" s="29"/>
    </row>
    <row r="22" spans="6:8" ht="15">
      <c r="F22" s="41"/>
      <c r="G22" s="29"/>
      <c r="H22" s="29"/>
    </row>
    <row r="23" spans="6:8" ht="15">
      <c r="F23" s="63"/>
      <c r="G23" s="63"/>
      <c r="H23" s="29"/>
    </row>
    <row r="24" spans="6:8" ht="15">
      <c r="F24" s="29"/>
      <c r="G24" s="63"/>
      <c r="H24" s="29"/>
    </row>
    <row r="25" spans="6:8" ht="15">
      <c r="F25" s="29"/>
      <c r="G25" s="29"/>
      <c r="H25" s="29"/>
    </row>
    <row r="26" spans="6:8" ht="15.75" thickBot="1">
      <c r="F26" s="27"/>
      <c r="G26" s="27"/>
      <c r="H26" s="27"/>
    </row>
    <row r="27" spans="2:8" ht="15">
      <c r="B27" s="43" t="s">
        <v>37</v>
      </c>
      <c r="C27" s="108"/>
      <c r="D27" s="108"/>
      <c r="E27" s="109"/>
      <c r="F27" s="40"/>
      <c r="G27" s="40"/>
      <c r="H27" s="40"/>
    </row>
    <row r="28" spans="2:8" ht="15">
      <c r="B28" s="44" t="s">
        <v>170</v>
      </c>
      <c r="C28" s="41"/>
      <c r="D28" s="41"/>
      <c r="E28" s="85"/>
      <c r="F28" s="40"/>
      <c r="G28" s="40"/>
      <c r="H28" s="40"/>
    </row>
    <row r="29" spans="2:8" ht="15">
      <c r="B29" s="47" t="s">
        <v>122</v>
      </c>
      <c r="C29" s="29"/>
      <c r="D29" s="29"/>
      <c r="E29" s="86"/>
      <c r="F29" s="26"/>
      <c r="G29" s="40"/>
      <c r="H29" s="40"/>
    </row>
    <row r="30" spans="2:8" ht="15">
      <c r="B30" s="47" t="s">
        <v>124</v>
      </c>
      <c r="C30" s="29"/>
      <c r="D30" s="29"/>
      <c r="E30" s="45"/>
      <c r="F30" s="26"/>
      <c r="G30" s="40"/>
      <c r="H30" s="40"/>
    </row>
    <row r="31" spans="2:8" ht="28.5">
      <c r="B31" s="240" t="s">
        <v>34</v>
      </c>
      <c r="C31" s="241" t="s">
        <v>90</v>
      </c>
      <c r="D31" s="241" t="s">
        <v>91</v>
      </c>
      <c r="E31" s="242" t="s">
        <v>125</v>
      </c>
      <c r="F31" s="40"/>
      <c r="G31" s="40"/>
      <c r="H31" s="40"/>
    </row>
    <row r="32" spans="2:8" ht="15">
      <c r="B32" s="47" t="s">
        <v>18</v>
      </c>
      <c r="C32" s="87">
        <v>9342</v>
      </c>
      <c r="D32" s="88">
        <v>217</v>
      </c>
      <c r="E32" s="89">
        <f>SUM(C32:D32)</f>
        <v>9559</v>
      </c>
      <c r="F32" s="26"/>
      <c r="G32" s="40"/>
      <c r="H32" s="40"/>
    </row>
    <row r="33" spans="2:8" ht="15">
      <c r="B33" s="47" t="s">
        <v>19</v>
      </c>
      <c r="C33" s="87">
        <v>7320</v>
      </c>
      <c r="D33" s="88">
        <v>167</v>
      </c>
      <c r="E33" s="89">
        <f aca="true" t="shared" si="0" ref="E33:E47">SUM(C33:D33)</f>
        <v>7487</v>
      </c>
      <c r="F33" s="26"/>
      <c r="G33" s="40"/>
      <c r="H33" s="40"/>
    </row>
    <row r="34" spans="2:8" ht="15">
      <c r="B34" s="47" t="s">
        <v>20</v>
      </c>
      <c r="C34" s="87">
        <v>1514</v>
      </c>
      <c r="D34" s="88">
        <v>323</v>
      </c>
      <c r="E34" s="89">
        <f t="shared" si="0"/>
        <v>1837</v>
      </c>
      <c r="F34" s="26"/>
      <c r="G34" s="40"/>
      <c r="H34" s="40"/>
    </row>
    <row r="35" spans="2:8" ht="15">
      <c r="B35" s="47" t="s">
        <v>21</v>
      </c>
      <c r="C35" s="87">
        <v>8605</v>
      </c>
      <c r="D35" s="88">
        <v>566</v>
      </c>
      <c r="E35" s="89">
        <f t="shared" si="0"/>
        <v>9171</v>
      </c>
      <c r="F35" s="40"/>
      <c r="G35" s="40"/>
      <c r="H35" s="40"/>
    </row>
    <row r="36" spans="2:8" ht="15">
      <c r="B36" s="47" t="s">
        <v>22</v>
      </c>
      <c r="C36" s="87">
        <v>42978</v>
      </c>
      <c r="D36" s="88">
        <v>3860</v>
      </c>
      <c r="E36" s="89">
        <f t="shared" si="0"/>
        <v>46838</v>
      </c>
      <c r="F36" s="40"/>
      <c r="G36" s="40"/>
      <c r="H36" s="40"/>
    </row>
    <row r="37" spans="2:8" ht="15">
      <c r="B37" s="47" t="s">
        <v>23</v>
      </c>
      <c r="C37" s="87">
        <v>55936</v>
      </c>
      <c r="D37" s="88">
        <v>4176</v>
      </c>
      <c r="E37" s="89">
        <f t="shared" si="0"/>
        <v>60112</v>
      </c>
      <c r="F37" s="40"/>
      <c r="G37" s="40"/>
      <c r="H37" s="40"/>
    </row>
    <row r="38" spans="2:8" ht="15">
      <c r="B38" s="47" t="s">
        <v>24</v>
      </c>
      <c r="C38" s="87">
        <v>80245</v>
      </c>
      <c r="D38" s="88">
        <v>6709</v>
      </c>
      <c r="E38" s="89">
        <f t="shared" si="0"/>
        <v>86954</v>
      </c>
      <c r="F38" s="40"/>
      <c r="G38" s="40"/>
      <c r="H38" s="40"/>
    </row>
    <row r="39" spans="2:8" ht="15">
      <c r="B39" s="47" t="s">
        <v>25</v>
      </c>
      <c r="C39" s="87">
        <v>84002</v>
      </c>
      <c r="D39" s="88">
        <v>8822</v>
      </c>
      <c r="E39" s="89">
        <f t="shared" si="0"/>
        <v>92824</v>
      </c>
      <c r="F39" s="40"/>
      <c r="G39" s="40"/>
      <c r="H39" s="40"/>
    </row>
    <row r="40" spans="2:8" ht="15">
      <c r="B40" s="47" t="s">
        <v>26</v>
      </c>
      <c r="C40" s="87">
        <v>115183</v>
      </c>
      <c r="D40" s="88">
        <v>10046</v>
      </c>
      <c r="E40" s="89">
        <f t="shared" si="0"/>
        <v>125229</v>
      </c>
      <c r="F40" s="26"/>
      <c r="G40" s="40"/>
      <c r="H40" s="40"/>
    </row>
    <row r="41" spans="2:8" ht="15">
      <c r="B41" s="47" t="s">
        <v>27</v>
      </c>
      <c r="C41" s="87">
        <v>104500</v>
      </c>
      <c r="D41" s="88">
        <v>9995</v>
      </c>
      <c r="E41" s="89">
        <f t="shared" si="0"/>
        <v>114495</v>
      </c>
      <c r="F41" s="29"/>
      <c r="G41" s="29"/>
      <c r="H41" s="29"/>
    </row>
    <row r="42" spans="2:8" ht="15">
      <c r="B42" s="47" t="s">
        <v>28</v>
      </c>
      <c r="C42" s="87">
        <v>80347</v>
      </c>
      <c r="D42" s="88">
        <v>5209</v>
      </c>
      <c r="E42" s="89">
        <f t="shared" si="0"/>
        <v>85556</v>
      </c>
      <c r="F42" s="29"/>
      <c r="G42" s="29"/>
      <c r="H42" s="29"/>
    </row>
    <row r="43" spans="2:8" ht="15">
      <c r="B43" s="47" t="s">
        <v>29</v>
      </c>
      <c r="C43" s="87">
        <v>29839</v>
      </c>
      <c r="D43" s="88">
        <v>3049</v>
      </c>
      <c r="E43" s="89">
        <f t="shared" si="0"/>
        <v>32888</v>
      </c>
      <c r="F43" s="29"/>
      <c r="G43" s="29"/>
      <c r="H43" s="29"/>
    </row>
    <row r="44" spans="2:8" ht="15">
      <c r="B44" s="47" t="s">
        <v>30</v>
      </c>
      <c r="C44" s="87">
        <v>48481</v>
      </c>
      <c r="D44" s="88">
        <v>1873</v>
      </c>
      <c r="E44" s="89">
        <f t="shared" si="0"/>
        <v>50354</v>
      </c>
      <c r="F44" s="29"/>
      <c r="G44" s="29"/>
      <c r="H44" s="29"/>
    </row>
    <row r="45" spans="2:8" ht="15">
      <c r="B45" s="47" t="s">
        <v>31</v>
      </c>
      <c r="C45" s="87">
        <v>6010</v>
      </c>
      <c r="D45" s="88">
        <v>38</v>
      </c>
      <c r="E45" s="89">
        <f t="shared" si="0"/>
        <v>6048</v>
      </c>
      <c r="F45" s="29"/>
      <c r="G45" s="29"/>
      <c r="H45" s="29"/>
    </row>
    <row r="46" spans="2:8" ht="15">
      <c r="B46" s="47" t="s">
        <v>32</v>
      </c>
      <c r="C46" s="87">
        <v>1896</v>
      </c>
      <c r="D46" s="88">
        <v>0</v>
      </c>
      <c r="E46" s="89">
        <f t="shared" si="0"/>
        <v>1896</v>
      </c>
      <c r="F46" s="29"/>
      <c r="G46" s="29"/>
      <c r="H46" s="29"/>
    </row>
    <row r="47" spans="2:8" ht="15">
      <c r="B47" s="47" t="s">
        <v>33</v>
      </c>
      <c r="C47" s="90">
        <f>SUM(C32:C46)</f>
        <v>676198</v>
      </c>
      <c r="D47" s="90">
        <f>SUM(D32:D46)</f>
        <v>55050</v>
      </c>
      <c r="E47" s="91">
        <f t="shared" si="0"/>
        <v>731248</v>
      </c>
      <c r="F47" s="29"/>
      <c r="G47" s="29"/>
      <c r="H47" s="29"/>
    </row>
    <row r="48" spans="2:8" ht="15.75" thickBot="1">
      <c r="B48" s="60" t="s">
        <v>68</v>
      </c>
      <c r="C48" s="61"/>
      <c r="D48" s="61"/>
      <c r="E48" s="62"/>
      <c r="F48" s="29"/>
      <c r="G48" s="29"/>
      <c r="H48" s="29"/>
    </row>
    <row r="49" ht="15">
      <c r="B49" s="31"/>
    </row>
    <row r="58" ht="15.75" thickBot="1"/>
    <row r="59" spans="2:6" ht="15">
      <c r="B59" s="92" t="s">
        <v>38</v>
      </c>
      <c r="C59" s="93"/>
      <c r="D59" s="93"/>
      <c r="E59" s="93"/>
      <c r="F59" s="94"/>
    </row>
    <row r="60" spans="2:6" ht="15">
      <c r="B60" s="95" t="s">
        <v>92</v>
      </c>
      <c r="C60" s="96"/>
      <c r="D60" s="96"/>
      <c r="E60" s="96"/>
      <c r="F60" s="97"/>
    </row>
    <row r="61" spans="2:6" ht="15">
      <c r="B61" s="98" t="s">
        <v>93</v>
      </c>
      <c r="C61" s="67"/>
      <c r="D61" s="67"/>
      <c r="E61" s="99"/>
      <c r="F61" s="100"/>
    </row>
    <row r="62" spans="2:6" ht="15">
      <c r="B62" s="47" t="s">
        <v>122</v>
      </c>
      <c r="C62" s="99"/>
      <c r="D62" s="99"/>
      <c r="E62" s="99"/>
      <c r="F62" s="100"/>
    </row>
    <row r="63" spans="2:6" ht="57">
      <c r="B63" s="240" t="s">
        <v>34</v>
      </c>
      <c r="C63" s="243" t="s">
        <v>94</v>
      </c>
      <c r="D63" s="243" t="s">
        <v>95</v>
      </c>
      <c r="E63" s="243" t="s">
        <v>126</v>
      </c>
      <c r="F63" s="242" t="s">
        <v>127</v>
      </c>
    </row>
    <row r="64" spans="2:6" ht="15">
      <c r="B64" s="47" t="s">
        <v>18</v>
      </c>
      <c r="C64" s="101">
        <v>11.9</v>
      </c>
      <c r="D64" s="101">
        <v>3.7</v>
      </c>
      <c r="E64" s="101">
        <v>2.3</v>
      </c>
      <c r="F64" s="102">
        <v>7</v>
      </c>
    </row>
    <row r="65" spans="2:6" ht="15">
      <c r="B65" s="47" t="s">
        <v>19</v>
      </c>
      <c r="C65" s="101">
        <v>4.9</v>
      </c>
      <c r="D65" s="101">
        <v>2.5</v>
      </c>
      <c r="E65" s="101">
        <v>2.2</v>
      </c>
      <c r="F65" s="102">
        <v>4.3</v>
      </c>
    </row>
    <row r="66" spans="2:6" ht="15">
      <c r="B66" s="47" t="s">
        <v>20</v>
      </c>
      <c r="C66" s="101">
        <v>0.6</v>
      </c>
      <c r="D66" s="101">
        <v>2.2</v>
      </c>
      <c r="E66" s="101">
        <v>17.6</v>
      </c>
      <c r="F66" s="102">
        <v>5.4</v>
      </c>
    </row>
    <row r="67" spans="2:6" ht="15">
      <c r="B67" s="47" t="s">
        <v>21</v>
      </c>
      <c r="C67" s="101">
        <v>7</v>
      </c>
      <c r="D67" s="101">
        <v>9.4</v>
      </c>
      <c r="E67" s="101">
        <v>6.2</v>
      </c>
      <c r="F67" s="102">
        <v>4.6</v>
      </c>
    </row>
    <row r="68" spans="2:6" ht="15">
      <c r="B68" s="47" t="s">
        <v>22</v>
      </c>
      <c r="C68" s="101">
        <v>14.3</v>
      </c>
      <c r="D68" s="101">
        <v>15.1</v>
      </c>
      <c r="E68" s="101">
        <v>8.2</v>
      </c>
      <c r="F68" s="102">
        <v>7.8</v>
      </c>
    </row>
    <row r="69" spans="2:6" ht="15">
      <c r="B69" s="47" t="s">
        <v>23</v>
      </c>
      <c r="C69" s="101">
        <v>7.3</v>
      </c>
      <c r="D69" s="101">
        <v>6.6</v>
      </c>
      <c r="E69" s="101">
        <v>6.9</v>
      </c>
      <c r="F69" s="102">
        <v>7.7</v>
      </c>
    </row>
    <row r="70" spans="2:6" ht="15">
      <c r="B70" s="47" t="s">
        <v>24</v>
      </c>
      <c r="C70" s="101">
        <v>2.5</v>
      </c>
      <c r="D70" s="101">
        <v>3.1</v>
      </c>
      <c r="E70" s="101">
        <v>7.7</v>
      </c>
      <c r="F70" s="102">
        <v>6.3</v>
      </c>
    </row>
    <row r="71" spans="2:6" ht="15">
      <c r="B71" s="47" t="s">
        <v>25</v>
      </c>
      <c r="C71" s="101">
        <v>22.6</v>
      </c>
      <c r="D71" s="101">
        <v>37.3</v>
      </c>
      <c r="E71" s="101">
        <v>9.5</v>
      </c>
      <c r="F71" s="102">
        <v>6</v>
      </c>
    </row>
    <row r="72" spans="2:6" ht="15">
      <c r="B72" s="47" t="s">
        <v>26</v>
      </c>
      <c r="C72" s="101">
        <v>29.3</v>
      </c>
      <c r="D72" s="101">
        <v>32.8</v>
      </c>
      <c r="E72" s="101">
        <v>8</v>
      </c>
      <c r="F72" s="102">
        <v>7.2</v>
      </c>
    </row>
    <row r="73" spans="2:6" ht="15">
      <c r="B73" s="47" t="s">
        <v>27</v>
      </c>
      <c r="C73" s="101">
        <v>12.5</v>
      </c>
      <c r="D73" s="101">
        <v>15.1</v>
      </c>
      <c r="E73" s="101">
        <v>8.7</v>
      </c>
      <c r="F73" s="102">
        <v>7.3</v>
      </c>
    </row>
    <row r="74" spans="2:6" ht="15">
      <c r="B74" s="47" t="s">
        <v>28</v>
      </c>
      <c r="C74" s="101">
        <v>20.3</v>
      </c>
      <c r="D74" s="101">
        <v>18</v>
      </c>
      <c r="E74" s="101">
        <v>6.1</v>
      </c>
      <c r="F74" s="102">
        <v>6.8</v>
      </c>
    </row>
    <row r="75" spans="2:6" ht="15">
      <c r="B75" s="47" t="s">
        <v>29</v>
      </c>
      <c r="C75" s="101">
        <v>20.4</v>
      </c>
      <c r="D75" s="101">
        <v>24.9</v>
      </c>
      <c r="E75" s="101">
        <v>9.3</v>
      </c>
      <c r="F75" s="102">
        <v>7.7</v>
      </c>
    </row>
    <row r="76" spans="2:6" ht="15">
      <c r="B76" s="47" t="s">
        <v>30</v>
      </c>
      <c r="C76" s="101">
        <v>13.9</v>
      </c>
      <c r="D76" s="101">
        <v>11.4</v>
      </c>
      <c r="E76" s="101">
        <v>3.7</v>
      </c>
      <c r="F76" s="102">
        <v>4.5</v>
      </c>
    </row>
    <row r="77" spans="2:6" ht="15">
      <c r="B77" s="47" t="s">
        <v>31</v>
      </c>
      <c r="C77" s="101">
        <v>11.4</v>
      </c>
      <c r="D77" s="101">
        <v>1.9</v>
      </c>
      <c r="E77" s="101">
        <v>0.6</v>
      </c>
      <c r="F77" s="102">
        <v>3.7</v>
      </c>
    </row>
    <row r="78" spans="2:6" ht="15">
      <c r="B78" s="47" t="s">
        <v>32</v>
      </c>
      <c r="C78" s="101">
        <v>2.5</v>
      </c>
      <c r="D78" s="101">
        <v>0</v>
      </c>
      <c r="E78" s="101">
        <v>0</v>
      </c>
      <c r="F78" s="102">
        <v>2.8</v>
      </c>
    </row>
    <row r="79" spans="2:6" ht="15">
      <c r="B79" s="47" t="s">
        <v>33</v>
      </c>
      <c r="C79" s="287">
        <v>9</v>
      </c>
      <c r="D79" s="103">
        <v>10.6</v>
      </c>
      <c r="E79" s="103">
        <v>7.5</v>
      </c>
      <c r="F79" s="104">
        <v>6.5</v>
      </c>
    </row>
    <row r="80" spans="2:6" ht="15.75" thickBot="1">
      <c r="B80" s="60" t="s">
        <v>68</v>
      </c>
      <c r="C80" s="61"/>
      <c r="D80" s="61"/>
      <c r="E80" s="61"/>
      <c r="F80" s="105"/>
    </row>
  </sheetData>
  <sheetProtection/>
  <printOptions horizontalCentered="1"/>
  <pageMargins left="0.7086614173228347" right="0.7086614173228347" top="0.8267716535433072" bottom="0.7480314960629921" header="0.31496062992125984" footer="0.31496062992125984"/>
  <pageSetup horizontalDpi="600" verticalDpi="600" orientation="portrait" paperSize="119" scale="95" r:id="rId2"/>
  <rowBreaks count="1" manualBreakCount="1">
    <brk id="48" max="255" man="1"/>
  </rowBreaks>
  <drawing r:id="rId1"/>
</worksheet>
</file>

<file path=xl/worksheets/sheet7.xml><?xml version="1.0" encoding="utf-8"?>
<worksheet xmlns="http://schemas.openxmlformats.org/spreadsheetml/2006/main" xmlns:r="http://schemas.openxmlformats.org/officeDocument/2006/relationships">
  <dimension ref="B13:L238"/>
  <sheetViews>
    <sheetView workbookViewId="0" topLeftCell="A85">
      <selection activeCell="A1" sqref="A1"/>
    </sheetView>
  </sheetViews>
  <sheetFormatPr defaultColWidth="11.421875" defaultRowHeight="15"/>
  <cols>
    <col min="1" max="1" width="3.421875" style="0" customWidth="1"/>
    <col min="2" max="2" width="18.7109375" style="0" customWidth="1"/>
    <col min="3" max="4" width="11.7109375" style="0" customWidth="1"/>
    <col min="5" max="6" width="12.421875" style="0" customWidth="1"/>
    <col min="7" max="7" width="11.7109375" style="0" customWidth="1"/>
  </cols>
  <sheetData>
    <row r="12" ht="15.75" thickBot="1"/>
    <row r="13" spans="2:7" ht="15">
      <c r="B13" s="176" t="s">
        <v>65</v>
      </c>
      <c r="C13" s="177"/>
      <c r="D13" s="177"/>
      <c r="E13" s="177"/>
      <c r="F13" s="177"/>
      <c r="G13" s="178"/>
    </row>
    <row r="14" spans="2:7" ht="15">
      <c r="B14" s="44" t="s">
        <v>171</v>
      </c>
      <c r="C14" s="41"/>
      <c r="D14" s="41"/>
      <c r="E14" s="41"/>
      <c r="F14" s="41"/>
      <c r="G14" s="179"/>
    </row>
    <row r="15" spans="2:7" ht="15">
      <c r="B15" s="98" t="s">
        <v>128</v>
      </c>
      <c r="C15" s="67"/>
      <c r="D15" s="67"/>
      <c r="E15" s="67"/>
      <c r="F15" s="67"/>
      <c r="G15" s="179"/>
    </row>
    <row r="16" spans="2:12" ht="15">
      <c r="B16" s="47" t="s">
        <v>129</v>
      </c>
      <c r="C16" s="29"/>
      <c r="D16" s="29"/>
      <c r="E16" s="29"/>
      <c r="F16" s="180"/>
      <c r="G16" s="179"/>
      <c r="H16" s="32"/>
      <c r="I16" s="32"/>
      <c r="J16" s="32"/>
      <c r="K16" s="32"/>
      <c r="L16" s="32"/>
    </row>
    <row r="17" spans="2:12" ht="42.75">
      <c r="B17" s="244" t="s">
        <v>34</v>
      </c>
      <c r="C17" s="243" t="s">
        <v>35</v>
      </c>
      <c r="D17" s="245" t="s">
        <v>109</v>
      </c>
      <c r="E17" s="243" t="s">
        <v>66</v>
      </c>
      <c r="F17" s="243" t="s">
        <v>36</v>
      </c>
      <c r="G17" s="242" t="s">
        <v>5</v>
      </c>
      <c r="H17" s="167"/>
      <c r="I17" s="168"/>
      <c r="J17" s="167"/>
      <c r="K17" s="167"/>
      <c r="L17" s="167"/>
    </row>
    <row r="18" spans="2:12" ht="15">
      <c r="B18" s="47" t="s">
        <v>18</v>
      </c>
      <c r="C18" s="184">
        <v>1007</v>
      </c>
      <c r="D18" s="110">
        <v>3821</v>
      </c>
      <c r="E18" s="184">
        <v>2864</v>
      </c>
      <c r="F18" s="184">
        <v>1649</v>
      </c>
      <c r="G18" s="185">
        <v>9342</v>
      </c>
      <c r="H18" s="167"/>
      <c r="I18" s="168"/>
      <c r="J18" s="167"/>
      <c r="K18" s="167"/>
      <c r="L18" s="167"/>
    </row>
    <row r="19" spans="2:12" ht="15" customHeight="1">
      <c r="B19" s="47" t="s">
        <v>19</v>
      </c>
      <c r="C19" s="106">
        <v>415</v>
      </c>
      <c r="D19" s="110">
        <v>5103</v>
      </c>
      <c r="E19" s="106">
        <v>1124</v>
      </c>
      <c r="F19" s="106">
        <v>679</v>
      </c>
      <c r="G19" s="186">
        <v>7320</v>
      </c>
      <c r="H19" s="167"/>
      <c r="I19" s="167"/>
      <c r="J19" s="168"/>
      <c r="K19" s="167"/>
      <c r="L19" s="167"/>
    </row>
    <row r="20" spans="2:12" ht="15">
      <c r="B20" s="47" t="s">
        <v>20</v>
      </c>
      <c r="C20" s="106">
        <v>0</v>
      </c>
      <c r="D20" s="110">
        <v>334</v>
      </c>
      <c r="E20" s="106">
        <v>1180</v>
      </c>
      <c r="F20" s="106">
        <v>0</v>
      </c>
      <c r="G20" s="186">
        <v>1514</v>
      </c>
      <c r="H20" s="167"/>
      <c r="I20" s="167"/>
      <c r="J20" s="168"/>
      <c r="K20" s="167"/>
      <c r="L20" s="167"/>
    </row>
    <row r="21" spans="2:12" ht="15">
      <c r="B21" s="47" t="s">
        <v>21</v>
      </c>
      <c r="C21" s="106">
        <v>680</v>
      </c>
      <c r="D21" s="110">
        <v>1932</v>
      </c>
      <c r="E21" s="106">
        <v>5873</v>
      </c>
      <c r="F21" s="106">
        <v>84</v>
      </c>
      <c r="G21" s="186">
        <v>8569</v>
      </c>
      <c r="H21" s="167"/>
      <c r="I21" s="167"/>
      <c r="J21" s="168"/>
      <c r="K21" s="167"/>
      <c r="L21" s="167"/>
    </row>
    <row r="22" spans="2:12" ht="15">
      <c r="B22" s="47" t="s">
        <v>22</v>
      </c>
      <c r="C22" s="106">
        <v>1074</v>
      </c>
      <c r="D22" s="110">
        <v>11402</v>
      </c>
      <c r="E22" s="106">
        <v>28661</v>
      </c>
      <c r="F22" s="106">
        <v>1841</v>
      </c>
      <c r="G22" s="186">
        <v>42978</v>
      </c>
      <c r="H22" s="167"/>
      <c r="I22" s="167"/>
      <c r="J22" s="168"/>
      <c r="K22" s="167"/>
      <c r="L22" s="167"/>
    </row>
    <row r="23" spans="2:12" ht="15">
      <c r="B23" s="47" t="s">
        <v>23</v>
      </c>
      <c r="C23" s="106">
        <v>2775</v>
      </c>
      <c r="D23" s="110">
        <v>8999</v>
      </c>
      <c r="E23" s="106">
        <v>43276</v>
      </c>
      <c r="F23" s="106">
        <v>886</v>
      </c>
      <c r="G23" s="186">
        <v>55936</v>
      </c>
      <c r="H23" s="167"/>
      <c r="I23" s="167"/>
      <c r="J23" s="168"/>
      <c r="K23" s="167"/>
      <c r="L23" s="167"/>
    </row>
    <row r="24" spans="2:12" ht="15">
      <c r="B24" s="47" t="s">
        <v>24</v>
      </c>
      <c r="C24" s="187">
        <v>5279</v>
      </c>
      <c r="D24" s="110">
        <v>13668</v>
      </c>
      <c r="E24" s="106">
        <v>61107</v>
      </c>
      <c r="F24" s="106">
        <v>192</v>
      </c>
      <c r="G24" s="186">
        <v>80245</v>
      </c>
      <c r="H24" s="167"/>
      <c r="I24" s="167"/>
      <c r="J24" s="168"/>
      <c r="K24" s="167"/>
      <c r="L24" s="167"/>
    </row>
    <row r="25" spans="2:12" ht="15">
      <c r="B25" s="47" t="s">
        <v>25</v>
      </c>
      <c r="C25" s="106">
        <v>2365</v>
      </c>
      <c r="D25" s="110">
        <v>8978</v>
      </c>
      <c r="E25" s="106">
        <v>72502</v>
      </c>
      <c r="F25" s="106">
        <v>72</v>
      </c>
      <c r="G25" s="186">
        <v>83917</v>
      </c>
      <c r="H25" s="167"/>
      <c r="I25" s="167"/>
      <c r="J25" s="168"/>
      <c r="K25" s="167"/>
      <c r="L25" s="167"/>
    </row>
    <row r="26" spans="2:12" ht="15">
      <c r="B26" s="47" t="s">
        <v>26</v>
      </c>
      <c r="C26" s="106">
        <v>4494</v>
      </c>
      <c r="D26" s="110">
        <v>21984</v>
      </c>
      <c r="E26" s="106">
        <v>86424</v>
      </c>
      <c r="F26" s="106">
        <v>2282</v>
      </c>
      <c r="G26" s="186">
        <v>115183</v>
      </c>
      <c r="H26" s="167"/>
      <c r="I26" s="167"/>
      <c r="J26" s="168"/>
      <c r="K26" s="167"/>
      <c r="L26" s="167"/>
    </row>
    <row r="27" spans="2:12" ht="15">
      <c r="B27" s="47" t="s">
        <v>27</v>
      </c>
      <c r="C27" s="106">
        <v>3792</v>
      </c>
      <c r="D27" s="110">
        <v>31424</v>
      </c>
      <c r="E27" s="106">
        <v>65707</v>
      </c>
      <c r="F27" s="106">
        <v>3192</v>
      </c>
      <c r="G27" s="186">
        <v>104116</v>
      </c>
      <c r="H27" s="167"/>
      <c r="I27" s="168"/>
      <c r="J27" s="167"/>
      <c r="K27" s="167"/>
      <c r="L27" s="167"/>
    </row>
    <row r="28" spans="2:12" ht="15">
      <c r="B28" s="47" t="s">
        <v>28</v>
      </c>
      <c r="C28" s="187">
        <v>5958</v>
      </c>
      <c r="D28" s="110">
        <v>41827</v>
      </c>
      <c r="E28" s="106">
        <v>29956</v>
      </c>
      <c r="F28" s="106">
        <v>2512</v>
      </c>
      <c r="G28" s="186">
        <v>80253</v>
      </c>
      <c r="H28" s="167"/>
      <c r="I28" s="167"/>
      <c r="J28" s="168"/>
      <c r="K28" s="167"/>
      <c r="L28" s="167"/>
    </row>
    <row r="29" spans="2:12" ht="15">
      <c r="B29" s="47" t="s">
        <v>29</v>
      </c>
      <c r="C29" s="106">
        <v>1516</v>
      </c>
      <c r="D29" s="110">
        <v>11487</v>
      </c>
      <c r="E29" s="106">
        <v>14662</v>
      </c>
      <c r="F29" s="106">
        <v>1914</v>
      </c>
      <c r="G29" s="186">
        <v>29579</v>
      </c>
      <c r="H29" s="167"/>
      <c r="I29" s="168"/>
      <c r="J29" s="167"/>
      <c r="K29" s="167"/>
      <c r="L29" s="167"/>
    </row>
    <row r="30" spans="2:12" ht="15">
      <c r="B30" s="47" t="s">
        <v>30</v>
      </c>
      <c r="C30" s="106">
        <v>3675</v>
      </c>
      <c r="D30" s="110">
        <v>25347</v>
      </c>
      <c r="E30" s="106">
        <v>18492</v>
      </c>
      <c r="F30" s="106">
        <v>967</v>
      </c>
      <c r="G30" s="186">
        <v>48481</v>
      </c>
      <c r="H30" s="167"/>
      <c r="I30" s="168"/>
      <c r="J30" s="167"/>
      <c r="K30" s="167"/>
      <c r="L30" s="167"/>
    </row>
    <row r="31" spans="2:12" ht="15">
      <c r="B31" s="47" t="s">
        <v>31</v>
      </c>
      <c r="C31" s="106">
        <v>491</v>
      </c>
      <c r="D31" s="110">
        <v>4011</v>
      </c>
      <c r="E31" s="106">
        <v>1477</v>
      </c>
      <c r="F31" s="106">
        <v>30</v>
      </c>
      <c r="G31" s="186">
        <v>6009</v>
      </c>
      <c r="H31" s="167"/>
      <c r="I31" s="167"/>
      <c r="J31" s="168"/>
      <c r="K31" s="167"/>
      <c r="L31" s="167"/>
    </row>
    <row r="32" spans="2:12" ht="15">
      <c r="B32" s="47" t="s">
        <v>32</v>
      </c>
      <c r="C32" s="106">
        <v>210</v>
      </c>
      <c r="D32" s="110">
        <v>714</v>
      </c>
      <c r="E32" s="106">
        <v>864</v>
      </c>
      <c r="F32" s="106">
        <v>107</v>
      </c>
      <c r="G32" s="186">
        <v>1896</v>
      </c>
      <c r="H32" s="167"/>
      <c r="I32" s="167"/>
      <c r="J32" s="168"/>
      <c r="K32" s="167"/>
      <c r="L32" s="167"/>
    </row>
    <row r="33" spans="2:7" ht="15">
      <c r="B33" s="47" t="s">
        <v>33</v>
      </c>
      <c r="C33" s="59">
        <v>33732</v>
      </c>
      <c r="D33" s="59">
        <v>191030</v>
      </c>
      <c r="E33" s="59">
        <v>434169</v>
      </c>
      <c r="F33" s="59">
        <v>16406</v>
      </c>
      <c r="G33" s="188">
        <v>675337</v>
      </c>
    </row>
    <row r="34" spans="2:7" ht="15">
      <c r="B34" s="277" t="s">
        <v>68</v>
      </c>
      <c r="C34" s="273"/>
      <c r="D34" s="273"/>
      <c r="E34" s="273"/>
      <c r="F34" s="273"/>
      <c r="G34" s="274"/>
    </row>
    <row r="35" spans="2:7" ht="15.75" thickBot="1">
      <c r="B35" s="278" t="s">
        <v>179</v>
      </c>
      <c r="C35" s="275"/>
      <c r="D35" s="275"/>
      <c r="E35" s="275"/>
      <c r="F35" s="275"/>
      <c r="G35" s="276"/>
    </row>
    <row r="47" ht="30.75" customHeight="1"/>
    <row r="48" ht="30.75" customHeight="1"/>
    <row r="49" ht="20.25" customHeight="1"/>
    <row r="50" ht="14.25" customHeight="1" thickBot="1"/>
    <row r="51" spans="2:7" ht="15">
      <c r="B51" s="176" t="s">
        <v>130</v>
      </c>
      <c r="C51" s="177"/>
      <c r="D51" s="177"/>
      <c r="E51" s="177"/>
      <c r="F51" s="177"/>
      <c r="G51" s="178"/>
    </row>
    <row r="52" spans="2:7" ht="15">
      <c r="B52" s="44" t="s">
        <v>172</v>
      </c>
      <c r="C52" s="41"/>
      <c r="D52" s="41"/>
      <c r="E52" s="41"/>
      <c r="F52" s="41"/>
      <c r="G52" s="179"/>
    </row>
    <row r="53" spans="2:7" ht="15">
      <c r="B53" s="98" t="s">
        <v>131</v>
      </c>
      <c r="C53" s="67"/>
      <c r="D53" s="67"/>
      <c r="E53" s="67"/>
      <c r="F53" s="67"/>
      <c r="G53" s="179"/>
    </row>
    <row r="54" spans="2:7" ht="15">
      <c r="B54" s="47" t="s">
        <v>132</v>
      </c>
      <c r="C54" s="29"/>
      <c r="D54" s="29"/>
      <c r="E54" s="29"/>
      <c r="F54" s="180"/>
      <c r="G54" s="179"/>
    </row>
    <row r="55" spans="2:7" ht="42.75">
      <c r="B55" s="244" t="s">
        <v>34</v>
      </c>
      <c r="C55" s="243" t="s">
        <v>35</v>
      </c>
      <c r="D55" s="245" t="s">
        <v>109</v>
      </c>
      <c r="E55" s="243" t="s">
        <v>66</v>
      </c>
      <c r="F55" s="243" t="s">
        <v>36</v>
      </c>
      <c r="G55" s="272" t="s">
        <v>5</v>
      </c>
    </row>
    <row r="56" spans="2:7" ht="15">
      <c r="B56" s="47" t="s">
        <v>18</v>
      </c>
      <c r="C56" s="191">
        <v>10.779276386212802</v>
      </c>
      <c r="D56" s="191">
        <v>40.90130593020766</v>
      </c>
      <c r="E56" s="143">
        <v>30.65724684221794</v>
      </c>
      <c r="F56" s="191">
        <v>17.65146649539713</v>
      </c>
      <c r="G56" s="192">
        <v>99.98929565403553</v>
      </c>
    </row>
    <row r="57" spans="2:7" ht="15">
      <c r="B57" s="47" t="s">
        <v>19</v>
      </c>
      <c r="C57" s="191">
        <v>5.669398907103825</v>
      </c>
      <c r="D57" s="191">
        <v>69.71311475409836</v>
      </c>
      <c r="E57" s="143">
        <v>15.355191256830599</v>
      </c>
      <c r="F57" s="191">
        <v>9.275956284153006</v>
      </c>
      <c r="G57" s="193">
        <v>100</v>
      </c>
    </row>
    <row r="58" spans="2:7" ht="15">
      <c r="B58" s="47" t="s">
        <v>20</v>
      </c>
      <c r="C58" s="143">
        <v>0</v>
      </c>
      <c r="D58" s="143">
        <v>22.060766182298547</v>
      </c>
      <c r="E58" s="191">
        <v>77.93923381770145</v>
      </c>
      <c r="F58" s="143">
        <v>0</v>
      </c>
      <c r="G58" s="193">
        <v>100</v>
      </c>
    </row>
    <row r="59" spans="2:7" ht="15">
      <c r="B59" s="47" t="s">
        <v>21</v>
      </c>
      <c r="C59" s="191">
        <v>7.9355817481619795</v>
      </c>
      <c r="D59" s="143">
        <v>22.54638814330727</v>
      </c>
      <c r="E59" s="191">
        <v>68.53775236316957</v>
      </c>
      <c r="F59" s="143">
        <v>0.9802777453611857</v>
      </c>
      <c r="G59" s="193">
        <v>100</v>
      </c>
    </row>
    <row r="60" spans="2:7" ht="15">
      <c r="B60" s="47" t="s">
        <v>22</v>
      </c>
      <c r="C60" s="143">
        <v>2.4989529526734606</v>
      </c>
      <c r="D60" s="143">
        <v>26.52985248266555</v>
      </c>
      <c r="E60" s="191">
        <v>66.68760761319746</v>
      </c>
      <c r="F60" s="191">
        <v>4.28358695146354</v>
      </c>
      <c r="G60" s="193">
        <v>100</v>
      </c>
    </row>
    <row r="61" spans="2:7" ht="15">
      <c r="B61" s="47" t="s">
        <v>23</v>
      </c>
      <c r="C61" s="143">
        <v>4.961026887871854</v>
      </c>
      <c r="D61" s="143">
        <v>16.088029176201374</v>
      </c>
      <c r="E61" s="191">
        <v>77.36699084668193</v>
      </c>
      <c r="F61" s="143">
        <v>1.5839530892448512</v>
      </c>
      <c r="G61" s="193">
        <v>100</v>
      </c>
    </row>
    <row r="62" spans="2:7" ht="15">
      <c r="B62" s="47" t="s">
        <v>24</v>
      </c>
      <c r="C62" s="191">
        <v>6.578603028226057</v>
      </c>
      <c r="D62" s="143">
        <v>17.032836936880802</v>
      </c>
      <c r="E62" s="191">
        <v>76.15053897439093</v>
      </c>
      <c r="F62" s="143">
        <v>0.23926724406505076</v>
      </c>
      <c r="G62" s="193">
        <v>100</v>
      </c>
    </row>
    <row r="63" spans="2:7" ht="15">
      <c r="B63" s="47" t="s">
        <v>25</v>
      </c>
      <c r="C63" s="143">
        <v>2.8182609006518344</v>
      </c>
      <c r="D63" s="143">
        <v>10.698666539556942</v>
      </c>
      <c r="E63" s="191">
        <v>86.397273496431</v>
      </c>
      <c r="F63" s="143">
        <v>0.08579906336022498</v>
      </c>
      <c r="G63" s="193">
        <v>100</v>
      </c>
    </row>
    <row r="64" spans="2:7" ht="15">
      <c r="B64" s="47" t="s">
        <v>26</v>
      </c>
      <c r="C64" s="143">
        <v>3.9016174261826833</v>
      </c>
      <c r="D64" s="143">
        <v>19.08614986586562</v>
      </c>
      <c r="E64" s="191">
        <v>75.03190574998047</v>
      </c>
      <c r="F64" s="143">
        <v>1.9811951416441664</v>
      </c>
      <c r="G64" s="193">
        <v>100</v>
      </c>
    </row>
    <row r="65" spans="2:7" ht="15">
      <c r="B65" s="47" t="s">
        <v>27</v>
      </c>
      <c r="C65" s="143">
        <v>3.642091513312075</v>
      </c>
      <c r="D65" s="191">
        <v>30.18172038879711</v>
      </c>
      <c r="E65" s="143">
        <v>63.10941642014676</v>
      </c>
      <c r="F65" s="191">
        <v>3.065811210572823</v>
      </c>
      <c r="G65" s="193">
        <v>100</v>
      </c>
    </row>
    <row r="66" spans="2:7" ht="15">
      <c r="B66" s="47" t="s">
        <v>28</v>
      </c>
      <c r="C66" s="191">
        <v>7.424021531905349</v>
      </c>
      <c r="D66" s="191">
        <v>52.118923903156265</v>
      </c>
      <c r="E66" s="143">
        <v>37.32695350952612</v>
      </c>
      <c r="F66" s="191">
        <v>3.1301010554122586</v>
      </c>
      <c r="G66" s="193">
        <v>100</v>
      </c>
    </row>
    <row r="67" spans="2:7" ht="15">
      <c r="B67" s="47" t="s">
        <v>29</v>
      </c>
      <c r="C67" s="143">
        <v>5.125257784238818</v>
      </c>
      <c r="D67" s="191">
        <v>38.8349842793874</v>
      </c>
      <c r="E67" s="143">
        <v>49.568950944927145</v>
      </c>
      <c r="F67" s="191">
        <v>6.470806991446635</v>
      </c>
      <c r="G67" s="193">
        <v>100</v>
      </c>
    </row>
    <row r="68" spans="2:7" ht="15">
      <c r="B68" s="47" t="s">
        <v>30</v>
      </c>
      <c r="C68" s="191">
        <v>7.580289185454095</v>
      </c>
      <c r="D68" s="191">
        <v>52.282337410531966</v>
      </c>
      <c r="E68" s="143">
        <v>38.14277758297065</v>
      </c>
      <c r="F68" s="143">
        <v>1.9945958210432952</v>
      </c>
      <c r="G68" s="193">
        <v>100</v>
      </c>
    </row>
    <row r="69" spans="2:7" ht="15">
      <c r="B69" s="47" t="s">
        <v>31</v>
      </c>
      <c r="C69" s="191">
        <v>8.17107671825595</v>
      </c>
      <c r="D69" s="191">
        <v>66.74987518721917</v>
      </c>
      <c r="E69" s="143">
        <v>24.579796971209852</v>
      </c>
      <c r="F69" s="143">
        <v>0.4992511233150275</v>
      </c>
      <c r="G69" s="193">
        <v>100</v>
      </c>
    </row>
    <row r="70" spans="2:7" ht="15">
      <c r="B70" s="47" t="s">
        <v>32</v>
      </c>
      <c r="C70" s="191">
        <v>11.075949367088606</v>
      </c>
      <c r="D70" s="191">
        <v>37.65822784810127</v>
      </c>
      <c r="E70" s="143">
        <v>45.56962025316456</v>
      </c>
      <c r="F70" s="191">
        <v>5.643459915611814</v>
      </c>
      <c r="G70" s="193">
        <v>100</v>
      </c>
    </row>
    <row r="71" spans="2:7" ht="15">
      <c r="B71" s="47" t="s">
        <v>33</v>
      </c>
      <c r="C71" s="191">
        <v>4.994839613407825</v>
      </c>
      <c r="D71" s="191">
        <v>28.286618384599095</v>
      </c>
      <c r="E71" s="191">
        <v>64.28923633682146</v>
      </c>
      <c r="F71" s="191">
        <v>2.4293056651716105</v>
      </c>
      <c r="G71" s="194">
        <v>100</v>
      </c>
    </row>
    <row r="72" spans="2:7" ht="15.75" thickBot="1">
      <c r="B72" s="279" t="s">
        <v>68</v>
      </c>
      <c r="C72" s="61"/>
      <c r="D72" s="61"/>
      <c r="E72" s="61"/>
      <c r="F72" s="61"/>
      <c r="G72" s="112"/>
    </row>
    <row r="73" spans="2:5" ht="15">
      <c r="B73" s="111"/>
      <c r="C73" s="190"/>
      <c r="D73" s="190"/>
      <c r="E73" s="189"/>
    </row>
    <row r="80" ht="15">
      <c r="B80" s="195" t="s">
        <v>41</v>
      </c>
    </row>
    <row r="81" spans="2:5" ht="15">
      <c r="B81" s="196" t="s">
        <v>133</v>
      </c>
      <c r="C81" s="195"/>
      <c r="D81" s="195"/>
      <c r="E81" s="195"/>
    </row>
    <row r="82" spans="2:5" ht="15">
      <c r="B82" s="196" t="s">
        <v>134</v>
      </c>
      <c r="C82" s="195"/>
      <c r="D82" s="195"/>
      <c r="E82" s="195"/>
    </row>
    <row r="83" ht="15">
      <c r="B83" s="195" t="s">
        <v>122</v>
      </c>
    </row>
    <row r="84" spans="2:5" ht="15">
      <c r="B84" s="197" t="s">
        <v>18</v>
      </c>
      <c r="C84" s="195"/>
      <c r="D84" s="195"/>
      <c r="E84" s="195"/>
    </row>
    <row r="85" spans="2:5" ht="45" customHeight="1">
      <c r="B85" s="246" t="s">
        <v>67</v>
      </c>
      <c r="C85" s="247" t="s">
        <v>6</v>
      </c>
      <c r="D85" s="247" t="s">
        <v>64</v>
      </c>
      <c r="E85" s="248" t="s">
        <v>135</v>
      </c>
    </row>
    <row r="86" spans="2:5" ht="15">
      <c r="B86" s="199" t="s">
        <v>35</v>
      </c>
      <c r="C86" s="106">
        <v>1007.4885979299997</v>
      </c>
      <c r="D86" s="106">
        <v>3700.0457120199994</v>
      </c>
      <c r="E86" s="200">
        <f>+(C86/D86)*100</f>
        <v>27.22908516122014</v>
      </c>
    </row>
    <row r="87" spans="2:5" ht="15">
      <c r="B87" s="199" t="s">
        <v>109</v>
      </c>
      <c r="C87" s="106">
        <v>3821.452977970002</v>
      </c>
      <c r="D87" s="106">
        <v>17895.652594569976</v>
      </c>
      <c r="E87" s="200">
        <f>+(C87/D87)*100</f>
        <v>21.354085623731507</v>
      </c>
    </row>
    <row r="88" spans="2:5" ht="29.25">
      <c r="B88" s="199" t="s">
        <v>136</v>
      </c>
      <c r="C88" s="106">
        <v>2864.3500919800026</v>
      </c>
      <c r="D88" s="106">
        <v>41266.02929985999</v>
      </c>
      <c r="E88" s="200">
        <f>+(C88/D88)*100</f>
        <v>6.941181743380677</v>
      </c>
    </row>
    <row r="89" spans="2:5" ht="29.25">
      <c r="B89" s="199" t="s">
        <v>36</v>
      </c>
      <c r="C89" s="106">
        <v>1648.5889501500003</v>
      </c>
      <c r="D89" s="106">
        <v>3574.482907529998</v>
      </c>
      <c r="E89" s="200">
        <f>+(C89/D89)*100</f>
        <v>46.12104723391141</v>
      </c>
    </row>
    <row r="90" spans="2:5" ht="15">
      <c r="B90" s="201" t="s">
        <v>137</v>
      </c>
      <c r="C90" s="202">
        <f>SUM(C86:C89)</f>
        <v>9341.880618030005</v>
      </c>
      <c r="D90" s="202">
        <f>SUM(D86:D89)</f>
        <v>66436.21051397997</v>
      </c>
      <c r="E90" s="203">
        <f>+(C90/D90)*100</f>
        <v>14.06142906971526</v>
      </c>
    </row>
    <row r="91" spans="2:5" ht="15">
      <c r="B91" s="280" t="s">
        <v>207</v>
      </c>
      <c r="C91" s="204"/>
      <c r="D91" s="204"/>
      <c r="E91" s="205"/>
    </row>
    <row r="92" spans="2:5" ht="15">
      <c r="B92" s="281"/>
      <c r="C92" s="282"/>
      <c r="D92" s="282"/>
      <c r="E92" s="283"/>
    </row>
    <row r="93" spans="2:5" ht="15">
      <c r="B93" s="284"/>
      <c r="C93" s="285"/>
      <c r="D93" s="285"/>
      <c r="E93" s="286"/>
    </row>
    <row r="94" spans="2:5" ht="15">
      <c r="B94" s="284"/>
      <c r="C94" s="285"/>
      <c r="D94" s="285"/>
      <c r="E94" s="286"/>
    </row>
    <row r="95" spans="2:5" ht="15">
      <c r="B95" s="284"/>
      <c r="C95" s="285"/>
      <c r="D95" s="285"/>
      <c r="E95" s="286"/>
    </row>
    <row r="96" spans="2:5" ht="15">
      <c r="B96" s="284"/>
      <c r="C96" s="285"/>
      <c r="D96" s="285"/>
      <c r="E96" s="286"/>
    </row>
    <row r="97" spans="2:5" ht="15">
      <c r="B97" s="284"/>
      <c r="C97" s="285"/>
      <c r="D97" s="285"/>
      <c r="E97" s="286"/>
    </row>
    <row r="98" spans="2:5" ht="15">
      <c r="B98" s="284"/>
      <c r="C98" s="285"/>
      <c r="D98" s="285"/>
      <c r="E98" s="286"/>
    </row>
    <row r="99" spans="2:5" ht="15">
      <c r="B99" s="206" t="s">
        <v>19</v>
      </c>
      <c r="C99" s="207"/>
      <c r="D99" s="207"/>
      <c r="E99" s="207"/>
    </row>
    <row r="100" spans="2:5" ht="45" customHeight="1">
      <c r="B100" s="245" t="s">
        <v>67</v>
      </c>
      <c r="C100" s="247" t="s">
        <v>6</v>
      </c>
      <c r="D100" s="247" t="s">
        <v>64</v>
      </c>
      <c r="E100" s="245" t="s">
        <v>135</v>
      </c>
    </row>
    <row r="101" spans="2:5" ht="15">
      <c r="B101" s="208" t="s">
        <v>35</v>
      </c>
      <c r="C101" s="106">
        <v>415.34741826000004</v>
      </c>
      <c r="D101" s="106">
        <v>7723.139982999999</v>
      </c>
      <c r="E101" s="113">
        <f>+(C101/D101)*100</f>
        <v>5.377960507957299</v>
      </c>
    </row>
    <row r="102" spans="2:5" ht="15">
      <c r="B102" s="208" t="s">
        <v>109</v>
      </c>
      <c r="C102" s="106">
        <v>5102.523917229998</v>
      </c>
      <c r="D102" s="106">
        <v>45898.316300909886</v>
      </c>
      <c r="E102" s="113">
        <f>+(C102/D102)*100</f>
        <v>11.117017634759831</v>
      </c>
    </row>
    <row r="103" spans="2:5" ht="29.25">
      <c r="B103" s="208" t="s">
        <v>136</v>
      </c>
      <c r="C103" s="106">
        <v>1123.8557600499998</v>
      </c>
      <c r="D103" s="106">
        <v>74241.02614835002</v>
      </c>
      <c r="E103" s="113">
        <f>+(C103/D103)*100</f>
        <v>1.5137934082488125</v>
      </c>
    </row>
    <row r="104" spans="2:5" ht="29.25">
      <c r="B104" s="208" t="s">
        <v>36</v>
      </c>
      <c r="C104" s="106">
        <v>678.6711992200001</v>
      </c>
      <c r="D104" s="106">
        <v>2876.5839688800006</v>
      </c>
      <c r="E104" s="113">
        <f>+(C104/D104)*100</f>
        <v>23.592956317706275</v>
      </c>
    </row>
    <row r="105" spans="2:5" ht="15">
      <c r="B105" s="201" t="s">
        <v>137</v>
      </c>
      <c r="C105" s="202">
        <f>SUM(C101:C104)</f>
        <v>7320.398294759998</v>
      </c>
      <c r="D105" s="202">
        <f>SUM(D101:D104)</f>
        <v>130739.06640113992</v>
      </c>
      <c r="E105" s="203">
        <f>+(C105/D105)*100</f>
        <v>5.599243207305151</v>
      </c>
    </row>
    <row r="106" spans="2:5" ht="15">
      <c r="B106" s="280" t="s">
        <v>207</v>
      </c>
      <c r="C106" s="204"/>
      <c r="D106" s="204"/>
      <c r="E106" s="205"/>
    </row>
    <row r="107" ht="15">
      <c r="B107" s="197" t="s">
        <v>20</v>
      </c>
    </row>
    <row r="108" spans="2:5" ht="45" customHeight="1">
      <c r="B108" s="245" t="s">
        <v>67</v>
      </c>
      <c r="C108" s="247" t="s">
        <v>6</v>
      </c>
      <c r="D108" s="247" t="s">
        <v>64</v>
      </c>
      <c r="E108" s="248" t="s">
        <v>135</v>
      </c>
    </row>
    <row r="109" spans="2:5" ht="15">
      <c r="B109" s="208" t="s">
        <v>35</v>
      </c>
      <c r="C109" s="106">
        <v>0</v>
      </c>
      <c r="D109" s="106">
        <v>10559.197737549997</v>
      </c>
      <c r="E109" s="200">
        <f>+(C109/D109)*100</f>
        <v>0</v>
      </c>
    </row>
    <row r="110" spans="2:5" ht="15">
      <c r="B110" s="208" t="s">
        <v>109</v>
      </c>
      <c r="C110" s="106">
        <v>334.07974188</v>
      </c>
      <c r="D110" s="106">
        <v>42098.65641914001</v>
      </c>
      <c r="E110" s="200">
        <f>+(C110/D110)*100</f>
        <v>0.7935639051133987</v>
      </c>
    </row>
    <row r="111" spans="2:5" ht="29.25">
      <c r="B111" s="208" t="s">
        <v>136</v>
      </c>
      <c r="C111" s="106">
        <v>1179.7305930300001</v>
      </c>
      <c r="D111" s="106">
        <v>164711.8328645207</v>
      </c>
      <c r="E111" s="200">
        <f>+(C111/D111)*100</f>
        <v>0.716239126547973</v>
      </c>
    </row>
    <row r="112" spans="2:5" ht="29.25">
      <c r="B112" s="208" t="s">
        <v>36</v>
      </c>
      <c r="C112" s="106">
        <v>0</v>
      </c>
      <c r="D112" s="106">
        <v>563.6755095999999</v>
      </c>
      <c r="E112" s="200">
        <f>+(C112/D112)*100</f>
        <v>0</v>
      </c>
    </row>
    <row r="113" spans="2:5" ht="15">
      <c r="B113" s="201" t="s">
        <v>137</v>
      </c>
      <c r="C113" s="202">
        <f>SUM(C109:C112)</f>
        <v>1513.8103349100002</v>
      </c>
      <c r="D113" s="202">
        <f>SUM(D109:D112)</f>
        <v>217933.3625308107</v>
      </c>
      <c r="E113" s="203">
        <f>+(C113/D113)*100</f>
        <v>0.6946207397208322</v>
      </c>
    </row>
    <row r="114" spans="2:5" ht="15">
      <c r="B114" s="280" t="s">
        <v>207</v>
      </c>
      <c r="C114" s="204"/>
      <c r="D114" s="204"/>
      <c r="E114" s="205"/>
    </row>
    <row r="115" ht="15">
      <c r="B115" s="206" t="s">
        <v>21</v>
      </c>
    </row>
    <row r="116" spans="2:5" ht="45" customHeight="1">
      <c r="B116" s="245" t="s">
        <v>67</v>
      </c>
      <c r="C116" s="247" t="s">
        <v>6</v>
      </c>
      <c r="D116" s="247" t="s">
        <v>64</v>
      </c>
      <c r="E116" s="248" t="s">
        <v>135</v>
      </c>
    </row>
    <row r="117" spans="2:5" ht="15">
      <c r="B117" s="208" t="s">
        <v>35</v>
      </c>
      <c r="C117" s="106">
        <v>679.80684642</v>
      </c>
      <c r="D117" s="106">
        <v>2967.21955431</v>
      </c>
      <c r="E117" s="200">
        <f>+(C117/D117)*100</f>
        <v>22.91056775466967</v>
      </c>
    </row>
    <row r="118" spans="2:5" ht="15">
      <c r="B118" s="208" t="s">
        <v>109</v>
      </c>
      <c r="C118" s="106">
        <v>1932.0246671699997</v>
      </c>
      <c r="D118" s="106">
        <v>21527.511065799987</v>
      </c>
      <c r="E118" s="200">
        <f>+(C118/D118)*100</f>
        <v>8.974677384973411</v>
      </c>
    </row>
    <row r="119" spans="2:5" ht="29.25">
      <c r="B119" s="208" t="s">
        <v>136</v>
      </c>
      <c r="C119" s="106">
        <v>5873.426299070001</v>
      </c>
      <c r="D119" s="106">
        <v>75837.35844045978</v>
      </c>
      <c r="E119" s="200">
        <f>+(C119/D119)*100</f>
        <v>7.744766457920936</v>
      </c>
    </row>
    <row r="120" spans="2:5" ht="29.25">
      <c r="B120" s="208" t="s">
        <v>36</v>
      </c>
      <c r="C120" s="106">
        <v>83.56917009</v>
      </c>
      <c r="D120" s="106">
        <v>1649.9945001599997</v>
      </c>
      <c r="E120" s="200">
        <f>+(C120/D120)*100</f>
        <v>5.064815069498493</v>
      </c>
    </row>
    <row r="121" spans="2:5" ht="15">
      <c r="B121" s="201" t="s">
        <v>137</v>
      </c>
      <c r="C121" s="202">
        <f>SUM(C117:C120)</f>
        <v>8568.82698275</v>
      </c>
      <c r="D121" s="202">
        <f>SUM(D117:D120)</f>
        <v>101982.08356072976</v>
      </c>
      <c r="E121" s="203">
        <f>+(C121/D121)*100</f>
        <v>8.402286640522805</v>
      </c>
    </row>
    <row r="122" spans="2:5" ht="15">
      <c r="B122" s="280" t="s">
        <v>207</v>
      </c>
      <c r="C122" s="204"/>
      <c r="D122" s="204"/>
      <c r="E122" s="205"/>
    </row>
    <row r="123" ht="15">
      <c r="B123" s="197" t="s">
        <v>22</v>
      </c>
    </row>
    <row r="124" spans="2:5" ht="45" customHeight="1">
      <c r="B124" s="245" t="s">
        <v>67</v>
      </c>
      <c r="C124" s="247" t="s">
        <v>6</v>
      </c>
      <c r="D124" s="247" t="s">
        <v>64</v>
      </c>
      <c r="E124" s="245" t="s">
        <v>135</v>
      </c>
    </row>
    <row r="125" spans="2:5" ht="15">
      <c r="B125" s="208" t="s">
        <v>35</v>
      </c>
      <c r="C125" s="106">
        <v>1074.0841761499998</v>
      </c>
      <c r="D125" s="106">
        <v>14258.50137843001</v>
      </c>
      <c r="E125" s="113">
        <f>+(C125/D125)*100</f>
        <v>7.532938754523347</v>
      </c>
    </row>
    <row r="126" spans="2:5" ht="15">
      <c r="B126" s="208" t="s">
        <v>109</v>
      </c>
      <c r="C126" s="106">
        <v>11401.549327120021</v>
      </c>
      <c r="D126" s="106">
        <v>75757.18052341005</v>
      </c>
      <c r="E126" s="113">
        <f>+(C126/D126)*100</f>
        <v>15.050123629662776</v>
      </c>
    </row>
    <row r="127" spans="2:5" ht="29.25">
      <c r="B127" s="208" t="s">
        <v>136</v>
      </c>
      <c r="C127" s="106">
        <v>28661.291175120015</v>
      </c>
      <c r="D127" s="106">
        <v>156747.17937249955</v>
      </c>
      <c r="E127" s="113">
        <f>+(C127/D127)*100</f>
        <v>18.285044292253776</v>
      </c>
    </row>
    <row r="128" spans="2:5" ht="29.25">
      <c r="B128" s="208" t="s">
        <v>36</v>
      </c>
      <c r="C128" s="106">
        <v>1840.6549866399996</v>
      </c>
      <c r="D128" s="106">
        <v>5604.256952800002</v>
      </c>
      <c r="E128" s="113">
        <f>+(C128/D128)*100</f>
        <v>32.8438721161843</v>
      </c>
    </row>
    <row r="129" spans="2:5" ht="15">
      <c r="B129" s="201" t="s">
        <v>137</v>
      </c>
      <c r="C129" s="202">
        <f>SUM(C125:C128)</f>
        <v>42977.57966503004</v>
      </c>
      <c r="D129" s="202">
        <f>SUM(D125:D128)</f>
        <v>252367.1182271396</v>
      </c>
      <c r="E129" s="209">
        <f>+(C129/D129)*100</f>
        <v>17.02978580052123</v>
      </c>
    </row>
    <row r="130" spans="2:5" ht="15">
      <c r="B130" s="280" t="s">
        <v>207</v>
      </c>
      <c r="C130" s="204"/>
      <c r="D130" s="204"/>
      <c r="E130" s="205"/>
    </row>
    <row r="131" spans="2:5" ht="15">
      <c r="B131" s="284"/>
      <c r="C131" s="285"/>
      <c r="D131" s="285"/>
      <c r="E131" s="286"/>
    </row>
    <row r="132" spans="2:5" ht="15">
      <c r="B132" s="284"/>
      <c r="C132" s="285"/>
      <c r="D132" s="285"/>
      <c r="E132" s="286"/>
    </row>
    <row r="133" spans="2:5" ht="15">
      <c r="B133" s="284"/>
      <c r="C133" s="285"/>
      <c r="D133" s="285"/>
      <c r="E133" s="286"/>
    </row>
    <row r="134" spans="2:5" ht="15">
      <c r="B134" s="284"/>
      <c r="C134" s="285"/>
      <c r="D134" s="285"/>
      <c r="E134" s="286"/>
    </row>
    <row r="135" spans="2:5" ht="15">
      <c r="B135" s="284"/>
      <c r="C135" s="285"/>
      <c r="D135" s="285"/>
      <c r="E135" s="286"/>
    </row>
    <row r="136" spans="2:5" ht="15">
      <c r="B136" s="284"/>
      <c r="C136" s="285"/>
      <c r="D136" s="285"/>
      <c r="E136" s="286"/>
    </row>
    <row r="137" ht="15">
      <c r="B137" s="197" t="s">
        <v>71</v>
      </c>
    </row>
    <row r="138" spans="2:5" ht="45" customHeight="1">
      <c r="B138" s="245" t="s">
        <v>67</v>
      </c>
      <c r="C138" s="247" t="s">
        <v>6</v>
      </c>
      <c r="D138" s="247" t="s">
        <v>64</v>
      </c>
      <c r="E138" s="248" t="s">
        <v>135</v>
      </c>
    </row>
    <row r="139" spans="2:5" ht="15">
      <c r="B139" s="208" t="s">
        <v>35</v>
      </c>
      <c r="C139" s="106">
        <v>2775.2071234100003</v>
      </c>
      <c r="D139" s="106">
        <v>40828.291297199976</v>
      </c>
      <c r="E139" s="200">
        <f>+(C139/D139)*100</f>
        <v>6.797264923992364</v>
      </c>
    </row>
    <row r="140" spans="2:5" ht="15">
      <c r="B140" s="208" t="s">
        <v>109</v>
      </c>
      <c r="C140" s="106">
        <v>8998.90924484</v>
      </c>
      <c r="D140" s="106">
        <v>137347.71365474042</v>
      </c>
      <c r="E140" s="200">
        <f>+(C140/D140)*100</f>
        <v>6.551917760685208</v>
      </c>
    </row>
    <row r="141" spans="2:5" ht="29.25">
      <c r="B141" s="208" t="s">
        <v>136</v>
      </c>
      <c r="C141" s="106">
        <v>43275.76788912995</v>
      </c>
      <c r="D141" s="106">
        <v>451559.1933846412</v>
      </c>
      <c r="E141" s="200">
        <f>+(C141/D141)*100</f>
        <v>9.58363123221087</v>
      </c>
    </row>
    <row r="142" spans="2:5" ht="29.25">
      <c r="B142" s="208" t="s">
        <v>36</v>
      </c>
      <c r="C142" s="106">
        <v>886.35620839</v>
      </c>
      <c r="D142" s="106">
        <v>8629.492962880004</v>
      </c>
      <c r="E142" s="200">
        <f>+(C142/D142)*100</f>
        <v>10.27124319125915</v>
      </c>
    </row>
    <row r="143" spans="2:5" ht="15">
      <c r="B143" s="201" t="s">
        <v>137</v>
      </c>
      <c r="C143" s="202">
        <f>SUM(C139:C142)</f>
        <v>55936.24046576995</v>
      </c>
      <c r="D143" s="202">
        <f>SUM(D139:D142)</f>
        <v>638364.6912994616</v>
      </c>
      <c r="E143" s="203">
        <f>+(C143/D143)*100</f>
        <v>8.762427062171245</v>
      </c>
    </row>
    <row r="144" spans="2:5" ht="15">
      <c r="B144" s="280" t="s">
        <v>207</v>
      </c>
      <c r="C144" s="204"/>
      <c r="D144" s="204"/>
      <c r="E144" s="205"/>
    </row>
    <row r="145" ht="15">
      <c r="B145" s="197" t="s">
        <v>24</v>
      </c>
    </row>
    <row r="146" spans="2:5" ht="45" customHeight="1">
      <c r="B146" s="245" t="s">
        <v>67</v>
      </c>
      <c r="C146" s="247" t="s">
        <v>6</v>
      </c>
      <c r="D146" s="247" t="s">
        <v>64</v>
      </c>
      <c r="E146" s="245" t="s">
        <v>135</v>
      </c>
    </row>
    <row r="147" spans="2:5" ht="15">
      <c r="B147" s="208" t="s">
        <v>35</v>
      </c>
      <c r="C147" s="106">
        <v>5279.03032319</v>
      </c>
      <c r="D147" s="106">
        <v>144813.48066398996</v>
      </c>
      <c r="E147" s="113">
        <f>+(C147/D147)*100</f>
        <v>3.6453997921912458</v>
      </c>
    </row>
    <row r="148" spans="2:5" ht="15">
      <c r="B148" s="208" t="s">
        <v>109</v>
      </c>
      <c r="C148" s="106">
        <v>13667.8524727</v>
      </c>
      <c r="D148" s="106">
        <v>648122.0058172687</v>
      </c>
      <c r="E148" s="113">
        <f>+(C148/D148)*100</f>
        <v>2.1088394391832312</v>
      </c>
    </row>
    <row r="149" spans="2:5" ht="29.25">
      <c r="B149" s="208" t="s">
        <v>136</v>
      </c>
      <c r="C149" s="106">
        <v>61106.586747530004</v>
      </c>
      <c r="D149" s="106">
        <v>1928672.038956647</v>
      </c>
      <c r="E149" s="113">
        <f>+(C149/D149)*100</f>
        <v>3.168324396955887</v>
      </c>
    </row>
    <row r="150" spans="2:5" ht="29.25">
      <c r="B150" s="208" t="s">
        <v>36</v>
      </c>
      <c r="C150" s="106">
        <v>191.93223881</v>
      </c>
      <c r="D150" s="106">
        <v>44542.987408129986</v>
      </c>
      <c r="E150" s="113">
        <f>+(C150/D150)*100</f>
        <v>0.43089215604557435</v>
      </c>
    </row>
    <row r="151" spans="2:5" ht="15">
      <c r="B151" s="201" t="s">
        <v>137</v>
      </c>
      <c r="C151" s="202">
        <f>SUM(C147:C150)</f>
        <v>80245.40178223001</v>
      </c>
      <c r="D151" s="202">
        <f>SUM(D147:D150)</f>
        <v>2766150.5128460354</v>
      </c>
      <c r="E151" s="209">
        <f>+(C151/D151)*100</f>
        <v>2.9009774200488883</v>
      </c>
    </row>
    <row r="152" spans="2:5" ht="15">
      <c r="B152" s="280" t="s">
        <v>207</v>
      </c>
      <c r="C152" s="204"/>
      <c r="D152" s="204"/>
      <c r="E152" s="205"/>
    </row>
    <row r="153" ht="15">
      <c r="B153" s="197" t="s">
        <v>25</v>
      </c>
    </row>
    <row r="154" spans="2:5" ht="45" customHeight="1">
      <c r="B154" s="245" t="s">
        <v>67</v>
      </c>
      <c r="C154" s="247" t="s">
        <v>6</v>
      </c>
      <c r="D154" s="247" t="s">
        <v>64</v>
      </c>
      <c r="E154" s="245" t="s">
        <v>135</v>
      </c>
    </row>
    <row r="155" spans="2:5" ht="15">
      <c r="B155" s="208" t="s">
        <v>35</v>
      </c>
      <c r="C155" s="106">
        <v>2364.84851116</v>
      </c>
      <c r="D155" s="106">
        <v>14982.57842222</v>
      </c>
      <c r="E155" s="113">
        <f>+(C155/D155)*100</f>
        <v>15.783988873722812</v>
      </c>
    </row>
    <row r="156" spans="2:5" ht="15">
      <c r="B156" s="208" t="s">
        <v>109</v>
      </c>
      <c r="C156" s="106">
        <v>8977.720903440006</v>
      </c>
      <c r="D156" s="106">
        <v>66783.96208327994</v>
      </c>
      <c r="E156" s="113">
        <f>+(C156/D156)*100</f>
        <v>13.442929445013673</v>
      </c>
    </row>
    <row r="157" spans="2:5" ht="29.25">
      <c r="B157" s="208" t="s">
        <v>136</v>
      </c>
      <c r="C157" s="106">
        <v>72502.35661306001</v>
      </c>
      <c r="D157" s="106">
        <v>231353.00770422956</v>
      </c>
      <c r="E157" s="113">
        <f>+(C157/D157)*100</f>
        <v>31.338411085517315</v>
      </c>
    </row>
    <row r="158" spans="2:5" ht="29.25">
      <c r="B158" s="208" t="s">
        <v>36</v>
      </c>
      <c r="C158" s="106">
        <v>72.04866657</v>
      </c>
      <c r="D158" s="106">
        <v>2565.3619851699996</v>
      </c>
      <c r="E158" s="113">
        <f>+(C158/D158)*100</f>
        <v>2.808518524344841</v>
      </c>
    </row>
    <row r="159" spans="2:5" ht="15">
      <c r="B159" s="201" t="s">
        <v>137</v>
      </c>
      <c r="C159" s="202">
        <f>SUM(C155:C158)</f>
        <v>83916.97469423001</v>
      </c>
      <c r="D159" s="202">
        <f>SUM(D155:D158)</f>
        <v>315684.9101948995</v>
      </c>
      <c r="E159" s="209">
        <f>+(C159/D159)*100</f>
        <v>26.58251059337009</v>
      </c>
    </row>
    <row r="160" spans="2:5" ht="15">
      <c r="B160" s="280" t="s">
        <v>207</v>
      </c>
      <c r="C160" s="204"/>
      <c r="D160" s="204"/>
      <c r="E160" s="205"/>
    </row>
    <row r="161" ht="15">
      <c r="B161" s="197" t="s">
        <v>26</v>
      </c>
    </row>
    <row r="162" spans="2:5" ht="45" customHeight="1">
      <c r="B162" s="245" t="s">
        <v>67</v>
      </c>
      <c r="C162" s="247" t="s">
        <v>6</v>
      </c>
      <c r="D162" s="247" t="s">
        <v>64</v>
      </c>
      <c r="E162" s="245" t="s">
        <v>135</v>
      </c>
    </row>
    <row r="163" spans="2:5" ht="15">
      <c r="B163" s="208" t="s">
        <v>35</v>
      </c>
      <c r="C163" s="106">
        <v>4493.755275760001</v>
      </c>
      <c r="D163" s="106">
        <v>18381.338252739984</v>
      </c>
      <c r="E163" s="113">
        <f>+(C163/D163)*100</f>
        <v>24.4473781722076</v>
      </c>
    </row>
    <row r="164" spans="2:5" ht="15">
      <c r="B164" s="208" t="s">
        <v>109</v>
      </c>
      <c r="C164" s="106">
        <v>21983.753597379982</v>
      </c>
      <c r="D164" s="106">
        <v>82009.74482180004</v>
      </c>
      <c r="E164" s="113">
        <f>+(C164/D164)*100</f>
        <v>26.806269968463802</v>
      </c>
    </row>
    <row r="165" spans="2:5" ht="29.25">
      <c r="B165" s="208" t="s">
        <v>136</v>
      </c>
      <c r="C165" s="106">
        <v>86423.57693955016</v>
      </c>
      <c r="D165" s="106">
        <v>233694.00664365056</v>
      </c>
      <c r="E165" s="113">
        <f>+(C165/D165)*100</f>
        <v>36.98151192697618</v>
      </c>
    </row>
    <row r="166" spans="2:5" ht="29.25">
      <c r="B166" s="208" t="s">
        <v>36</v>
      </c>
      <c r="C166" s="106">
        <v>2282.336082</v>
      </c>
      <c r="D166" s="106">
        <v>6828.429494619999</v>
      </c>
      <c r="E166" s="113">
        <f>+(C166/D166)*100</f>
        <v>33.4240264734111</v>
      </c>
    </row>
    <row r="167" spans="2:5" ht="15">
      <c r="B167" s="201" t="s">
        <v>137</v>
      </c>
      <c r="C167" s="202">
        <f>SUM(C163:C166)</f>
        <v>115183.42189469014</v>
      </c>
      <c r="D167" s="202">
        <f>SUM(D163:D166)</f>
        <v>340913.5192128106</v>
      </c>
      <c r="E167" s="209">
        <f>+(C167/D167)*100</f>
        <v>33.78669821034245</v>
      </c>
    </row>
    <row r="168" spans="2:5" ht="15">
      <c r="B168" s="280" t="s">
        <v>207</v>
      </c>
      <c r="C168" s="204"/>
      <c r="D168" s="204"/>
      <c r="E168" s="205"/>
    </row>
    <row r="169" spans="2:5" ht="15">
      <c r="B169" s="284"/>
      <c r="C169" s="285"/>
      <c r="D169" s="285"/>
      <c r="E169" s="286"/>
    </row>
    <row r="170" spans="2:5" ht="15">
      <c r="B170" s="284"/>
      <c r="C170" s="285"/>
      <c r="D170" s="285"/>
      <c r="E170" s="286"/>
    </row>
    <row r="171" spans="2:5" ht="15">
      <c r="B171" s="284"/>
      <c r="C171" s="285"/>
      <c r="D171" s="285"/>
      <c r="E171" s="286"/>
    </row>
    <row r="172" spans="2:5" ht="15">
      <c r="B172" s="284"/>
      <c r="C172" s="285"/>
      <c r="D172" s="285"/>
      <c r="E172" s="286"/>
    </row>
    <row r="173" spans="2:5" ht="15">
      <c r="B173" s="284"/>
      <c r="C173" s="285"/>
      <c r="D173" s="285"/>
      <c r="E173" s="286"/>
    </row>
    <row r="174" spans="2:5" ht="15">
      <c r="B174" s="284"/>
      <c r="C174" s="285"/>
      <c r="D174" s="285"/>
      <c r="E174" s="286"/>
    </row>
    <row r="175" ht="15">
      <c r="B175" s="197" t="s">
        <v>27</v>
      </c>
    </row>
    <row r="176" spans="2:5" ht="45" customHeight="1">
      <c r="B176" s="245" t="s">
        <v>67</v>
      </c>
      <c r="C176" s="247" t="s">
        <v>6</v>
      </c>
      <c r="D176" s="247" t="s">
        <v>64</v>
      </c>
      <c r="E176" s="245" t="s">
        <v>135</v>
      </c>
    </row>
    <row r="177" spans="2:5" ht="15">
      <c r="B177" s="208" t="s">
        <v>35</v>
      </c>
      <c r="C177" s="106">
        <v>3792.4903918199993</v>
      </c>
      <c r="D177" s="106">
        <v>30920.87374309</v>
      </c>
      <c r="E177" s="113">
        <f>+(C177/D177)*100</f>
        <v>12.265146267632625</v>
      </c>
    </row>
    <row r="178" spans="2:5" ht="15">
      <c r="B178" s="208" t="s">
        <v>109</v>
      </c>
      <c r="C178" s="106">
        <v>31424.129574429982</v>
      </c>
      <c r="D178" s="106">
        <v>181465.24730262003</v>
      </c>
      <c r="E178" s="113">
        <f>+(C178/D178)*100</f>
        <v>17.31688576271886</v>
      </c>
    </row>
    <row r="179" spans="2:5" ht="29.25">
      <c r="B179" s="208" t="s">
        <v>136</v>
      </c>
      <c r="C179" s="106">
        <v>65707.17343131982</v>
      </c>
      <c r="D179" s="106">
        <v>485342.3226088792</v>
      </c>
      <c r="E179" s="113">
        <f>+(C179/D179)*100</f>
        <v>13.538315199490853</v>
      </c>
    </row>
    <row r="180" spans="2:5" ht="29.25">
      <c r="B180" s="208" t="s">
        <v>36</v>
      </c>
      <c r="C180" s="106">
        <v>3191.77355836</v>
      </c>
      <c r="D180" s="106">
        <v>12506.65525301</v>
      </c>
      <c r="E180" s="113">
        <f>+(C180/D180)*100</f>
        <v>25.52060078246604</v>
      </c>
    </row>
    <row r="181" spans="2:5" ht="15">
      <c r="B181" s="201" t="s">
        <v>137</v>
      </c>
      <c r="C181" s="202">
        <f>SUM(C177:C180)</f>
        <v>104115.5669559298</v>
      </c>
      <c r="D181" s="202">
        <f>SUM(D177:D180)</f>
        <v>710235.0989075992</v>
      </c>
      <c r="E181" s="209">
        <f>+(C181/D181)*100</f>
        <v>14.659310292615531</v>
      </c>
    </row>
    <row r="182" spans="2:5" ht="15">
      <c r="B182" s="280" t="s">
        <v>207</v>
      </c>
      <c r="C182" s="204"/>
      <c r="D182" s="204"/>
      <c r="E182" s="205"/>
    </row>
    <row r="183" ht="15">
      <c r="B183" s="197" t="s">
        <v>28</v>
      </c>
    </row>
    <row r="184" spans="2:5" ht="45" customHeight="1">
      <c r="B184" s="245" t="s">
        <v>67</v>
      </c>
      <c r="C184" s="247" t="s">
        <v>6</v>
      </c>
      <c r="D184" s="247" t="s">
        <v>64</v>
      </c>
      <c r="E184" s="245" t="s">
        <v>135</v>
      </c>
    </row>
    <row r="185" spans="2:5" ht="15">
      <c r="B185" s="208" t="s">
        <v>35</v>
      </c>
      <c r="C185" s="106">
        <v>5957.60875131</v>
      </c>
      <c r="D185" s="106">
        <v>25342.870266199985</v>
      </c>
      <c r="E185" s="113">
        <f>+(C185/D185)*100</f>
        <v>23.508026868036794</v>
      </c>
    </row>
    <row r="186" spans="2:5" ht="15">
      <c r="B186" s="208" t="s">
        <v>109</v>
      </c>
      <c r="C186" s="106">
        <v>41826.76818561001</v>
      </c>
      <c r="D186" s="106">
        <v>115184.65186120011</v>
      </c>
      <c r="E186" s="113">
        <f>+(C186/D186)*100</f>
        <v>36.31279646181692</v>
      </c>
    </row>
    <row r="187" spans="2:5" ht="29.25">
      <c r="B187" s="208" t="s">
        <v>136</v>
      </c>
      <c r="C187" s="106">
        <v>29956.44966678998</v>
      </c>
      <c r="D187" s="106">
        <v>192495.66857627005</v>
      </c>
      <c r="E187" s="113">
        <f>+(C187/D187)*100</f>
        <v>15.562142196940254</v>
      </c>
    </row>
    <row r="188" spans="2:5" ht="29.25">
      <c r="B188" s="208" t="s">
        <v>36</v>
      </c>
      <c r="C188" s="106">
        <v>2512.2819000700006</v>
      </c>
      <c r="D188" s="106">
        <v>3433.1692698200004</v>
      </c>
      <c r="E188" s="113">
        <f>+(C188/D188)*100</f>
        <v>73.17675601243275</v>
      </c>
    </row>
    <row r="189" spans="2:5" ht="15">
      <c r="B189" s="201" t="s">
        <v>137</v>
      </c>
      <c r="C189" s="202">
        <f>SUM(C185:C188)</f>
        <v>80253.10850377998</v>
      </c>
      <c r="D189" s="202">
        <f>SUM(D185:D188)</f>
        <v>336456.3599734901</v>
      </c>
      <c r="E189" s="209">
        <f>+(C189/D189)*100</f>
        <v>23.852456975431593</v>
      </c>
    </row>
    <row r="190" spans="2:5" ht="15">
      <c r="B190" s="280" t="s">
        <v>207</v>
      </c>
      <c r="C190" s="204"/>
      <c r="D190" s="204"/>
      <c r="E190" s="205"/>
    </row>
    <row r="191" ht="15">
      <c r="B191" s="197" t="s">
        <v>62</v>
      </c>
    </row>
    <row r="192" spans="2:5" ht="45" customHeight="1">
      <c r="B192" s="245" t="s">
        <v>67</v>
      </c>
      <c r="C192" s="247" t="s">
        <v>6</v>
      </c>
      <c r="D192" s="247" t="s">
        <v>64</v>
      </c>
      <c r="E192" s="245" t="s">
        <v>135</v>
      </c>
    </row>
    <row r="193" spans="2:5" ht="15">
      <c r="B193" s="208" t="s">
        <v>35</v>
      </c>
      <c r="C193" s="106">
        <v>1516.43871772</v>
      </c>
      <c r="D193" s="106">
        <v>6260.55306306</v>
      </c>
      <c r="E193" s="113">
        <f>+(C193/D193)*100</f>
        <v>24.22212067281486</v>
      </c>
    </row>
    <row r="194" spans="2:5" ht="15">
      <c r="B194" s="208" t="s">
        <v>109</v>
      </c>
      <c r="C194" s="106">
        <v>11487.112572129996</v>
      </c>
      <c r="D194" s="106">
        <v>37150.20771494998</v>
      </c>
      <c r="E194" s="113">
        <f>+(C194/D194)*100</f>
        <v>30.92072232884812</v>
      </c>
    </row>
    <row r="195" spans="2:5" ht="29.25">
      <c r="B195" s="208" t="s">
        <v>136</v>
      </c>
      <c r="C195" s="106">
        <v>14661.59497933999</v>
      </c>
      <c r="D195" s="106">
        <v>71048.44820113014</v>
      </c>
      <c r="E195" s="113">
        <f>+(C195/D195)*100</f>
        <v>20.636052370679046</v>
      </c>
    </row>
    <row r="196" spans="2:5" ht="29.25">
      <c r="B196" s="208" t="s">
        <v>36</v>
      </c>
      <c r="C196" s="106">
        <v>1913.98262998</v>
      </c>
      <c r="D196" s="106">
        <v>2906.2067090299997</v>
      </c>
      <c r="E196" s="113">
        <f>+(C196/D196)*100</f>
        <v>65.85844785345041</v>
      </c>
    </row>
    <row r="197" spans="2:5" ht="15">
      <c r="B197" s="201" t="s">
        <v>137</v>
      </c>
      <c r="C197" s="202">
        <f>SUM(C193:C196)</f>
        <v>29579.128899169988</v>
      </c>
      <c r="D197" s="202">
        <f>SUM(D193:D196)</f>
        <v>117365.41568817012</v>
      </c>
      <c r="E197" s="209">
        <f>+(C197/D197)*100</f>
        <v>25.20259373319923</v>
      </c>
    </row>
    <row r="198" spans="2:5" ht="15">
      <c r="B198" s="280" t="s">
        <v>207</v>
      </c>
      <c r="C198" s="204"/>
      <c r="D198" s="204"/>
      <c r="E198" s="205"/>
    </row>
    <row r="199" ht="15">
      <c r="B199" s="197" t="s">
        <v>63</v>
      </c>
    </row>
    <row r="200" spans="2:5" ht="45" customHeight="1">
      <c r="B200" s="245" t="s">
        <v>67</v>
      </c>
      <c r="C200" s="247" t="s">
        <v>6</v>
      </c>
      <c r="D200" s="247" t="s">
        <v>64</v>
      </c>
      <c r="E200" s="245" t="s">
        <v>135</v>
      </c>
    </row>
    <row r="201" spans="2:5" ht="15">
      <c r="B201" s="208" t="s">
        <v>35</v>
      </c>
      <c r="C201" s="106">
        <v>3674.77364821</v>
      </c>
      <c r="D201" s="106">
        <v>24529.626725729988</v>
      </c>
      <c r="E201" s="113">
        <f>+(C201/D201)*100</f>
        <v>14.980960327273959</v>
      </c>
    </row>
    <row r="202" spans="2:5" ht="15">
      <c r="B202" s="208" t="s">
        <v>109</v>
      </c>
      <c r="C202" s="106">
        <v>25347.07801136999</v>
      </c>
      <c r="D202" s="106">
        <v>99162.3668723702</v>
      </c>
      <c r="E202" s="113">
        <f>+(C202/D202)*100</f>
        <v>25.5611869813411</v>
      </c>
    </row>
    <row r="203" spans="2:5" ht="29.25">
      <c r="B203" s="208" t="s">
        <v>136</v>
      </c>
      <c r="C203" s="106">
        <v>18492.150954629993</v>
      </c>
      <c r="D203" s="106">
        <v>165909.27366494993</v>
      </c>
      <c r="E203" s="113">
        <f>+(C203/D203)*100</f>
        <v>11.14594172232619</v>
      </c>
    </row>
    <row r="204" spans="2:5" ht="29.25">
      <c r="B204" s="208" t="s">
        <v>36</v>
      </c>
      <c r="C204" s="106">
        <v>966.6269429800001</v>
      </c>
      <c r="D204" s="106">
        <v>2561.0867073699997</v>
      </c>
      <c r="E204" s="113">
        <f>+(C204/D204)*100</f>
        <v>37.74284330937928</v>
      </c>
    </row>
    <row r="205" spans="2:5" ht="15">
      <c r="B205" s="201" t="s">
        <v>137</v>
      </c>
      <c r="C205" s="202">
        <f>SUM(C201:C204)</f>
        <v>48480.62955718998</v>
      </c>
      <c r="D205" s="202">
        <f>SUM(D201:D204)</f>
        <v>292162.35397042014</v>
      </c>
      <c r="E205" s="209">
        <f>+(C205/D205)*100</f>
        <v>16.59372910244911</v>
      </c>
    </row>
    <row r="206" spans="2:5" ht="15">
      <c r="B206" s="280" t="s">
        <v>207</v>
      </c>
      <c r="C206" s="204"/>
      <c r="D206" s="204"/>
      <c r="E206" s="205"/>
    </row>
    <row r="207" spans="2:5" ht="15">
      <c r="B207" s="284"/>
      <c r="C207" s="285"/>
      <c r="D207" s="285"/>
      <c r="E207" s="286"/>
    </row>
    <row r="208" spans="2:5" ht="15">
      <c r="B208" s="284"/>
      <c r="C208" s="285"/>
      <c r="D208" s="285"/>
      <c r="E208" s="286"/>
    </row>
    <row r="209" spans="2:5" ht="15">
      <c r="B209" s="284"/>
      <c r="C209" s="285"/>
      <c r="D209" s="285"/>
      <c r="E209" s="286"/>
    </row>
    <row r="210" spans="2:5" ht="15">
      <c r="B210" s="284"/>
      <c r="C210" s="285"/>
      <c r="D210" s="285"/>
      <c r="E210" s="286"/>
    </row>
    <row r="211" spans="2:5" ht="15">
      <c r="B211" s="284"/>
      <c r="C211" s="285"/>
      <c r="D211" s="285"/>
      <c r="E211" s="286"/>
    </row>
    <row r="212" spans="2:5" ht="15">
      <c r="B212" s="284"/>
      <c r="C212" s="285"/>
      <c r="D212" s="285"/>
      <c r="E212" s="286"/>
    </row>
    <row r="213" ht="15">
      <c r="B213" s="197" t="s">
        <v>123</v>
      </c>
    </row>
    <row r="214" spans="2:5" ht="45" customHeight="1">
      <c r="B214" s="245" t="s">
        <v>67</v>
      </c>
      <c r="C214" s="247" t="s">
        <v>6</v>
      </c>
      <c r="D214" s="247" t="s">
        <v>64</v>
      </c>
      <c r="E214" s="245" t="s">
        <v>135</v>
      </c>
    </row>
    <row r="215" spans="2:5" ht="15">
      <c r="B215" s="208" t="s">
        <v>35</v>
      </c>
      <c r="C215" s="106">
        <v>491.19798671999996</v>
      </c>
      <c r="D215" s="106">
        <v>2165.601503919999</v>
      </c>
      <c r="E215" s="113">
        <f>+(C215/D215)*100</f>
        <v>22.68182700422366</v>
      </c>
    </row>
    <row r="216" spans="2:5" ht="15">
      <c r="B216" s="208" t="s">
        <v>109</v>
      </c>
      <c r="C216" s="106">
        <v>4010.7937320600004</v>
      </c>
      <c r="D216" s="106">
        <v>12696.069461409994</v>
      </c>
      <c r="E216" s="113">
        <f>+(C216/D216)*100</f>
        <v>31.590830093131604</v>
      </c>
    </row>
    <row r="217" spans="2:5" ht="29.25">
      <c r="B217" s="208" t="s">
        <v>136</v>
      </c>
      <c r="C217" s="106">
        <v>1476.6782606500005</v>
      </c>
      <c r="D217" s="106">
        <v>25441.085654650004</v>
      </c>
      <c r="E217" s="113">
        <f>+(C217/D217)*100</f>
        <v>5.804305212030526</v>
      </c>
    </row>
    <row r="218" spans="2:5" ht="29.25">
      <c r="B218" s="208" t="s">
        <v>36</v>
      </c>
      <c r="C218" s="106">
        <v>29.92090904</v>
      </c>
      <c r="D218" s="106">
        <v>490.00613783</v>
      </c>
      <c r="E218" s="113">
        <f>+(C218/D218)*100</f>
        <v>6.106231479569874</v>
      </c>
    </row>
    <row r="219" spans="2:5" ht="15">
      <c r="B219" s="201" t="s">
        <v>137</v>
      </c>
      <c r="C219" s="202">
        <f>SUM(C215:C218)</f>
        <v>6008.59088847</v>
      </c>
      <c r="D219" s="202">
        <f>SUM(D215:D218)</f>
        <v>40792.76275781</v>
      </c>
      <c r="E219" s="209">
        <f>+(C219/D219)*100</f>
        <v>14.729551229818632</v>
      </c>
    </row>
    <row r="220" spans="2:5" ht="15">
      <c r="B220" s="280" t="s">
        <v>207</v>
      </c>
      <c r="C220" s="204"/>
      <c r="D220" s="204"/>
      <c r="E220" s="205"/>
    </row>
    <row r="221" ht="15">
      <c r="B221" s="197" t="s">
        <v>72</v>
      </c>
    </row>
    <row r="222" spans="2:5" ht="45" customHeight="1">
      <c r="B222" s="245" t="s">
        <v>67</v>
      </c>
      <c r="C222" s="247" t="s">
        <v>6</v>
      </c>
      <c r="D222" s="247" t="s">
        <v>64</v>
      </c>
      <c r="E222" s="245" t="s">
        <v>135</v>
      </c>
    </row>
    <row r="223" spans="2:5" ht="15">
      <c r="B223" s="208" t="s">
        <v>35</v>
      </c>
      <c r="C223" s="106">
        <v>209.8793312</v>
      </c>
      <c r="D223" s="106">
        <v>4943.092497570002</v>
      </c>
      <c r="E223" s="113">
        <f>+(C223/D223)*100</f>
        <v>4.245911467430067</v>
      </c>
    </row>
    <row r="224" spans="2:5" ht="15">
      <c r="B224" s="208" t="s">
        <v>109</v>
      </c>
      <c r="C224" s="106">
        <v>714.41345582</v>
      </c>
      <c r="D224" s="106">
        <v>11802.19838171</v>
      </c>
      <c r="E224" s="113">
        <f>+(C224/D224)*100</f>
        <v>6.053223583558251</v>
      </c>
    </row>
    <row r="225" spans="2:5" ht="29.25">
      <c r="B225" s="208" t="s">
        <v>136</v>
      </c>
      <c r="C225" s="106">
        <v>864.1647475200001</v>
      </c>
      <c r="D225" s="106">
        <v>34723.63710563999</v>
      </c>
      <c r="E225" s="113">
        <f>+(C225/D225)*100</f>
        <v>2.488693061993895</v>
      </c>
    </row>
    <row r="226" spans="2:5" ht="29.25">
      <c r="B226" s="208" t="s">
        <v>36</v>
      </c>
      <c r="C226" s="106">
        <v>107.22626962</v>
      </c>
      <c r="D226" s="106">
        <v>967.8355231099999</v>
      </c>
      <c r="E226" s="113">
        <f>+(C226/D226)*100</f>
        <v>11.078976443791175</v>
      </c>
    </row>
    <row r="227" spans="2:5" ht="15">
      <c r="B227" s="201" t="s">
        <v>137</v>
      </c>
      <c r="C227" s="202">
        <f>SUM(C223:C226)</f>
        <v>1895.6838041600001</v>
      </c>
      <c r="D227" s="202">
        <f>SUM(D223:D226)</f>
        <v>52436.76350802999</v>
      </c>
      <c r="E227" s="209">
        <f>+(C227/D227)*100</f>
        <v>3.6151807955685547</v>
      </c>
    </row>
    <row r="228" spans="2:5" ht="15">
      <c r="B228" s="280" t="s">
        <v>207</v>
      </c>
      <c r="C228" s="204"/>
      <c r="D228" s="204"/>
      <c r="E228" s="205"/>
    </row>
    <row r="229" ht="15">
      <c r="B229" s="197" t="s">
        <v>33</v>
      </c>
    </row>
    <row r="230" spans="2:5" ht="45" customHeight="1">
      <c r="B230" s="245" t="s">
        <v>67</v>
      </c>
      <c r="C230" s="247" t="s">
        <v>6</v>
      </c>
      <c r="D230" s="247" t="s">
        <v>64</v>
      </c>
      <c r="E230" s="245" t="s">
        <v>135</v>
      </c>
    </row>
    <row r="231" spans="2:7" ht="15">
      <c r="B231" s="208" t="s">
        <v>35</v>
      </c>
      <c r="C231" s="106">
        <v>33731.957099260006</v>
      </c>
      <c r="D231" s="106">
        <v>352376.4108010299</v>
      </c>
      <c r="E231" s="113">
        <v>9.572705795651807</v>
      </c>
      <c r="G231" s="249"/>
    </row>
    <row r="232" spans="2:7" ht="15">
      <c r="B232" s="208" t="s">
        <v>109</v>
      </c>
      <c r="C232" s="106">
        <v>191030.16238115003</v>
      </c>
      <c r="D232" s="106">
        <v>1594901.4848751796</v>
      </c>
      <c r="E232" s="113">
        <v>11.977552481625562</v>
      </c>
      <c r="G232" s="249"/>
    </row>
    <row r="233" spans="2:7" ht="29.25">
      <c r="B233" s="208" t="s">
        <v>136</v>
      </c>
      <c r="C233" s="106">
        <v>434169.15414877</v>
      </c>
      <c r="D233" s="106">
        <v>4333042.108626378</v>
      </c>
      <c r="E233" s="113">
        <v>10.019961571211372</v>
      </c>
      <c r="G233" s="249"/>
    </row>
    <row r="234" spans="2:7" ht="29.25">
      <c r="B234" s="208" t="s">
        <v>36</v>
      </c>
      <c r="C234" s="106">
        <v>16405.96971192</v>
      </c>
      <c r="D234" s="106">
        <v>99700.22528993998</v>
      </c>
      <c r="E234" s="113">
        <v>16.45529853539399</v>
      </c>
      <c r="G234" s="249"/>
    </row>
    <row r="235" spans="2:7" ht="15">
      <c r="B235" s="201" t="s">
        <v>137</v>
      </c>
      <c r="C235" s="210">
        <v>675337.2433411</v>
      </c>
      <c r="D235" s="210">
        <v>6380020.229592527</v>
      </c>
      <c r="E235" s="271">
        <v>10.585189686525991</v>
      </c>
      <c r="G235" s="249"/>
    </row>
    <row r="236" spans="2:5" ht="15">
      <c r="B236" s="280" t="s">
        <v>207</v>
      </c>
      <c r="C236" s="204"/>
      <c r="D236" s="204"/>
      <c r="E236" s="205"/>
    </row>
    <row r="237" spans="2:5" ht="15">
      <c r="B237" s="304" t="s">
        <v>177</v>
      </c>
      <c r="C237" s="304"/>
      <c r="D237" s="304"/>
      <c r="E237" s="304"/>
    </row>
    <row r="238" ht="15">
      <c r="B238" t="s">
        <v>178</v>
      </c>
    </row>
  </sheetData>
  <sheetProtection/>
  <mergeCells count="1">
    <mergeCell ref="B237:E237"/>
  </mergeCells>
  <printOptions horizontalCentered="1" verticalCentered="1"/>
  <pageMargins left="0" right="0" top="0" bottom="0" header="0" footer="0"/>
  <pageSetup horizontalDpi="600" verticalDpi="600" orientation="portrait" paperSize="119" r:id="rId2"/>
  <drawing r:id="rId1"/>
</worksheet>
</file>

<file path=xl/worksheets/sheet8.xml><?xml version="1.0" encoding="utf-8"?>
<worksheet xmlns="http://schemas.openxmlformats.org/spreadsheetml/2006/main" xmlns:r="http://schemas.openxmlformats.org/officeDocument/2006/relationships">
  <dimension ref="B1:F68"/>
  <sheetViews>
    <sheetView zoomScalePageLayoutView="0" workbookViewId="0" topLeftCell="A43">
      <selection activeCell="A1" sqref="A1"/>
    </sheetView>
  </sheetViews>
  <sheetFormatPr defaultColWidth="11.421875" defaultRowHeight="15"/>
  <cols>
    <col min="1" max="1" width="3.8515625" style="0" customWidth="1"/>
    <col min="2" max="2" width="19.28125" style="0" customWidth="1"/>
    <col min="3" max="3" width="17.00390625" style="0" customWidth="1"/>
    <col min="4" max="5" width="15.8515625" style="0" customWidth="1"/>
    <col min="6" max="6" width="12.7109375" style="0" customWidth="1"/>
  </cols>
  <sheetData>
    <row r="1" spans="2:6" ht="15">
      <c r="B1" s="51"/>
      <c r="C1" s="51"/>
      <c r="D1" s="51"/>
      <c r="E1" s="51"/>
      <c r="F1" s="51"/>
    </row>
    <row r="2" spans="2:6" ht="15">
      <c r="B2" s="51"/>
      <c r="C2" s="51"/>
      <c r="D2" s="51"/>
      <c r="E2" s="51"/>
      <c r="F2" s="51"/>
    </row>
    <row r="3" spans="2:6" ht="15">
      <c r="B3" s="51"/>
      <c r="C3" s="51"/>
      <c r="D3" s="51"/>
      <c r="E3" s="51"/>
      <c r="F3" s="51"/>
    </row>
    <row r="4" spans="2:6" ht="15">
      <c r="B4" s="51"/>
      <c r="C4" s="51"/>
      <c r="D4" s="51"/>
      <c r="E4" s="51"/>
      <c r="F4" s="51"/>
    </row>
    <row r="5" spans="2:6" ht="15">
      <c r="B5" s="51"/>
      <c r="C5" s="51"/>
      <c r="D5" s="51"/>
      <c r="E5" s="51"/>
      <c r="F5" s="51"/>
    </row>
    <row r="6" spans="2:6" ht="15">
      <c r="B6" s="51"/>
      <c r="C6" s="51"/>
      <c r="D6" s="51"/>
      <c r="E6" s="51"/>
      <c r="F6" s="51"/>
    </row>
    <row r="7" spans="2:6" ht="15">
      <c r="B7" s="51"/>
      <c r="C7" s="51"/>
      <c r="D7" s="51"/>
      <c r="E7" s="51"/>
      <c r="F7" s="51"/>
    </row>
    <row r="8" spans="2:6" ht="15">
      <c r="B8" s="51"/>
      <c r="C8" s="51"/>
      <c r="D8" s="51"/>
      <c r="E8" s="51"/>
      <c r="F8" s="51"/>
    </row>
    <row r="9" spans="2:6" ht="15">
      <c r="B9" s="51"/>
      <c r="C9" s="51"/>
      <c r="D9" s="51"/>
      <c r="E9" s="51"/>
      <c r="F9" s="51"/>
    </row>
    <row r="10" spans="2:6" ht="15">
      <c r="B10" s="51"/>
      <c r="C10" s="51"/>
      <c r="D10" s="51"/>
      <c r="E10" s="51"/>
      <c r="F10" s="51"/>
    </row>
    <row r="11" spans="2:6" ht="15">
      <c r="B11" s="51"/>
      <c r="C11" s="51"/>
      <c r="D11" s="51"/>
      <c r="E11" s="51"/>
      <c r="F11" s="51"/>
    </row>
    <row r="12" spans="2:6" ht="15">
      <c r="B12" s="51"/>
      <c r="C12" s="51"/>
      <c r="D12" s="51"/>
      <c r="E12" s="51"/>
      <c r="F12" s="51"/>
    </row>
    <row r="13" spans="2:6" ht="15">
      <c r="B13" s="51"/>
      <c r="C13" s="51"/>
      <c r="D13" s="51"/>
      <c r="E13" s="51"/>
      <c r="F13" s="51"/>
    </row>
    <row r="14" spans="2:6" ht="15">
      <c r="B14" s="51"/>
      <c r="C14" s="51"/>
      <c r="D14" s="51"/>
      <c r="E14" s="51"/>
      <c r="F14" s="51"/>
    </row>
    <row r="15" spans="2:6" ht="15">
      <c r="B15" s="51"/>
      <c r="C15" s="51"/>
      <c r="D15" s="51"/>
      <c r="E15" s="51"/>
      <c r="F15" s="51"/>
    </row>
    <row r="16" spans="2:6" ht="15">
      <c r="B16" s="51"/>
      <c r="C16" s="51"/>
      <c r="D16" s="51"/>
      <c r="E16" s="51"/>
      <c r="F16" s="51"/>
    </row>
    <row r="17" spans="2:6" ht="15">
      <c r="B17" s="51"/>
      <c r="C17" s="51"/>
      <c r="D17" s="51"/>
      <c r="E17" s="51"/>
      <c r="F17" s="51"/>
    </row>
    <row r="18" spans="2:6" ht="15">
      <c r="B18" s="51"/>
      <c r="C18" s="51"/>
      <c r="D18" s="51"/>
      <c r="E18" s="51"/>
      <c r="F18" s="51"/>
    </row>
    <row r="19" spans="2:6" ht="15">
      <c r="B19" s="51"/>
      <c r="C19" s="51"/>
      <c r="D19" s="51"/>
      <c r="E19" s="51"/>
      <c r="F19" s="51"/>
    </row>
    <row r="20" spans="2:6" ht="15">
      <c r="B20" s="51"/>
      <c r="C20" s="51"/>
      <c r="D20" s="51"/>
      <c r="E20" s="51"/>
      <c r="F20" s="51"/>
    </row>
    <row r="21" spans="2:6" ht="15">
      <c r="B21" s="51"/>
      <c r="C21" s="51"/>
      <c r="D21" s="51"/>
      <c r="E21" s="51"/>
      <c r="F21" s="51"/>
    </row>
    <row r="22" ht="15.75" thickBot="1">
      <c r="F22" s="51"/>
    </row>
    <row r="23" spans="2:6" ht="15">
      <c r="B23" s="176" t="s">
        <v>69</v>
      </c>
      <c r="C23" s="177"/>
      <c r="D23" s="177"/>
      <c r="E23" s="211"/>
      <c r="F23" s="51"/>
    </row>
    <row r="24" spans="2:6" ht="15">
      <c r="B24" s="44" t="s">
        <v>173</v>
      </c>
      <c r="C24" s="41"/>
      <c r="D24" s="41"/>
      <c r="E24" s="212"/>
      <c r="F24" s="51"/>
    </row>
    <row r="25" spans="2:6" ht="15">
      <c r="B25" s="47" t="s">
        <v>138</v>
      </c>
      <c r="C25" s="29"/>
      <c r="D25" s="29"/>
      <c r="E25" s="213"/>
      <c r="F25" s="51"/>
    </row>
    <row r="26" spans="2:6" ht="29.25">
      <c r="B26" s="181" t="s">
        <v>34</v>
      </c>
      <c r="C26" s="182" t="s">
        <v>110</v>
      </c>
      <c r="D26" s="182" t="s">
        <v>70</v>
      </c>
      <c r="E26" s="214" t="s">
        <v>111</v>
      </c>
      <c r="F26" s="51"/>
    </row>
    <row r="27" spans="2:6" ht="15">
      <c r="B27" s="47" t="s">
        <v>18</v>
      </c>
      <c r="C27" s="215">
        <v>1205.9042433100003</v>
      </c>
      <c r="D27" s="215">
        <v>1658.4458486700005</v>
      </c>
      <c r="E27" s="216">
        <v>2864.350091980001</v>
      </c>
      <c r="F27" s="51"/>
    </row>
    <row r="28" spans="2:6" ht="15">
      <c r="B28" s="47" t="s">
        <v>19</v>
      </c>
      <c r="C28" s="215">
        <v>406.7486323</v>
      </c>
      <c r="D28" s="215">
        <v>717.10712775</v>
      </c>
      <c r="E28" s="216">
        <v>1123.85576005</v>
      </c>
      <c r="F28" s="51"/>
    </row>
    <row r="29" spans="2:6" ht="15">
      <c r="B29" s="47" t="s">
        <v>20</v>
      </c>
      <c r="C29" s="215">
        <v>193.50043299</v>
      </c>
      <c r="D29" s="215">
        <v>986.2301600400001</v>
      </c>
      <c r="E29" s="216">
        <v>1179.7305930300001</v>
      </c>
      <c r="F29" s="51"/>
    </row>
    <row r="30" spans="2:6" ht="15">
      <c r="B30" s="47" t="s">
        <v>21</v>
      </c>
      <c r="C30" s="215">
        <v>4581.186914240003</v>
      </c>
      <c r="D30" s="215">
        <v>1292.2393848299998</v>
      </c>
      <c r="E30" s="216">
        <v>5873.426299070003</v>
      </c>
      <c r="F30" s="51"/>
    </row>
    <row r="31" spans="2:6" ht="15">
      <c r="B31" s="47" t="s">
        <v>22</v>
      </c>
      <c r="C31" s="215">
        <v>16859.668961299994</v>
      </c>
      <c r="D31" s="215">
        <v>11801.622213819997</v>
      </c>
      <c r="E31" s="216">
        <v>28661.291175119994</v>
      </c>
      <c r="F31" s="51"/>
    </row>
    <row r="32" spans="2:6" ht="15">
      <c r="B32" s="47" t="s">
        <v>23</v>
      </c>
      <c r="C32" s="215">
        <v>32395.722069709947</v>
      </c>
      <c r="D32" s="215">
        <v>10880.045819420002</v>
      </c>
      <c r="E32" s="216">
        <v>43275.76788912995</v>
      </c>
      <c r="F32" s="51"/>
    </row>
    <row r="33" spans="2:6" ht="15">
      <c r="B33" s="47" t="s">
        <v>24</v>
      </c>
      <c r="C33" s="215">
        <v>41617.070448949984</v>
      </c>
      <c r="D33" s="215">
        <v>19489.516298579998</v>
      </c>
      <c r="E33" s="216">
        <v>61106.58674752998</v>
      </c>
      <c r="F33" s="51"/>
    </row>
    <row r="34" spans="2:6" ht="15">
      <c r="B34" s="47" t="s">
        <v>25</v>
      </c>
      <c r="C34" s="215">
        <v>57314.94145568998</v>
      </c>
      <c r="D34" s="215">
        <v>15187.415157370004</v>
      </c>
      <c r="E34" s="216">
        <v>72502.35661305998</v>
      </c>
      <c r="F34" s="51"/>
    </row>
    <row r="35" spans="2:6" ht="15">
      <c r="B35" s="47" t="s">
        <v>26</v>
      </c>
      <c r="C35" s="215">
        <v>59096.25620535997</v>
      </c>
      <c r="D35" s="215">
        <v>27327.320734189983</v>
      </c>
      <c r="E35" s="216">
        <v>86423.57693954995</v>
      </c>
      <c r="F35" s="51"/>
    </row>
    <row r="36" spans="2:6" ht="15">
      <c r="B36" s="47" t="s">
        <v>27</v>
      </c>
      <c r="C36" s="215">
        <v>48623.208440749935</v>
      </c>
      <c r="D36" s="215">
        <v>17083.96499057</v>
      </c>
      <c r="E36" s="216">
        <v>65707.17343131994</v>
      </c>
      <c r="F36" s="51"/>
    </row>
    <row r="37" spans="2:6" ht="15">
      <c r="B37" s="47" t="s">
        <v>28</v>
      </c>
      <c r="C37" s="215">
        <v>20289.71768276</v>
      </c>
      <c r="D37" s="215">
        <v>9666.73198403</v>
      </c>
      <c r="E37" s="216">
        <v>29956.449666790002</v>
      </c>
      <c r="F37" s="51"/>
    </row>
    <row r="38" spans="2:6" ht="15">
      <c r="B38" s="47" t="s">
        <v>29</v>
      </c>
      <c r="C38" s="215">
        <v>10651.429297009994</v>
      </c>
      <c r="D38" s="215">
        <v>4010.1656823300004</v>
      </c>
      <c r="E38" s="216">
        <v>14661.594979339994</v>
      </c>
      <c r="F38" s="51"/>
    </row>
    <row r="39" spans="2:6" ht="15">
      <c r="B39" s="47" t="s">
        <v>30</v>
      </c>
      <c r="C39" s="215">
        <v>14869.981504929987</v>
      </c>
      <c r="D39" s="215">
        <v>3622.1694497000008</v>
      </c>
      <c r="E39" s="216">
        <v>18492.150954629986</v>
      </c>
      <c r="F39" s="51"/>
    </row>
    <row r="40" spans="2:6" ht="15">
      <c r="B40" s="47" t="s">
        <v>31</v>
      </c>
      <c r="C40" s="215">
        <v>624.9941154699999</v>
      </c>
      <c r="D40" s="215">
        <v>851.6841451800001</v>
      </c>
      <c r="E40" s="216">
        <v>1476.67826065</v>
      </c>
      <c r="F40" s="51"/>
    </row>
    <row r="41" spans="2:6" ht="15">
      <c r="B41" s="47" t="s">
        <v>32</v>
      </c>
      <c r="C41" s="215">
        <v>792.4664729200001</v>
      </c>
      <c r="D41" s="215">
        <v>71.6982746</v>
      </c>
      <c r="E41" s="216">
        <v>864.1647475200001</v>
      </c>
      <c r="F41" s="51"/>
    </row>
    <row r="42" spans="2:6" ht="15.75" thickBot="1">
      <c r="B42" s="47" t="s">
        <v>33</v>
      </c>
      <c r="C42" s="217">
        <v>309522.7968776897</v>
      </c>
      <c r="D42" s="217">
        <v>124646.35727107998</v>
      </c>
      <c r="E42" s="218">
        <v>434169.1541487698</v>
      </c>
      <c r="F42" s="51"/>
    </row>
    <row r="43" spans="2:5" ht="15.75" thickBot="1">
      <c r="B43" s="60" t="s">
        <v>68</v>
      </c>
      <c r="C43" s="61"/>
      <c r="D43" s="61"/>
      <c r="E43" s="62"/>
    </row>
    <row r="44" spans="2:5" ht="15.75" thickBot="1">
      <c r="B44" s="29"/>
      <c r="C44" s="29"/>
      <c r="D44" s="29"/>
      <c r="E44" s="29"/>
    </row>
    <row r="45" spans="2:4" ht="15">
      <c r="B45" s="176" t="s">
        <v>49</v>
      </c>
      <c r="C45" s="219"/>
      <c r="D45" s="178"/>
    </row>
    <row r="46" spans="2:4" ht="15">
      <c r="B46" s="44" t="s">
        <v>96</v>
      </c>
      <c r="C46" s="41"/>
      <c r="D46" s="179"/>
    </row>
    <row r="47" spans="2:4" ht="15">
      <c r="B47" s="44" t="s">
        <v>97</v>
      </c>
      <c r="C47" s="41"/>
      <c r="D47" s="179"/>
    </row>
    <row r="48" spans="2:4" ht="15">
      <c r="B48" s="48" t="s">
        <v>98</v>
      </c>
      <c r="C48" s="111"/>
      <c r="D48" s="179"/>
    </row>
    <row r="49" spans="2:4" ht="15">
      <c r="B49" s="47" t="s">
        <v>132</v>
      </c>
      <c r="C49" s="41"/>
      <c r="D49" s="179"/>
    </row>
    <row r="50" spans="2:4" ht="15">
      <c r="B50" s="165" t="s">
        <v>34</v>
      </c>
      <c r="C50" s="182" t="s">
        <v>6</v>
      </c>
      <c r="D50" s="183" t="s">
        <v>64</v>
      </c>
    </row>
    <row r="51" spans="2:4" ht="15">
      <c r="B51" s="166" t="s">
        <v>18</v>
      </c>
      <c r="C51" s="113">
        <v>42.10044877846657</v>
      </c>
      <c r="D51" s="220">
        <v>76.03306469841637</v>
      </c>
    </row>
    <row r="52" spans="2:4" ht="15">
      <c r="B52" s="166" t="s">
        <v>19</v>
      </c>
      <c r="C52" s="113">
        <v>36.19224519362733</v>
      </c>
      <c r="D52" s="220">
        <v>81.72226749644462</v>
      </c>
    </row>
    <row r="53" spans="2:4" ht="15">
      <c r="B53" s="166" t="s">
        <v>20</v>
      </c>
      <c r="C53" s="113">
        <v>16.40208655545812</v>
      </c>
      <c r="D53" s="220">
        <v>91.30247870704386</v>
      </c>
    </row>
    <row r="54" spans="2:4" ht="15">
      <c r="B54" s="166" t="s">
        <v>21</v>
      </c>
      <c r="C54" s="113">
        <v>77.99854260477206</v>
      </c>
      <c r="D54" s="220">
        <v>86.404478049305</v>
      </c>
    </row>
    <row r="55" spans="2:4" ht="15">
      <c r="B55" s="166" t="s">
        <v>22</v>
      </c>
      <c r="C55" s="113">
        <v>58.823829178831154</v>
      </c>
      <c r="D55" s="220">
        <v>79.94577533644929</v>
      </c>
    </row>
    <row r="56" spans="2:4" ht="15">
      <c r="B56" s="166" t="s">
        <v>23</v>
      </c>
      <c r="C56" s="113">
        <v>74.85880355192296</v>
      </c>
      <c r="D56" s="220">
        <v>81.03151491521963</v>
      </c>
    </row>
    <row r="57" spans="2:4" ht="15">
      <c r="B57" s="166" t="s">
        <v>24</v>
      </c>
      <c r="C57" s="113">
        <v>68.10570294311556</v>
      </c>
      <c r="D57" s="220">
        <v>85.55940556442575</v>
      </c>
    </row>
    <row r="58" spans="2:4" ht="15">
      <c r="B58" s="166" t="s">
        <v>25</v>
      </c>
      <c r="C58" s="113">
        <v>79.05252206018051</v>
      </c>
      <c r="D58" s="220">
        <v>84.30228972514631</v>
      </c>
    </row>
    <row r="59" spans="2:4" ht="15">
      <c r="B59" s="166" t="s">
        <v>26</v>
      </c>
      <c r="C59" s="113">
        <v>68.37978512124717</v>
      </c>
      <c r="D59" s="220">
        <v>72.21718665368087</v>
      </c>
    </row>
    <row r="60" spans="2:4" ht="15">
      <c r="B60" s="166" t="s">
        <v>27</v>
      </c>
      <c r="C60" s="113">
        <v>73.99984796419994</v>
      </c>
      <c r="D60" s="220">
        <v>78.56479208902475</v>
      </c>
    </row>
    <row r="61" spans="2:4" ht="15">
      <c r="B61" s="166" t="s">
        <v>28</v>
      </c>
      <c r="C61" s="113">
        <v>67.7307154500801</v>
      </c>
      <c r="D61" s="220">
        <v>77.93148965378496</v>
      </c>
    </row>
    <row r="62" spans="2:4" ht="15">
      <c r="B62" s="166" t="s">
        <v>62</v>
      </c>
      <c r="C62" s="113">
        <v>72.64850319504241</v>
      </c>
      <c r="D62" s="220">
        <v>75.63567318474568</v>
      </c>
    </row>
    <row r="63" spans="2:4" ht="15">
      <c r="B63" s="166" t="s">
        <v>63</v>
      </c>
      <c r="C63" s="113">
        <v>80.4123951908737</v>
      </c>
      <c r="D63" s="220">
        <v>83.92008754539798</v>
      </c>
    </row>
    <row r="64" spans="2:4" ht="15">
      <c r="B64" s="166" t="s">
        <v>108</v>
      </c>
      <c r="C64" s="113">
        <v>42.324325624926026</v>
      </c>
      <c r="D64" s="220">
        <v>86.99179881804646</v>
      </c>
    </row>
    <row r="65" spans="2:4" ht="15">
      <c r="B65" s="166" t="s">
        <v>72</v>
      </c>
      <c r="C65" s="113">
        <v>91.70317062738773</v>
      </c>
      <c r="D65" s="220">
        <v>86.31010107890486</v>
      </c>
    </row>
    <row r="66" spans="2:4" ht="15">
      <c r="B66" s="147" t="s">
        <v>33</v>
      </c>
      <c r="C66" s="114">
        <v>71.29083075570828</v>
      </c>
      <c r="D66" s="221">
        <v>82.8409988661848</v>
      </c>
    </row>
    <row r="67" spans="2:4" ht="15.75" thickBot="1">
      <c r="B67" s="60" t="s">
        <v>73</v>
      </c>
      <c r="C67" s="61"/>
      <c r="D67" s="112"/>
    </row>
    <row r="68" spans="2:3" ht="15">
      <c r="B68" s="30"/>
      <c r="C68" s="30"/>
    </row>
  </sheetData>
  <sheetProtection/>
  <printOptions horizontalCentered="1" verticalCentered="1"/>
  <pageMargins left="0" right="0" top="0" bottom="0" header="0" footer="0"/>
  <pageSetup horizontalDpi="1200" verticalDpi="1200" orientation="portrait" paperSize="119" r:id="rId2"/>
  <rowBreaks count="1" manualBreakCount="1">
    <brk id="43" max="255" man="1"/>
  </rowBreaks>
  <colBreaks count="1" manualBreakCount="1">
    <brk id="1" max="65535" man="1"/>
  </colBreaks>
  <drawing r:id="rId1"/>
</worksheet>
</file>

<file path=xl/worksheets/sheet9.xml><?xml version="1.0" encoding="utf-8"?>
<worksheet xmlns="http://schemas.openxmlformats.org/spreadsheetml/2006/main" xmlns:r="http://schemas.openxmlformats.org/officeDocument/2006/relationships">
  <dimension ref="B18:E81"/>
  <sheetViews>
    <sheetView zoomScalePageLayoutView="0" workbookViewId="0" topLeftCell="A52">
      <selection activeCell="F56" sqref="F56"/>
    </sheetView>
  </sheetViews>
  <sheetFormatPr defaultColWidth="11.421875" defaultRowHeight="15"/>
  <cols>
    <col min="1" max="1" width="4.140625" style="0" customWidth="1"/>
    <col min="2" max="2" width="23.57421875" style="0" customWidth="1"/>
    <col min="3" max="3" width="18.57421875" style="0" customWidth="1"/>
    <col min="4" max="4" width="20.28125" style="0" customWidth="1"/>
    <col min="5" max="5" width="17.140625" style="0" customWidth="1"/>
  </cols>
  <sheetData>
    <row r="18" spans="2:5" ht="15">
      <c r="B18" s="29"/>
      <c r="C18" s="29"/>
      <c r="D18" s="29"/>
      <c r="E18" s="29"/>
    </row>
    <row r="24" ht="15.75" thickBot="1"/>
    <row r="25" spans="2:5" ht="15">
      <c r="B25" s="222" t="s">
        <v>74</v>
      </c>
      <c r="C25" s="223"/>
      <c r="D25" s="223"/>
      <c r="E25" s="224"/>
    </row>
    <row r="26" spans="2:5" ht="15">
      <c r="B26" s="48" t="s">
        <v>174</v>
      </c>
      <c r="C26" s="111"/>
      <c r="D26" s="111"/>
      <c r="E26" s="115"/>
    </row>
    <row r="27" spans="2:5" ht="15">
      <c r="B27" s="48" t="s">
        <v>139</v>
      </c>
      <c r="C27" s="111"/>
      <c r="D27" s="111"/>
      <c r="E27" s="116"/>
    </row>
    <row r="28" spans="2:5" ht="15">
      <c r="B28" s="117" t="s">
        <v>122</v>
      </c>
      <c r="C28" s="111"/>
      <c r="D28" s="111"/>
      <c r="E28" s="116"/>
    </row>
    <row r="29" spans="2:5" ht="15">
      <c r="B29" s="175" t="s">
        <v>34</v>
      </c>
      <c r="C29" s="198" t="s">
        <v>40</v>
      </c>
      <c r="D29" s="198" t="s">
        <v>39</v>
      </c>
      <c r="E29" s="118" t="s">
        <v>5</v>
      </c>
    </row>
    <row r="30" spans="2:5" ht="15">
      <c r="B30" s="166" t="s">
        <v>18</v>
      </c>
      <c r="C30" s="58">
        <v>1181</v>
      </c>
      <c r="D30" s="58">
        <v>1683</v>
      </c>
      <c r="E30" s="119">
        <f>SUM(C30:D30)</f>
        <v>2864</v>
      </c>
    </row>
    <row r="31" spans="2:5" ht="15" customHeight="1">
      <c r="B31" s="166" t="s">
        <v>19</v>
      </c>
      <c r="C31" s="58">
        <v>348</v>
      </c>
      <c r="D31" s="58">
        <v>776</v>
      </c>
      <c r="E31" s="119">
        <f aca="true" t="shared" si="0" ref="E31:E45">SUM(C31:D31)</f>
        <v>1124</v>
      </c>
    </row>
    <row r="32" spans="2:5" ht="15">
      <c r="B32" s="166" t="s">
        <v>20</v>
      </c>
      <c r="C32" s="58">
        <v>0</v>
      </c>
      <c r="D32" s="58">
        <v>1180</v>
      </c>
      <c r="E32" s="119">
        <f t="shared" si="0"/>
        <v>1180</v>
      </c>
    </row>
    <row r="33" spans="2:5" ht="15" customHeight="1">
      <c r="B33" s="166" t="s">
        <v>21</v>
      </c>
      <c r="C33" s="58">
        <v>3044</v>
      </c>
      <c r="D33" s="58">
        <v>2829</v>
      </c>
      <c r="E33" s="119">
        <f t="shared" si="0"/>
        <v>5873</v>
      </c>
    </row>
    <row r="34" spans="2:5" ht="15">
      <c r="B34" s="166" t="s">
        <v>22</v>
      </c>
      <c r="C34" s="58">
        <v>18922</v>
      </c>
      <c r="D34" s="58">
        <v>9739</v>
      </c>
      <c r="E34" s="119">
        <f t="shared" si="0"/>
        <v>28661</v>
      </c>
    </row>
    <row r="35" spans="2:5" ht="15">
      <c r="B35" s="166" t="s">
        <v>23</v>
      </c>
      <c r="C35" s="58">
        <v>18406</v>
      </c>
      <c r="D35" s="58">
        <v>24870</v>
      </c>
      <c r="E35" s="119">
        <f t="shared" si="0"/>
        <v>43276</v>
      </c>
    </row>
    <row r="36" spans="2:5" ht="15">
      <c r="B36" s="166" t="s">
        <v>24</v>
      </c>
      <c r="C36" s="58">
        <v>26323</v>
      </c>
      <c r="D36" s="58">
        <v>34784</v>
      </c>
      <c r="E36" s="119">
        <f t="shared" si="0"/>
        <v>61107</v>
      </c>
    </row>
    <row r="37" spans="2:5" ht="15">
      <c r="B37" s="166" t="s">
        <v>25</v>
      </c>
      <c r="C37" s="58">
        <v>45958</v>
      </c>
      <c r="D37" s="58">
        <v>26544</v>
      </c>
      <c r="E37" s="119">
        <f t="shared" si="0"/>
        <v>72502</v>
      </c>
    </row>
    <row r="38" spans="2:5" ht="15">
      <c r="B38" s="166" t="s">
        <v>26</v>
      </c>
      <c r="C38" s="58">
        <v>54532</v>
      </c>
      <c r="D38" s="58">
        <v>31892</v>
      </c>
      <c r="E38" s="119">
        <f t="shared" si="0"/>
        <v>86424</v>
      </c>
    </row>
    <row r="39" spans="2:5" ht="15">
      <c r="B39" s="166" t="s">
        <v>27</v>
      </c>
      <c r="C39" s="58">
        <v>32651</v>
      </c>
      <c r="D39" s="58">
        <v>33056</v>
      </c>
      <c r="E39" s="119">
        <f t="shared" si="0"/>
        <v>65707</v>
      </c>
    </row>
    <row r="40" spans="2:5" ht="15">
      <c r="B40" s="166" t="s">
        <v>28</v>
      </c>
      <c r="C40" s="58">
        <v>14476</v>
      </c>
      <c r="D40" s="58">
        <v>15480</v>
      </c>
      <c r="E40" s="119">
        <f t="shared" si="0"/>
        <v>29956</v>
      </c>
    </row>
    <row r="41" spans="2:5" ht="15">
      <c r="B41" s="166" t="s">
        <v>62</v>
      </c>
      <c r="C41" s="58">
        <v>6017</v>
      </c>
      <c r="D41" s="58">
        <v>8645</v>
      </c>
      <c r="E41" s="119">
        <f t="shared" si="0"/>
        <v>14662</v>
      </c>
    </row>
    <row r="42" spans="2:5" ht="15">
      <c r="B42" s="166" t="s">
        <v>63</v>
      </c>
      <c r="C42" s="58">
        <v>3950</v>
      </c>
      <c r="D42" s="58">
        <v>14542</v>
      </c>
      <c r="E42" s="119">
        <f t="shared" si="0"/>
        <v>18492</v>
      </c>
    </row>
    <row r="43" spans="2:5" ht="15">
      <c r="B43" s="166" t="s">
        <v>108</v>
      </c>
      <c r="C43" s="58">
        <v>349</v>
      </c>
      <c r="D43" s="58">
        <v>1128</v>
      </c>
      <c r="E43" s="119">
        <f t="shared" si="0"/>
        <v>1477</v>
      </c>
    </row>
    <row r="44" spans="2:5" ht="15">
      <c r="B44" s="166" t="s">
        <v>72</v>
      </c>
      <c r="C44" s="58">
        <v>97</v>
      </c>
      <c r="D44" s="58">
        <v>767</v>
      </c>
      <c r="E44" s="119">
        <f t="shared" si="0"/>
        <v>864</v>
      </c>
    </row>
    <row r="45" spans="2:5" ht="15">
      <c r="B45" s="147" t="s">
        <v>33</v>
      </c>
      <c r="C45" s="120">
        <f>SUM(C30:C44)</f>
        <v>226254</v>
      </c>
      <c r="D45" s="120">
        <f>SUM(D30:D44)</f>
        <v>207915</v>
      </c>
      <c r="E45" s="121">
        <f t="shared" si="0"/>
        <v>434169</v>
      </c>
    </row>
    <row r="46" spans="2:5" ht="15.75" thickBot="1">
      <c r="B46" s="60" t="s">
        <v>73</v>
      </c>
      <c r="C46" s="61"/>
      <c r="D46" s="61"/>
      <c r="E46" s="62"/>
    </row>
    <row r="58" ht="15.75" thickBot="1"/>
    <row r="59" spans="2:4" ht="15">
      <c r="B59" s="222" t="s">
        <v>75</v>
      </c>
      <c r="C59" s="223"/>
      <c r="D59" s="225"/>
    </row>
    <row r="60" spans="2:4" ht="15">
      <c r="B60" s="48" t="s">
        <v>140</v>
      </c>
      <c r="C60" s="111"/>
      <c r="D60" s="179"/>
    </row>
    <row r="61" spans="2:4" ht="15">
      <c r="B61" s="48" t="s">
        <v>141</v>
      </c>
      <c r="C61" s="111"/>
      <c r="D61" s="179"/>
    </row>
    <row r="62" spans="2:4" ht="15">
      <c r="B62" s="117" t="s">
        <v>122</v>
      </c>
      <c r="C62" s="135"/>
      <c r="D62" s="226"/>
    </row>
    <row r="63" spans="2:4" ht="42.75">
      <c r="B63" s="251" t="s">
        <v>34</v>
      </c>
      <c r="C63" s="245" t="s">
        <v>175</v>
      </c>
      <c r="D63" s="250" t="s">
        <v>176</v>
      </c>
    </row>
    <row r="64" spans="2:4" ht="15">
      <c r="B64" s="227" t="s">
        <v>18</v>
      </c>
      <c r="C64" s="228">
        <v>7.7</v>
      </c>
      <c r="D64" s="229">
        <v>6.5</v>
      </c>
    </row>
    <row r="65" spans="2:4" ht="15">
      <c r="B65" s="227" t="s">
        <v>19</v>
      </c>
      <c r="C65" s="228">
        <v>1.7</v>
      </c>
      <c r="D65" s="229">
        <v>1.4</v>
      </c>
    </row>
    <row r="66" spans="2:4" ht="15">
      <c r="B66" s="227" t="s">
        <v>20</v>
      </c>
      <c r="C66" s="228">
        <v>0</v>
      </c>
      <c r="D66" s="229">
        <v>0.9</v>
      </c>
    </row>
    <row r="67" spans="2:4" ht="15">
      <c r="B67" s="227" t="s">
        <v>21</v>
      </c>
      <c r="C67" s="228">
        <v>13.4</v>
      </c>
      <c r="D67" s="229">
        <v>5.3</v>
      </c>
    </row>
    <row r="68" spans="2:4" ht="15">
      <c r="B68" s="227" t="s">
        <v>22</v>
      </c>
      <c r="C68" s="228">
        <v>31.5</v>
      </c>
      <c r="D68" s="229">
        <v>10.1</v>
      </c>
    </row>
    <row r="69" spans="2:4" ht="15">
      <c r="B69" s="227" t="s">
        <v>71</v>
      </c>
      <c r="C69" s="228">
        <v>12.5</v>
      </c>
      <c r="D69" s="229">
        <v>8.2</v>
      </c>
    </row>
    <row r="70" spans="2:4" ht="15">
      <c r="B70" s="227" t="s">
        <v>24</v>
      </c>
      <c r="C70" s="228">
        <v>6.4</v>
      </c>
      <c r="D70" s="229">
        <v>2.3</v>
      </c>
    </row>
    <row r="71" spans="2:4" ht="15">
      <c r="B71" s="227" t="s">
        <v>25</v>
      </c>
      <c r="C71" s="228">
        <v>48.7</v>
      </c>
      <c r="D71" s="229">
        <v>19.4</v>
      </c>
    </row>
    <row r="72" spans="2:4" ht="15">
      <c r="B72" s="227" t="s">
        <v>26</v>
      </c>
      <c r="C72" s="228">
        <v>49.2</v>
      </c>
      <c r="D72" s="229">
        <v>26</v>
      </c>
    </row>
    <row r="73" spans="2:4" ht="15">
      <c r="B73" s="227" t="s">
        <v>142</v>
      </c>
      <c r="C73" s="228">
        <v>18</v>
      </c>
      <c r="D73" s="229">
        <v>10.9</v>
      </c>
    </row>
    <row r="74" spans="2:4" ht="15">
      <c r="B74" s="227" t="s">
        <v>28</v>
      </c>
      <c r="C74" s="228">
        <v>21.1</v>
      </c>
      <c r="D74" s="229">
        <v>12.5</v>
      </c>
    </row>
    <row r="75" spans="2:4" ht="15">
      <c r="B75" s="227" t="s">
        <v>62</v>
      </c>
      <c r="C75" s="228">
        <v>26.6</v>
      </c>
      <c r="D75" s="229">
        <v>17.8</v>
      </c>
    </row>
    <row r="76" spans="2:4" ht="15">
      <c r="B76" s="227" t="s">
        <v>63</v>
      </c>
      <c r="C76" s="228">
        <v>8.8</v>
      </c>
      <c r="D76" s="229">
        <v>12</v>
      </c>
    </row>
    <row r="77" spans="2:4" ht="15">
      <c r="B77" s="227" t="s">
        <v>123</v>
      </c>
      <c r="C77" s="228">
        <v>4.3</v>
      </c>
      <c r="D77" s="229">
        <v>6.5</v>
      </c>
    </row>
    <row r="78" spans="2:4" ht="15">
      <c r="B78" s="227" t="s">
        <v>72</v>
      </c>
      <c r="C78" s="228">
        <v>1.1</v>
      </c>
      <c r="D78" s="229">
        <v>2.9</v>
      </c>
    </row>
    <row r="79" spans="2:4" ht="15.75" thickBot="1">
      <c r="B79" s="230" t="s">
        <v>33</v>
      </c>
      <c r="C79" s="231">
        <v>18.2</v>
      </c>
      <c r="D79" s="232">
        <v>6.7</v>
      </c>
    </row>
    <row r="80" spans="2:4" ht="15.75" thickBot="1">
      <c r="B80" s="60" t="s">
        <v>73</v>
      </c>
      <c r="C80" s="61"/>
      <c r="D80" s="62"/>
    </row>
    <row r="81" spans="3:4" ht="15">
      <c r="C81" s="30"/>
      <c r="D81" s="30"/>
    </row>
  </sheetData>
  <sheetProtection/>
  <printOptions horizontalCentered="1"/>
  <pageMargins left="0.8267716535433072" right="0.8267716535433072" top="0.8661417322834646" bottom="0" header="0" footer="0"/>
  <pageSetup horizontalDpi="600" verticalDpi="600" orientation="portrait" paperSize="119" scale="95" r:id="rId2"/>
  <rowBreaks count="1" manualBreakCount="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aguerre</dc:creator>
  <cp:keywords/>
  <dc:description/>
  <cp:lastModifiedBy>Guillermo Pino González</cp:lastModifiedBy>
  <cp:lastPrinted>2011-10-05T17:23:57Z</cp:lastPrinted>
  <dcterms:created xsi:type="dcterms:W3CDTF">2011-08-03T17:18:20Z</dcterms:created>
  <dcterms:modified xsi:type="dcterms:W3CDTF">2021-08-02T19:04:11Z</dcterms:modified>
  <cp:category/>
  <cp:version/>
  <cp:contentType/>
  <cp:contentStatus/>
</cp:coreProperties>
</file>