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'1'!$A$1:$E$68</definedName>
    <definedName name="_xlnm.Print_Area" localSheetId="4">'2'!$A$1:$E$67</definedName>
    <definedName name="_xlnm.Print_Area" localSheetId="7">'5'!$A$1:$E$68</definedName>
    <definedName name="_xlnm.Print_Area" localSheetId="9">'7'!$B$1:$G$41</definedName>
    <definedName name="_xlnm.Print_Area" localSheetId="10">'8'!$A$1:$F$81</definedName>
    <definedName name="_xlnm.Print_Area" localSheetId="11">'9'!$B$1:$H$48</definedName>
    <definedName name="_xlnm.Print_Area" localSheetId="2">'antecedentes'!$A$1:$I$25</definedName>
    <definedName name="_xlnm.Print_Area" localSheetId="1">'part'!$A$1:$A$47</definedName>
    <definedName name="_xlnm.Print_Area" localSheetId="0">'tapa'!$A$1:$E$35</definedName>
  </definedNames>
  <calcPr fullCalcOnLoad="1"/>
</workbook>
</file>

<file path=xl/sharedStrings.xml><?xml version="1.0" encoding="utf-8"?>
<sst xmlns="http://schemas.openxmlformats.org/spreadsheetml/2006/main" count="555" uniqueCount="208">
  <si>
    <t>Gustavo Rojas Le-Bert</t>
  </si>
  <si>
    <t>Director Nacional y Representante Legal</t>
  </si>
  <si>
    <t>Tabla 1</t>
  </si>
  <si>
    <t>Urbano</t>
  </si>
  <si>
    <t>Rural</t>
  </si>
  <si>
    <t>Total</t>
  </si>
  <si>
    <t>Agricultura</t>
  </si>
  <si>
    <t>Pesca</t>
  </si>
  <si>
    <t>Minería</t>
  </si>
  <si>
    <t>Construcción</t>
  </si>
  <si>
    <t>Comercio</t>
  </si>
  <si>
    <t>Enseñanza</t>
  </si>
  <si>
    <t>Organizaciones extraterritoriales</t>
  </si>
  <si>
    <t>Tabla 2</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</si>
  <si>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</si>
  <si>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</si>
  <si>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</si>
  <si>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</si>
  <si>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</si>
  <si>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</si>
  <si>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</si>
  <si>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</si>
  <si>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</si>
  <si>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</si>
  <si>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</si>
  <si>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</si>
  <si>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</si>
  <si>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</si>
  <si>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</si>
  <si>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</si>
  <si>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</si>
  <si>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</si>
  <si>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</si>
  <si>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</si>
  <si>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</si>
  <si>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</si>
  <si>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</si>
  <si>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Agricultura sin fruta</t>
  </si>
  <si>
    <t>Fruticultura</t>
  </si>
  <si>
    <t>Ganadería</t>
  </si>
  <si>
    <t>Silvicultura</t>
  </si>
  <si>
    <t>Sector</t>
  </si>
  <si>
    <t>Tabla 10</t>
  </si>
  <si>
    <t>Boletín de Empleo en la Agricultura</t>
  </si>
  <si>
    <t xml:space="preserve"> Emilio Polit Granja</t>
  </si>
  <si>
    <t>En número de personas y porcentajes</t>
  </si>
  <si>
    <t>Industrias</t>
  </si>
  <si>
    <t>Los Ríos</t>
  </si>
  <si>
    <t>Los Lagos</t>
  </si>
  <si>
    <t>Economía</t>
  </si>
  <si>
    <t>Tabla 7</t>
  </si>
  <si>
    <t>Fuente: elaborado por Odepa con información del INE</t>
  </si>
  <si>
    <t>Tabla 9</t>
  </si>
  <si>
    <t>Valparaiso</t>
  </si>
  <si>
    <t xml:space="preserve">Magallanes </t>
  </si>
  <si>
    <t xml:space="preserve">Fuente: elaborado por Odepa con información INE </t>
  </si>
  <si>
    <t>Tabla 11</t>
  </si>
  <si>
    <t>Tabla 12</t>
  </si>
  <si>
    <t>Tabla 13</t>
  </si>
  <si>
    <t>Derechos Laborales</t>
  </si>
  <si>
    <t>Tabla 14</t>
  </si>
  <si>
    <t>y en la Economía</t>
  </si>
  <si>
    <t>Tabla 16</t>
  </si>
  <si>
    <t>Tabla 17</t>
  </si>
  <si>
    <t>En porcentajes</t>
  </si>
  <si>
    <t>Empleo urbano y rural por actividad económica</t>
  </si>
  <si>
    <t xml:space="preserve">Cesantía urbana y rural por actividad económica </t>
  </si>
  <si>
    <t>Tabla 3</t>
  </si>
  <si>
    <t>Tabla 4</t>
  </si>
  <si>
    <t>Tabla 15.1</t>
  </si>
  <si>
    <t>Todos los niveles</t>
  </si>
  <si>
    <t>Tabla 15.2</t>
  </si>
  <si>
    <t>Tabla 15.3</t>
  </si>
  <si>
    <t>Tabla 15.4</t>
  </si>
  <si>
    <t>Tabla 15.5</t>
  </si>
  <si>
    <t xml:space="preserve">Aysén </t>
  </si>
  <si>
    <t>Cuenta propia</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</si>
  <si>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</si>
  <si>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</si>
  <si>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</si>
  <si>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</si>
  <si>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</si>
  <si>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</si>
  <si>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</si>
  <si>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</si>
  <si>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 xml:space="preserve">Aisén </t>
  </si>
  <si>
    <t>Bio Bío</t>
  </si>
  <si>
    <t>principales categorías de ocupación</t>
  </si>
  <si>
    <t>Asalariado sector privado</t>
  </si>
  <si>
    <t>Tabla 8</t>
  </si>
  <si>
    <t xml:space="preserve">Relación entre el empleo asalariado temporal    </t>
  </si>
  <si>
    <t xml:space="preserve">y permanente de la agricultura con similares </t>
  </si>
  <si>
    <t>derechos laborales que se indican, en la Agricultura y en la Economía</t>
  </si>
  <si>
    <t xml:space="preserve">Variación porcentual anual de asalariados del sector privado que declaran tener los   </t>
  </si>
  <si>
    <t xml:space="preserve">Proporción de asalariados del sector privado que declaran tener los derechos laborales   </t>
  </si>
  <si>
    <t xml:space="preserve">que se indican, en relación al número total de asalariados con empleo en la Agricultura </t>
  </si>
  <si>
    <t>Agricultura/Economía %</t>
  </si>
  <si>
    <t>Economía. Distribución por nivel, variación interanual y proporción</t>
  </si>
  <si>
    <t>Publicación de la Oficina de Estudios y Políticas Agrarias - Odepa
 Ministerio de Agricultura, República de Chile</t>
  </si>
  <si>
    <t>Actividad económica</t>
  </si>
  <si>
    <t>Fuente: elaborado por Odepa con información de la NENE del INE</t>
  </si>
  <si>
    <t>Empleo rural</t>
  </si>
  <si>
    <t>Cesantía rural</t>
  </si>
  <si>
    <t>Tasa de cesantía rural %</t>
  </si>
  <si>
    <t>ámbito rural, según región</t>
  </si>
  <si>
    <t>Variación % empleo rural</t>
  </si>
  <si>
    <t>Variación % cesantía rural</t>
  </si>
  <si>
    <t xml:space="preserve">Proporción en la economía regional del empleo y la cesantía </t>
  </si>
  <si>
    <t xml:space="preserve">  Empleo agricultura/Empleo regional (%)</t>
  </si>
  <si>
    <t>Cesantía agricultura/Cesantía regional (%)</t>
  </si>
  <si>
    <t xml:space="preserve">   Tasa de cesantía agricultura (%)</t>
  </si>
  <si>
    <t xml:space="preserve">   Tasa de cesantía economía (%)</t>
  </si>
  <si>
    <t xml:space="preserve">Empleo asalariado en la agricultura según tipo de contrato   </t>
  </si>
  <si>
    <t>ítems de la economía regional</t>
  </si>
  <si>
    <t>Nivel de estudios</t>
  </si>
  <si>
    <t>Por subsector y tamaño de empresa</t>
  </si>
  <si>
    <t xml:space="preserve">Fuente: elaborado por Odepa con información proporcionada por las  </t>
  </si>
  <si>
    <t>4.  51  a  100</t>
  </si>
  <si>
    <t>5. 101  a  500</t>
  </si>
  <si>
    <t>6. 501  y  más</t>
  </si>
  <si>
    <t>2.   6  a  25</t>
  </si>
  <si>
    <t>1.   1  a   5</t>
  </si>
  <si>
    <t>3.  26  a  50</t>
  </si>
  <si>
    <t>región</t>
  </si>
  <si>
    <t xml:space="preserve">Empleo, cesantía, y tasa de cesantía en el ámbito rural, según </t>
  </si>
  <si>
    <t>Variación tasa de cesantía rural (puntos porcentuales)</t>
  </si>
  <si>
    <t>Variación del empleo, cesantía y tasa de cesantía en el</t>
  </si>
  <si>
    <t>Ítem</t>
  </si>
  <si>
    <t xml:space="preserve">     Tasa de cesantía</t>
  </si>
  <si>
    <t>Región/Género</t>
  </si>
  <si>
    <t>Masculino</t>
  </si>
  <si>
    <t>Femenino</t>
  </si>
  <si>
    <t xml:space="preserve">en la agricultura  </t>
  </si>
  <si>
    <t>Trimestre móvil junio - agosto 2011. En porcentajes</t>
  </si>
  <si>
    <t>Tabla 6a</t>
  </si>
  <si>
    <t xml:space="preserve">en la agricultura en el género masculino  </t>
  </si>
  <si>
    <t>Tabla 6b</t>
  </si>
  <si>
    <t xml:space="preserve">en la agricultura en el género femenino  </t>
  </si>
  <si>
    <t xml:space="preserve">Composición del empleo en la Agricultura y en    </t>
  </si>
  <si>
    <t>Categorías</t>
  </si>
  <si>
    <t>Con contrato escrito</t>
  </si>
  <si>
    <t>Sin contrato escrito</t>
  </si>
  <si>
    <t>Agricultura regional y Economía regional:</t>
  </si>
  <si>
    <t xml:space="preserve">proporción del empleo asalariado con contrato </t>
  </si>
  <si>
    <t>escrito en relación al empleo total</t>
  </si>
  <si>
    <t>Total empleo regional</t>
  </si>
  <si>
    <t xml:space="preserve">duración del contrato escrito de trabajo.   </t>
  </si>
  <si>
    <t xml:space="preserve">Nunca estudió </t>
  </si>
  <si>
    <t xml:space="preserve">proporción agricultura/economía </t>
  </si>
  <si>
    <t xml:space="preserve">Nivel de escolaridad de la categoría "Asalariado sector privado" en Agricultura  </t>
  </si>
  <si>
    <t>y en Economía. Distribución por nivel, variación interanual y proporción</t>
  </si>
  <si>
    <t xml:space="preserve">Nivel de escolaridad de la categoría "Empleador" en Agricultura y en Economía  </t>
  </si>
  <si>
    <t>Distribución por nivel, variación interanual y proporción agricultura/economía</t>
  </si>
  <si>
    <t xml:space="preserve">Nivel de escolaridad de la categoría "Cuenta Propia" en Agricultura y en </t>
  </si>
  <si>
    <t xml:space="preserve">Nivel de escolaridad categoría "Personal no remunerado" en Agricultura    </t>
  </si>
  <si>
    <t xml:space="preserve">Nivel de escolaridad de "todas las categorías relevantes de ocupación" en     </t>
  </si>
  <si>
    <t xml:space="preserve">Agricultura y en Economía. Distribución por nivel, variación interanual y </t>
  </si>
  <si>
    <t xml:space="preserve">Remuneración del empleo en la Agricultura, según la remuneración     </t>
  </si>
  <si>
    <t>imponible promedio de cotizantes en seguridad laboral.</t>
  </si>
  <si>
    <t xml:space="preserve">mutuales de seguridad laboral: IST, ACHS, CCHC </t>
  </si>
  <si>
    <t>mutuales de seguridad laboral: IST, ACHS, CCHC</t>
  </si>
  <si>
    <t xml:space="preserve">Todos los tamaños </t>
  </si>
  <si>
    <t>Tamaño (rango número trabajadores)</t>
  </si>
  <si>
    <t xml:space="preserve">Variación real interanual de la remuneración mensual del empleo en la   </t>
  </si>
  <si>
    <t xml:space="preserve">Agricultura. </t>
  </si>
  <si>
    <t>Trimestre julio - septiembre 2011</t>
  </si>
  <si>
    <t xml:space="preserve">                     Boletín de empleo en la agricultura</t>
  </si>
  <si>
    <t>Diciembre 2011</t>
  </si>
  <si>
    <t xml:space="preserve"> Diciembre 2011</t>
  </si>
  <si>
    <t>Trimestre móvil julio - septiembre 2011</t>
  </si>
  <si>
    <t>Trimestre móvil julio - septiembre 2011/2010. En porcentajes</t>
  </si>
  <si>
    <r>
      <t>Empleo, Cesantía y tasa de cesantía en la Agricultura.</t>
    </r>
    <r>
      <rPr>
        <sz val="11"/>
        <color indexed="8"/>
        <rFont val="Arial"/>
        <family val="2"/>
      </rPr>
      <t xml:space="preserve"> </t>
    </r>
    <r>
      <rPr>
        <b/>
        <sz val="11"/>
        <color indexed="8"/>
        <rFont val="Arial"/>
        <family val="2"/>
      </rPr>
      <t>Por región y género</t>
    </r>
    <r>
      <rPr>
        <sz val="11"/>
        <color indexed="8"/>
        <rFont val="Arial"/>
        <family val="2"/>
      </rPr>
      <t> </t>
    </r>
  </si>
  <si>
    <t>Trimestre móvil julio - septiembre 2011. En número de personas y porcentajes</t>
  </si>
  <si>
    <t xml:space="preserve">              Empleo</t>
  </si>
  <si>
    <t xml:space="preserve">              Cesantía</t>
  </si>
  <si>
    <t>Trimestre móvil julio - septiembre 2011. En porcentajes</t>
  </si>
  <si>
    <t xml:space="preserve">la Economía, por principales categorías de ocupación </t>
  </si>
  <si>
    <t xml:space="preserve">Distribución regional del empleo en la Agricultura y en la Economía, según </t>
  </si>
  <si>
    <t>Item</t>
  </si>
  <si>
    <t>Trimestre móvil julio - septiembre 2011. Porcentajes</t>
  </si>
  <si>
    <t xml:space="preserve">Trimestre móvil julio - septiembre 2011. En número de personas. </t>
  </si>
  <si>
    <t>Trimestre móvil julio - septiembre 2011. En número de personas</t>
  </si>
  <si>
    <t xml:space="preserve">Empleo asalariado en la agricultura regional, según    </t>
  </si>
  <si>
    <t xml:space="preserve">Trimestre móvil julio - septiembre 2010/ julio - septiembre 2011 </t>
  </si>
  <si>
    <t>Trimestre móvil  julio - septiembre 2010 y 2011</t>
  </si>
  <si>
    <t>Promedio del trimestre julio - septiembre de 2011. En pesos mensuales</t>
  </si>
  <si>
    <t>Trimestre móvil julio -septiembre de 2010 y 2011</t>
  </si>
  <si>
    <t>Rural/Total (%)</t>
  </si>
  <si>
    <t xml:space="preserve">Hoteles y restaurantes  </t>
  </si>
  <si>
    <t>Transporte y telecomunicaciones</t>
  </si>
  <si>
    <t>Intermediación financiera</t>
  </si>
  <si>
    <t>Electricidad, gas y agua</t>
  </si>
  <si>
    <t xml:space="preserve">Actividades inmobiliarias y empresariales </t>
  </si>
  <si>
    <t>Administración pública y defensa</t>
  </si>
  <si>
    <t>Servicios sociales y de salud</t>
  </si>
  <si>
    <t>Servicios comunitarios y personales</t>
  </si>
  <si>
    <t>Servicio doméstico en hogares privados</t>
  </si>
  <si>
    <t>Temporal Agricultura/Temporal Economía (%)</t>
  </si>
  <si>
    <t>Permanente Agricultura/Permanente Economía (%)</t>
  </si>
  <si>
    <t>Educación primaria</t>
  </si>
  <si>
    <t>Educación secundaria</t>
  </si>
  <si>
    <t>Educación técnica</t>
  </si>
  <si>
    <t xml:space="preserve">Educación universitaria y post universitaria </t>
  </si>
  <si>
    <t>Distribución Agricultura (%) 2011</t>
  </si>
  <si>
    <t>Distribución Economía (%) 2011</t>
  </si>
  <si>
    <t>Variación Agricultura (%) 2011/2010</t>
  </si>
  <si>
    <t>Variación Economía (%) 2011/2010</t>
  </si>
  <si>
    <t>Agricultura/Economía (%) 2011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</si>
</sst>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 numFmtId="194" formatCode="0.000000000"/>
  </numFmts>
  <fonts count="77">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b/>
      <sz val="10"/>
      <color indexed="8"/>
      <name val="Arial"/>
      <family val="2"/>
    </font>
    <font>
      <sz val="16"/>
      <color indexed="30"/>
      <name val="Verdana"/>
      <family val="2"/>
    </font>
    <font>
      <sz val="10.5"/>
      <color indexed="8"/>
      <name val="Arial"/>
      <family val="0"/>
    </font>
    <font>
      <b/>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sz val="11"/>
      <color theme="1"/>
      <name val="Arial"/>
      <family val="2"/>
    </font>
    <font>
      <sz val="11"/>
      <color rgb="FF000000"/>
      <name val="Calibri"/>
      <family val="2"/>
    </font>
    <font>
      <b/>
      <sz val="10"/>
      <color theme="1"/>
      <name val="Arial"/>
      <family val="2"/>
    </font>
    <font>
      <b/>
      <sz val="10"/>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style="medium"/>
      <top>
        <color indexed="8"/>
      </top>
      <bottom>
        <color indexed="63"/>
      </bottom>
    </border>
    <border>
      <left style="thin"/>
      <right style="thin"/>
      <top/>
      <bottom style="medium"/>
    </border>
    <border>
      <left>
        <color indexed="63"/>
      </left>
      <right>
        <color indexed="63"/>
      </right>
      <top style="thin"/>
      <bottom>
        <color indexed="63"/>
      </bottom>
    </border>
    <border>
      <left style="thin"/>
      <right style="thin"/>
      <top style="medium">
        <color indexed="8"/>
      </top>
      <bottom>
        <color indexed="8"/>
      </bottom>
    </border>
    <border>
      <left/>
      <right style="medium">
        <color rgb="FF000000"/>
      </right>
      <top/>
      <bottom/>
    </border>
    <border>
      <left/>
      <right/>
      <top style="medium"/>
      <bottom style="medium"/>
    </border>
    <border>
      <left style="thin"/>
      <right>
        <color indexed="63"/>
      </right>
      <top style="medium"/>
      <bottom style="medium"/>
    </border>
    <border>
      <left>
        <color indexed="63"/>
      </left>
      <right>
        <color indexed="63"/>
      </right>
      <top>
        <color indexed="63"/>
      </top>
      <bottom style="thin"/>
    </border>
    <border>
      <left style="thin"/>
      <right style="medium"/>
      <top style="medium">
        <color indexed="8"/>
      </top>
      <bottom>
        <color indexed="8"/>
      </bottom>
    </border>
    <border>
      <left style="thin">
        <color indexed="8"/>
      </left>
      <right style="thin">
        <color indexed="8"/>
      </right>
      <top>
        <color indexed="8"/>
      </top>
      <bottom>
        <color indexed="8"/>
      </bottom>
    </border>
    <border>
      <left style="thin"/>
      <right style="thin">
        <color indexed="8"/>
      </right>
      <top>
        <color indexed="8"/>
      </top>
      <bottom>
        <color indexed="8"/>
      </bottom>
    </border>
    <border>
      <left style="thin">
        <color indexed="8"/>
      </left>
      <right>
        <color indexed="63"/>
      </right>
      <top>
        <color indexed="8"/>
      </top>
      <bottom>
        <color indexed="8"/>
      </bottom>
    </border>
    <border>
      <left>
        <color indexed="63"/>
      </left>
      <right style="thin"/>
      <top>
        <color indexed="63"/>
      </top>
      <bottom>
        <color indexed="63"/>
      </bottom>
    </border>
    <border>
      <left style="thin"/>
      <right style="thin"/>
      <top style="medium"/>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44">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62" fillId="0" borderId="0" xfId="57" applyFont="1" applyAlignment="1">
      <alignment horizontal="left" indent="15"/>
      <protection/>
    </xf>
    <xf numFmtId="0" fontId="63" fillId="0" borderId="0" xfId="57" applyFont="1" applyAlignment="1">
      <alignment horizontal="left" indent="15"/>
      <protection/>
    </xf>
    <xf numFmtId="0" fontId="62" fillId="0" borderId="0" xfId="57" applyFont="1" applyAlignment="1">
      <alignment/>
      <protection/>
    </xf>
    <xf numFmtId="0" fontId="64"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5" fillId="0" borderId="10" xfId="0" applyFont="1" applyBorder="1" applyAlignment="1">
      <alignment/>
    </xf>
    <xf numFmtId="0" fontId="65" fillId="0" borderId="11" xfId="0" applyFont="1" applyBorder="1" applyAlignment="1">
      <alignment/>
    </xf>
    <xf numFmtId="0" fontId="65" fillId="0" borderId="12" xfId="0" applyFont="1" applyBorder="1" applyAlignment="1">
      <alignment/>
    </xf>
    <xf numFmtId="0" fontId="65" fillId="0" borderId="13" xfId="0" applyFont="1" applyBorder="1" applyAlignment="1">
      <alignment horizontal="center"/>
    </xf>
    <xf numFmtId="0" fontId="65" fillId="0" borderId="14" xfId="0" applyFont="1" applyBorder="1" applyAlignment="1">
      <alignment/>
    </xf>
    <xf numFmtId="0" fontId="2" fillId="0" borderId="0" xfId="57" applyFont="1">
      <alignment/>
      <protection/>
    </xf>
    <xf numFmtId="49" fontId="66" fillId="0" borderId="0" xfId="57" applyNumberFormat="1" applyFont="1" applyAlignment="1">
      <alignment/>
      <protection/>
    </xf>
    <xf numFmtId="0" fontId="15" fillId="0" borderId="0" xfId="57" applyFont="1">
      <alignment/>
      <protection/>
    </xf>
    <xf numFmtId="0" fontId="67" fillId="0" borderId="0" xfId="0" applyFont="1" applyAlignment="1">
      <alignment/>
    </xf>
    <xf numFmtId="3" fontId="65" fillId="0" borderId="0" xfId="0" applyNumberFormat="1" applyFont="1" applyBorder="1" applyAlignment="1">
      <alignment horizontal="right"/>
    </xf>
    <xf numFmtId="0" fontId="65" fillId="0" borderId="0" xfId="0" applyFont="1" applyBorder="1" applyAlignment="1">
      <alignment horizontal="center"/>
    </xf>
    <xf numFmtId="185" fontId="65" fillId="0" borderId="10" xfId="0" applyNumberFormat="1" applyFont="1" applyBorder="1" applyAlignment="1">
      <alignment horizontal="center"/>
    </xf>
    <xf numFmtId="0" fontId="65" fillId="0" borderId="0" xfId="0" applyFont="1" applyBorder="1" applyAlignment="1">
      <alignment/>
    </xf>
    <xf numFmtId="0" fontId="68" fillId="0" borderId="0" xfId="0" applyFont="1" applyBorder="1" applyAlignment="1">
      <alignment/>
    </xf>
    <xf numFmtId="0" fontId="0" fillId="0" borderId="0" xfId="0" applyAlignment="1">
      <alignment/>
    </xf>
    <xf numFmtId="0" fontId="65" fillId="0" borderId="0" xfId="0" applyFont="1" applyBorder="1" applyAlignment="1">
      <alignment horizontal="center" wrapText="1"/>
    </xf>
    <xf numFmtId="0" fontId="69" fillId="0" borderId="0" xfId="0" applyFont="1" applyBorder="1" applyAlignment="1">
      <alignment horizontal="center"/>
    </xf>
    <xf numFmtId="185" fontId="69" fillId="0" borderId="10" xfId="0" applyNumberFormat="1" applyFont="1" applyBorder="1" applyAlignment="1">
      <alignment horizontal="center"/>
    </xf>
    <xf numFmtId="0" fontId="70" fillId="0" borderId="11" xfId="0" applyFont="1" applyBorder="1" applyAlignment="1">
      <alignment/>
    </xf>
    <xf numFmtId="0" fontId="70" fillId="0" borderId="10" xfId="0" applyFont="1" applyBorder="1" applyAlignment="1">
      <alignment/>
    </xf>
    <xf numFmtId="0" fontId="70" fillId="0" borderId="14" xfId="0" applyFont="1" applyBorder="1" applyAlignment="1">
      <alignment/>
    </xf>
    <xf numFmtId="0" fontId="67" fillId="0" borderId="0" xfId="0" applyFont="1" applyAlignment="1">
      <alignment/>
    </xf>
    <xf numFmtId="0" fontId="65" fillId="0" borderId="0" xfId="0" applyFont="1" applyBorder="1" applyAlignment="1">
      <alignment horizontal="right"/>
    </xf>
    <xf numFmtId="0" fontId="69" fillId="0" borderId="0" xfId="0" applyFont="1" applyBorder="1" applyAlignment="1">
      <alignment/>
    </xf>
    <xf numFmtId="0" fontId="65" fillId="0" borderId="0" xfId="0" applyFont="1" applyBorder="1" applyAlignment="1">
      <alignment wrapText="1"/>
    </xf>
    <xf numFmtId="0" fontId="69" fillId="0" borderId="15" xfId="0" applyFont="1" applyBorder="1" applyAlignment="1">
      <alignment/>
    </xf>
    <xf numFmtId="0" fontId="70" fillId="0" borderId="12" xfId="0" applyFont="1" applyBorder="1" applyAlignment="1">
      <alignment/>
    </xf>
    <xf numFmtId="0" fontId="65" fillId="0" borderId="15" xfId="0" applyFont="1" applyBorder="1" applyAlignment="1">
      <alignment/>
    </xf>
    <xf numFmtId="0" fontId="71" fillId="0" borderId="15" xfId="0" applyFont="1" applyBorder="1" applyAlignment="1">
      <alignment/>
    </xf>
    <xf numFmtId="0" fontId="65" fillId="0" borderId="16" xfId="0" applyFont="1" applyBorder="1" applyAlignment="1">
      <alignment/>
    </xf>
    <xf numFmtId="0" fontId="0" fillId="0" borderId="0" xfId="0" applyAlignment="1">
      <alignment horizontal="center"/>
    </xf>
    <xf numFmtId="0" fontId="65" fillId="0" borderId="17" xfId="0" applyFont="1" applyBorder="1" applyAlignment="1">
      <alignment horizontal="center"/>
    </xf>
    <xf numFmtId="0" fontId="65" fillId="0" borderId="0" xfId="0" applyFont="1" applyAlignment="1">
      <alignment/>
    </xf>
    <xf numFmtId="3" fontId="72" fillId="0" borderId="18" xfId="0" applyNumberFormat="1" applyFont="1" applyBorder="1" applyAlignment="1">
      <alignment/>
    </xf>
    <xf numFmtId="3" fontId="71" fillId="0" borderId="19" xfId="0" applyNumberFormat="1" applyFont="1" applyBorder="1" applyAlignment="1">
      <alignment/>
    </xf>
    <xf numFmtId="0" fontId="65" fillId="0" borderId="20" xfId="0" applyFont="1" applyBorder="1" applyAlignment="1">
      <alignment/>
    </xf>
    <xf numFmtId="0" fontId="65" fillId="0" borderId="21" xfId="0" applyFont="1" applyBorder="1" applyAlignment="1">
      <alignment/>
    </xf>
    <xf numFmtId="0" fontId="65" fillId="0" borderId="22" xfId="0" applyFont="1" applyBorder="1" applyAlignment="1">
      <alignment/>
    </xf>
    <xf numFmtId="0" fontId="67"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center" wrapText="1"/>
    </xf>
    <xf numFmtId="0" fontId="17" fillId="0" borderId="15" xfId="64" applyFont="1" applyFill="1" applyBorder="1" applyAlignment="1">
      <alignment/>
      <protection/>
    </xf>
    <xf numFmtId="0" fontId="72" fillId="0" borderId="0" xfId="0" applyFont="1" applyBorder="1" applyAlignment="1">
      <alignment/>
    </xf>
    <xf numFmtId="0" fontId="71" fillId="0" borderId="15" xfId="0" applyFont="1" applyFill="1" applyBorder="1" applyAlignment="1">
      <alignment/>
    </xf>
    <xf numFmtId="0" fontId="72" fillId="0" borderId="0" xfId="0" applyFont="1" applyFill="1" applyBorder="1" applyAlignment="1">
      <alignment/>
    </xf>
    <xf numFmtId="0" fontId="16" fillId="0" borderId="15" xfId="64" applyFont="1" applyBorder="1" applyAlignment="1">
      <alignment/>
      <protection/>
    </xf>
    <xf numFmtId="3" fontId="16" fillId="0" borderId="18" xfId="64" applyNumberFormat="1" applyFont="1" applyBorder="1" applyAlignment="1">
      <alignment/>
      <protection/>
    </xf>
    <xf numFmtId="0" fontId="16" fillId="0" borderId="15" xfId="64" applyFont="1" applyFill="1" applyBorder="1" applyAlignment="1">
      <alignment/>
      <protection/>
    </xf>
    <xf numFmtId="0" fontId="72" fillId="0" borderId="22"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3" fontId="72" fillId="0" borderId="18" xfId="0" applyNumberFormat="1" applyFont="1" applyBorder="1" applyAlignment="1">
      <alignment/>
    </xf>
    <xf numFmtId="3" fontId="71" fillId="0" borderId="18" xfId="0" applyNumberFormat="1" applyFont="1" applyBorder="1" applyAlignment="1">
      <alignment/>
    </xf>
    <xf numFmtId="3" fontId="69" fillId="0" borderId="10" xfId="0" applyNumberFormat="1" applyFont="1" applyBorder="1" applyAlignment="1">
      <alignment/>
    </xf>
    <xf numFmtId="0" fontId="11" fillId="0" borderId="11" xfId="66" applyFont="1" applyBorder="1" applyAlignment="1">
      <alignment/>
      <protection/>
    </xf>
    <xf numFmtId="0" fontId="11" fillId="0" borderId="14" xfId="66" applyFont="1" applyBorder="1" applyAlignment="1">
      <alignment/>
      <protection/>
    </xf>
    <xf numFmtId="0" fontId="11" fillId="0" borderId="12" xfId="66" applyFont="1" applyBorder="1" applyAlignment="1">
      <alignment/>
      <protection/>
    </xf>
    <xf numFmtId="0" fontId="17" fillId="0" borderId="15" xfId="66" applyFont="1" applyBorder="1" applyAlignment="1">
      <alignment/>
      <protection/>
    </xf>
    <xf numFmtId="0" fontId="17" fillId="0" borderId="0" xfId="66" applyFont="1" applyBorder="1" applyAlignment="1">
      <alignment/>
      <protection/>
    </xf>
    <xf numFmtId="0" fontId="71" fillId="0" borderId="15" xfId="0" applyFont="1" applyBorder="1" applyAlignment="1">
      <alignment/>
    </xf>
    <xf numFmtId="0" fontId="16" fillId="0" borderId="0" xfId="66" applyFont="1" applyBorder="1" applyAlignment="1">
      <alignment/>
      <protection/>
    </xf>
    <xf numFmtId="0" fontId="65" fillId="0" borderId="22" xfId="0" applyFont="1" applyBorder="1" applyAlignment="1">
      <alignment/>
    </xf>
    <xf numFmtId="0" fontId="71" fillId="0" borderId="0" xfId="0" applyFont="1" applyBorder="1" applyAlignment="1">
      <alignment/>
    </xf>
    <xf numFmtId="0" fontId="72" fillId="0" borderId="22" xfId="0" applyFont="1" applyBorder="1" applyAlignment="1">
      <alignment/>
    </xf>
    <xf numFmtId="185" fontId="72" fillId="0" borderId="18" xfId="0" applyNumberFormat="1" applyFont="1" applyBorder="1" applyAlignment="1">
      <alignment horizontal="center"/>
    </xf>
    <xf numFmtId="185" fontId="71" fillId="0" borderId="18" xfId="0" applyNumberFormat="1" applyFont="1" applyBorder="1" applyAlignment="1">
      <alignment horizontal="center"/>
    </xf>
    <xf numFmtId="0" fontId="72" fillId="0" borderId="10" xfId="0" applyFont="1" applyBorder="1" applyAlignment="1">
      <alignment/>
    </xf>
    <xf numFmtId="0" fontId="71" fillId="0" borderId="10" xfId="0" applyFont="1" applyBorder="1" applyAlignment="1">
      <alignment/>
    </xf>
    <xf numFmtId="0" fontId="72" fillId="0" borderId="15" xfId="0" applyFont="1" applyBorder="1" applyAlignment="1">
      <alignment/>
    </xf>
    <xf numFmtId="0" fontId="72" fillId="0" borderId="23" xfId="0" applyFont="1" applyBorder="1" applyAlignment="1">
      <alignment horizontal="center"/>
    </xf>
    <xf numFmtId="3" fontId="72" fillId="0" borderId="10" xfId="0" applyNumberFormat="1" applyFont="1" applyBorder="1" applyAlignment="1">
      <alignment/>
    </xf>
    <xf numFmtId="3" fontId="71" fillId="0" borderId="18" xfId="0" applyNumberFormat="1" applyFont="1" applyBorder="1" applyAlignment="1">
      <alignment/>
    </xf>
    <xf numFmtId="3" fontId="71" fillId="0" borderId="10" xfId="0" applyNumberFormat="1" applyFont="1" applyBorder="1" applyAlignment="1">
      <alignment/>
    </xf>
    <xf numFmtId="0" fontId="70" fillId="0" borderId="24" xfId="0" applyFont="1" applyBorder="1" applyAlignment="1">
      <alignment horizontal="center"/>
    </xf>
    <xf numFmtId="0" fontId="70" fillId="0" borderId="25" xfId="0" applyFont="1" applyBorder="1" applyAlignment="1">
      <alignment horizontal="center"/>
    </xf>
    <xf numFmtId="0" fontId="70" fillId="0" borderId="23" xfId="0" applyFont="1" applyBorder="1" applyAlignment="1">
      <alignment horizontal="center"/>
    </xf>
    <xf numFmtId="0" fontId="70" fillId="0" borderId="22" xfId="0" applyFont="1" applyBorder="1" applyAlignment="1">
      <alignment/>
    </xf>
    <xf numFmtId="0" fontId="70" fillId="0" borderId="26" xfId="0" applyFont="1" applyBorder="1" applyAlignment="1">
      <alignment horizontal="center"/>
    </xf>
    <xf numFmtId="0" fontId="74" fillId="0" borderId="0" xfId="0" applyFont="1" applyBorder="1" applyAlignment="1">
      <alignment/>
    </xf>
    <xf numFmtId="0" fontId="72" fillId="0" borderId="0" xfId="0" applyFont="1" applyBorder="1" applyAlignment="1">
      <alignment/>
    </xf>
    <xf numFmtId="0" fontId="65" fillId="0" borderId="15" xfId="0" applyFont="1" applyBorder="1" applyAlignment="1">
      <alignment horizontal="center" wrapText="1"/>
    </xf>
    <xf numFmtId="185" fontId="72" fillId="0" borderId="18" xfId="0" applyNumberFormat="1" applyFont="1" applyBorder="1" applyAlignment="1">
      <alignment/>
    </xf>
    <xf numFmtId="0" fontId="72" fillId="0" borderId="15" xfId="0" applyFont="1" applyBorder="1" applyAlignment="1">
      <alignment horizontal="left"/>
    </xf>
    <xf numFmtId="0" fontId="72" fillId="0" borderId="11" xfId="57" applyFont="1" applyBorder="1">
      <alignment/>
      <protection/>
    </xf>
    <xf numFmtId="0" fontId="72" fillId="0" borderId="14" xfId="57" applyFont="1" applyBorder="1">
      <alignment/>
      <protection/>
    </xf>
    <xf numFmtId="0" fontId="72" fillId="0" borderId="12" xfId="57" applyFont="1" applyBorder="1">
      <alignment/>
      <protection/>
    </xf>
    <xf numFmtId="0" fontId="71" fillId="0" borderId="15" xfId="57" applyFont="1" applyBorder="1">
      <alignment/>
      <protection/>
    </xf>
    <xf numFmtId="0" fontId="72" fillId="0" borderId="0" xfId="57" applyFont="1" applyBorder="1">
      <alignment/>
      <protection/>
    </xf>
    <xf numFmtId="0" fontId="72" fillId="0" borderId="10" xfId="57" applyFont="1" applyBorder="1">
      <alignment/>
      <protection/>
    </xf>
    <xf numFmtId="0" fontId="72" fillId="0" borderId="15" xfId="57" applyFont="1" applyBorder="1">
      <alignment/>
      <protection/>
    </xf>
    <xf numFmtId="3" fontId="71" fillId="0" borderId="10" xfId="57" applyNumberFormat="1" applyFont="1" applyFill="1" applyBorder="1">
      <alignment/>
      <protection/>
    </xf>
    <xf numFmtId="0" fontId="11" fillId="0" borderId="27" xfId="57" applyFont="1" applyFill="1" applyBorder="1" applyAlignment="1">
      <alignment/>
      <protection/>
    </xf>
    <xf numFmtId="0" fontId="72" fillId="0" borderId="28" xfId="57" applyFont="1" applyBorder="1">
      <alignment/>
      <protection/>
    </xf>
    <xf numFmtId="0" fontId="11" fillId="0" borderId="29" xfId="57" applyFont="1" applyFill="1" applyBorder="1" applyAlignment="1">
      <alignment/>
      <protection/>
    </xf>
    <xf numFmtId="0" fontId="72" fillId="0" borderId="30" xfId="57" applyFont="1" applyBorder="1">
      <alignment/>
      <protection/>
    </xf>
    <xf numFmtId="0" fontId="72" fillId="0" borderId="31" xfId="57" applyFont="1" applyBorder="1">
      <alignment/>
      <protection/>
    </xf>
    <xf numFmtId="0" fontId="65" fillId="0" borderId="15" xfId="0" applyFont="1" applyBorder="1" applyAlignment="1">
      <alignment horizontal="left"/>
    </xf>
    <xf numFmtId="185" fontId="0" fillId="0" borderId="0" xfId="0" applyNumberFormat="1" applyFont="1" applyBorder="1" applyAlignment="1">
      <alignment/>
    </xf>
    <xf numFmtId="185" fontId="61" fillId="0" borderId="0" xfId="0" applyNumberFormat="1" applyFont="1" applyBorder="1" applyAlignment="1">
      <alignment/>
    </xf>
    <xf numFmtId="0" fontId="69" fillId="0" borderId="15" xfId="0" applyFont="1" applyBorder="1" applyAlignment="1">
      <alignment/>
    </xf>
    <xf numFmtId="0" fontId="65" fillId="0" borderId="15" xfId="0" applyFont="1" applyBorder="1" applyAlignment="1">
      <alignment/>
    </xf>
    <xf numFmtId="0" fontId="65" fillId="0" borderId="0" xfId="0" applyFont="1" applyAlignment="1">
      <alignment/>
    </xf>
    <xf numFmtId="0" fontId="65" fillId="0" borderId="16" xfId="0" applyFont="1" applyBorder="1" applyAlignment="1">
      <alignment/>
    </xf>
    <xf numFmtId="0" fontId="65" fillId="0" borderId="24" xfId="0" applyFont="1" applyBorder="1" applyAlignment="1">
      <alignment horizontal="center"/>
    </xf>
    <xf numFmtId="0" fontId="65" fillId="0" borderId="11" xfId="0" applyFont="1" applyBorder="1" applyAlignment="1">
      <alignment/>
    </xf>
    <xf numFmtId="0" fontId="65" fillId="0" borderId="14" xfId="0" applyFont="1" applyBorder="1" applyAlignment="1">
      <alignment/>
    </xf>
    <xf numFmtId="0" fontId="72" fillId="0" borderId="12" xfId="0" applyFont="1" applyBorder="1" applyAlignment="1">
      <alignment/>
    </xf>
    <xf numFmtId="0" fontId="72" fillId="0" borderId="10" xfId="0" applyFont="1" applyBorder="1" applyAlignment="1">
      <alignment/>
    </xf>
    <xf numFmtId="0" fontId="65" fillId="0" borderId="24" xfId="0" applyFont="1" applyBorder="1" applyAlignment="1">
      <alignment horizontal="center" wrapText="1"/>
    </xf>
    <xf numFmtId="0" fontId="65" fillId="0" borderId="26" xfId="0" applyFont="1" applyBorder="1" applyAlignment="1">
      <alignment horizontal="center" wrapText="1"/>
    </xf>
    <xf numFmtId="0" fontId="72" fillId="0" borderId="26" xfId="0" applyFont="1" applyBorder="1" applyAlignment="1">
      <alignment horizontal="center" wrapText="1"/>
    </xf>
    <xf numFmtId="0" fontId="65" fillId="0" borderId="23" xfId="0" applyFont="1" applyBorder="1" applyAlignment="1">
      <alignment horizontal="center" wrapText="1"/>
    </xf>
    <xf numFmtId="0" fontId="72" fillId="0" borderId="0" xfId="0" applyFont="1" applyAlignment="1">
      <alignment/>
    </xf>
    <xf numFmtId="3" fontId="17" fillId="0" borderId="0" xfId="68" applyNumberFormat="1" applyFont="1" applyBorder="1" applyAlignment="1">
      <alignment/>
      <protection/>
    </xf>
    <xf numFmtId="0" fontId="72" fillId="0" borderId="26" xfId="0" applyFont="1" applyBorder="1" applyAlignment="1">
      <alignment horizontal="center"/>
    </xf>
    <xf numFmtId="0" fontId="65" fillId="0" borderId="12" xfId="0" applyFont="1" applyBorder="1" applyAlignment="1">
      <alignment/>
    </xf>
    <xf numFmtId="0" fontId="69" fillId="0" borderId="10" xfId="0" applyFont="1" applyBorder="1" applyAlignment="1">
      <alignment/>
    </xf>
    <xf numFmtId="0" fontId="65" fillId="0" borderId="10" xfId="0" applyFont="1" applyBorder="1" applyAlignment="1">
      <alignment/>
    </xf>
    <xf numFmtId="0" fontId="72" fillId="0" borderId="23" xfId="0" applyFont="1" applyBorder="1" applyAlignment="1">
      <alignment horizontal="center" wrapText="1"/>
    </xf>
    <xf numFmtId="3" fontId="16" fillId="0" borderId="18" xfId="70" applyNumberFormat="1" applyFont="1" applyBorder="1" applyAlignment="1">
      <alignment/>
      <protection/>
    </xf>
    <xf numFmtId="3" fontId="11" fillId="0" borderId="32" xfId="71" applyNumberFormat="1" applyFont="1" applyBorder="1" applyAlignment="1">
      <alignment/>
      <protection/>
    </xf>
    <xf numFmtId="0" fontId="72" fillId="0" borderId="14" xfId="0" applyFont="1" applyBorder="1" applyAlignment="1">
      <alignment/>
    </xf>
    <xf numFmtId="185" fontId="72" fillId="0" borderId="10" xfId="0" applyNumberFormat="1" applyFont="1" applyBorder="1" applyAlignment="1">
      <alignment horizontal="center"/>
    </xf>
    <xf numFmtId="185" fontId="71" fillId="0" borderId="10" xfId="0" applyNumberFormat="1" applyFont="1" applyBorder="1" applyAlignment="1">
      <alignment horizontal="center"/>
    </xf>
    <xf numFmtId="0" fontId="72" fillId="0" borderId="11" xfId="0" applyFont="1" applyBorder="1" applyAlignment="1">
      <alignment/>
    </xf>
    <xf numFmtId="0" fontId="72" fillId="0" borderId="14" xfId="0" applyFont="1" applyBorder="1" applyAlignment="1">
      <alignment/>
    </xf>
    <xf numFmtId="0" fontId="72" fillId="0" borderId="12" xfId="0" applyFont="1" applyBorder="1" applyAlignment="1">
      <alignment/>
    </xf>
    <xf numFmtId="185" fontId="72" fillId="0" borderId="12" xfId="0" applyNumberFormat="1" applyFont="1" applyBorder="1" applyAlignment="1">
      <alignment/>
    </xf>
    <xf numFmtId="0" fontId="0" fillId="0" borderId="10" xfId="0" applyBorder="1" applyAlignment="1">
      <alignment/>
    </xf>
    <xf numFmtId="0" fontId="72" fillId="0" borderId="24" xfId="0" applyFont="1" applyBorder="1" applyAlignment="1">
      <alignment horizontal="center"/>
    </xf>
    <xf numFmtId="3" fontId="16" fillId="0" borderId="15" xfId="64" applyNumberFormat="1" applyFont="1" applyBorder="1" applyAlignment="1">
      <alignment/>
      <protection/>
    </xf>
    <xf numFmtId="193" fontId="72" fillId="0" borderId="18" xfId="0" applyNumberFormat="1" applyFont="1" applyBorder="1" applyAlignment="1">
      <alignment horizontal="center"/>
    </xf>
    <xf numFmtId="193" fontId="72" fillId="0" borderId="10" xfId="0" applyNumberFormat="1" applyFont="1" applyBorder="1" applyAlignment="1">
      <alignment horizontal="center"/>
    </xf>
    <xf numFmtId="3" fontId="16" fillId="0" borderId="29" xfId="64" applyNumberFormat="1" applyFont="1" applyFill="1" applyBorder="1" applyAlignment="1">
      <alignment/>
      <protection/>
    </xf>
    <xf numFmtId="193" fontId="71" fillId="0" borderId="33" xfId="0" applyNumberFormat="1" applyFont="1" applyBorder="1" applyAlignment="1">
      <alignment horizontal="center"/>
    </xf>
    <xf numFmtId="193" fontId="71" fillId="0" borderId="31" xfId="0" applyNumberFormat="1" applyFont="1" applyBorder="1" applyAlignment="1">
      <alignment horizontal="center"/>
    </xf>
    <xf numFmtId="0" fontId="72" fillId="0" borderId="22" xfId="0" applyFont="1" applyBorder="1" applyAlignment="1">
      <alignment/>
    </xf>
    <xf numFmtId="0" fontId="72" fillId="0" borderId="26" xfId="57" applyFont="1" applyBorder="1" applyAlignment="1">
      <alignment horizontal="center" wrapText="1"/>
      <protection/>
    </xf>
    <xf numFmtId="0" fontId="0" fillId="0" borderId="21" xfId="0" applyBorder="1" applyAlignment="1">
      <alignment/>
    </xf>
    <xf numFmtId="0" fontId="0" fillId="0" borderId="22" xfId="0" applyBorder="1" applyAlignment="1">
      <alignment/>
    </xf>
    <xf numFmtId="0" fontId="72" fillId="0" borderId="0" xfId="0" applyFont="1" applyBorder="1" applyAlignment="1">
      <alignment horizontal="center" wrapText="1"/>
    </xf>
    <xf numFmtId="3" fontId="16" fillId="0" borderId="0" xfId="68" applyNumberFormat="1" applyFont="1" applyBorder="1" applyAlignment="1">
      <alignment/>
      <protection/>
    </xf>
    <xf numFmtId="3" fontId="18" fillId="0" borderId="0" xfId="68" applyNumberFormat="1" applyFont="1" applyBorder="1" applyAlignment="1">
      <alignment/>
      <protection/>
    </xf>
    <xf numFmtId="185" fontId="72" fillId="0" borderId="0" xfId="0" applyNumberFormat="1" applyFont="1" applyBorder="1" applyAlignment="1">
      <alignment/>
    </xf>
    <xf numFmtId="193" fontId="16" fillId="0" borderId="0" xfId="68" applyNumberFormat="1" applyFont="1" applyBorder="1" applyAlignment="1">
      <alignment/>
      <protection/>
    </xf>
    <xf numFmtId="0" fontId="72" fillId="0" borderId="0" xfId="0" applyFont="1" applyBorder="1" applyAlignment="1">
      <alignment horizontal="center"/>
    </xf>
    <xf numFmtId="3" fontId="16" fillId="0" borderId="0" xfId="68" applyNumberFormat="1" applyFont="1" applyBorder="1" applyAlignment="1">
      <alignment horizontal="center" wrapText="1"/>
      <protection/>
    </xf>
    <xf numFmtId="185" fontId="72" fillId="0" borderId="0" xfId="0" applyNumberFormat="1" applyFont="1" applyBorder="1" applyAlignment="1">
      <alignment horizontal="center"/>
    </xf>
    <xf numFmtId="0" fontId="11" fillId="0" borderId="0" xfId="68" applyFont="1" applyBorder="1" applyAlignment="1">
      <alignment horizontal="center"/>
      <protection/>
    </xf>
    <xf numFmtId="185" fontId="71" fillId="0" borderId="0" xfId="0" applyNumberFormat="1" applyFont="1" applyBorder="1" applyAlignment="1">
      <alignment horizontal="center"/>
    </xf>
    <xf numFmtId="0" fontId="11" fillId="0" borderId="0" xfId="68" applyFont="1" applyBorder="1" applyAlignment="1">
      <alignment/>
      <protection/>
    </xf>
    <xf numFmtId="0" fontId="0" fillId="0" borderId="0" xfId="0" applyBorder="1" applyAlignment="1">
      <alignment/>
    </xf>
    <xf numFmtId="3" fontId="18" fillId="0" borderId="0" xfId="68" applyNumberFormat="1" applyFont="1" applyBorder="1">
      <alignment/>
      <protection/>
    </xf>
    <xf numFmtId="185" fontId="72" fillId="0" borderId="0" xfId="0" applyNumberFormat="1" applyFont="1" applyAlignment="1">
      <alignment/>
    </xf>
    <xf numFmtId="3" fontId="17" fillId="0" borderId="18" xfId="71" applyNumberFormat="1" applyFont="1" applyBorder="1" applyAlignment="1">
      <alignment/>
      <protection/>
    </xf>
    <xf numFmtId="3" fontId="18" fillId="0" borderId="32" xfId="71" applyNumberFormat="1" applyFont="1" applyBorder="1" applyAlignment="1">
      <alignment/>
      <protection/>
    </xf>
    <xf numFmtId="0" fontId="74" fillId="0" borderId="15" xfId="0" applyFont="1" applyBorder="1" applyAlignment="1">
      <alignment/>
    </xf>
    <xf numFmtId="185" fontId="70" fillId="0" borderId="18" xfId="0" applyNumberFormat="1" applyFont="1" applyBorder="1" applyAlignment="1">
      <alignment horizontal="center"/>
    </xf>
    <xf numFmtId="185" fontId="70" fillId="0" borderId="10" xfId="0" applyNumberFormat="1" applyFont="1" applyBorder="1" applyAlignment="1">
      <alignment horizontal="center"/>
    </xf>
    <xf numFmtId="185" fontId="70" fillId="0" borderId="19" xfId="0" applyNumberFormat="1" applyFont="1" applyBorder="1" applyAlignment="1">
      <alignment horizontal="center"/>
    </xf>
    <xf numFmtId="0" fontId="72" fillId="0" borderId="21" xfId="0" applyFont="1" applyBorder="1" applyAlignment="1">
      <alignment/>
    </xf>
    <xf numFmtId="0" fontId="70" fillId="0" borderId="12" xfId="0" applyFont="1" applyBorder="1" applyAlignment="1">
      <alignment/>
    </xf>
    <xf numFmtId="0" fontId="74" fillId="0" borderId="10" xfId="0" applyFont="1" applyBorder="1" applyAlignment="1">
      <alignment/>
    </xf>
    <xf numFmtId="0" fontId="70" fillId="0" borderId="10" xfId="0" applyFont="1" applyBorder="1" applyAlignment="1">
      <alignment/>
    </xf>
    <xf numFmtId="193" fontId="16" fillId="0" borderId="18" xfId="72" applyNumberFormat="1" applyFont="1" applyBorder="1" applyAlignment="1">
      <alignment horizontal="center"/>
      <protection/>
    </xf>
    <xf numFmtId="193" fontId="17" fillId="0" borderId="19" xfId="72" applyNumberFormat="1" applyFont="1" applyBorder="1" applyAlignment="1">
      <alignment horizontal="center"/>
      <protection/>
    </xf>
    <xf numFmtId="185" fontId="71" fillId="0" borderId="19" xfId="0" applyNumberFormat="1" applyFont="1" applyBorder="1" applyAlignment="1">
      <alignment horizontal="center"/>
    </xf>
    <xf numFmtId="0" fontId="72" fillId="0" borderId="10" xfId="0" applyFont="1" applyBorder="1" applyAlignment="1">
      <alignment horizontal="center"/>
    </xf>
    <xf numFmtId="185" fontId="16" fillId="0" borderId="18" xfId="72" applyNumberFormat="1" applyFont="1" applyBorder="1" applyAlignment="1">
      <alignment horizontal="center"/>
      <protection/>
    </xf>
    <xf numFmtId="3" fontId="72" fillId="0" borderId="18" xfId="57" applyNumberFormat="1" applyFont="1" applyBorder="1">
      <alignment/>
      <protection/>
    </xf>
    <xf numFmtId="0" fontId="72" fillId="0" borderId="34" xfId="57" applyFont="1" applyBorder="1">
      <alignment/>
      <protection/>
    </xf>
    <xf numFmtId="0" fontId="72" fillId="0" borderId="26" xfId="0" applyFont="1" applyFill="1" applyBorder="1" applyAlignment="1">
      <alignment horizontal="center" vertical="center"/>
    </xf>
    <xf numFmtId="0" fontId="72" fillId="0" borderId="26"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11" fillId="0" borderId="24" xfId="57" applyFont="1" applyFill="1" applyBorder="1" applyAlignment="1">
      <alignment horizontal="center" vertical="center" wrapText="1"/>
      <protection/>
    </xf>
    <xf numFmtId="0" fontId="72" fillId="0" borderId="26" xfId="57" applyFont="1" applyBorder="1" applyAlignment="1">
      <alignment horizontal="center" vertical="center"/>
      <protection/>
    </xf>
    <xf numFmtId="0" fontId="72" fillId="0" borderId="23" xfId="57" applyFont="1" applyBorder="1" applyAlignment="1">
      <alignment horizontal="center" vertical="center"/>
      <protection/>
    </xf>
    <xf numFmtId="185" fontId="72" fillId="0" borderId="18" xfId="57" applyNumberFormat="1" applyFont="1" applyBorder="1" applyAlignment="1">
      <alignment horizontal="center"/>
      <protection/>
    </xf>
    <xf numFmtId="193" fontId="71" fillId="0" borderId="10" xfId="57" applyNumberFormat="1" applyFont="1" applyBorder="1" applyAlignment="1">
      <alignment horizontal="center"/>
      <protection/>
    </xf>
    <xf numFmtId="0" fontId="0" fillId="0" borderId="0" xfId="0" applyFill="1" applyAlignment="1">
      <alignment/>
    </xf>
    <xf numFmtId="0" fontId="0" fillId="0" borderId="0" xfId="0" applyFill="1" applyBorder="1" applyAlignment="1">
      <alignment/>
    </xf>
    <xf numFmtId="0" fontId="65" fillId="0" borderId="0" xfId="0" applyFont="1" applyFill="1" applyBorder="1" applyAlignment="1">
      <alignment horizontal="center"/>
    </xf>
    <xf numFmtId="185" fontId="65" fillId="0" borderId="0" xfId="0" applyNumberFormat="1" applyFont="1" applyFill="1" applyBorder="1" applyAlignment="1">
      <alignment horizontal="center"/>
    </xf>
    <xf numFmtId="0" fontId="65" fillId="0" borderId="20" xfId="0" applyFont="1" applyBorder="1" applyAlignment="1">
      <alignment/>
    </xf>
    <xf numFmtId="0" fontId="65" fillId="0" borderId="21" xfId="0" applyFont="1" applyBorder="1" applyAlignment="1">
      <alignment/>
    </xf>
    <xf numFmtId="3" fontId="16" fillId="0" borderId="35" xfId="64" applyNumberFormat="1" applyFont="1" applyBorder="1" applyAlignment="1">
      <alignment/>
      <protection/>
    </xf>
    <xf numFmtId="0" fontId="65" fillId="0" borderId="30" xfId="0" applyFont="1" applyBorder="1" applyAlignment="1">
      <alignment/>
    </xf>
    <xf numFmtId="185" fontId="16" fillId="0" borderId="0" xfId="64" applyNumberFormat="1" applyFont="1" applyBorder="1" applyAlignment="1">
      <alignment/>
      <protection/>
    </xf>
    <xf numFmtId="185" fontId="17" fillId="0" borderId="0" xfId="64" applyNumberFormat="1" applyFont="1" applyBorder="1" applyAlignment="1">
      <alignment/>
      <protection/>
    </xf>
    <xf numFmtId="0" fontId="16" fillId="0" borderId="11" xfId="64" applyFont="1" applyFill="1" applyBorder="1" applyAlignment="1">
      <alignment/>
      <protection/>
    </xf>
    <xf numFmtId="0" fontId="0" fillId="0" borderId="14" xfId="0" applyBorder="1" applyAlignment="1">
      <alignment/>
    </xf>
    <xf numFmtId="0" fontId="0" fillId="0" borderId="12" xfId="0" applyBorder="1" applyAlignment="1">
      <alignment/>
    </xf>
    <xf numFmtId="0" fontId="72" fillId="0" borderId="10" xfId="0" applyFont="1" applyBorder="1" applyAlignment="1">
      <alignment/>
    </xf>
    <xf numFmtId="0" fontId="72" fillId="0" borderId="10" xfId="0" applyFont="1" applyFill="1" applyBorder="1" applyAlignment="1">
      <alignment/>
    </xf>
    <xf numFmtId="0" fontId="72" fillId="0" borderId="24" xfId="0" applyFont="1" applyFill="1" applyBorder="1" applyAlignment="1">
      <alignment horizontal="center" vertical="center"/>
    </xf>
    <xf numFmtId="0" fontId="72" fillId="0" borderId="23" xfId="0" applyFont="1" applyFill="1" applyBorder="1" applyAlignment="1">
      <alignment horizontal="center" vertical="center" wrapText="1"/>
    </xf>
    <xf numFmtId="3" fontId="16" fillId="0" borderId="18" xfId="66" applyNumberFormat="1" applyFont="1" applyBorder="1" applyAlignment="1">
      <alignment/>
      <protection/>
    </xf>
    <xf numFmtId="3" fontId="18" fillId="0" borderId="19" xfId="65" applyNumberFormat="1" applyFont="1" applyBorder="1" applyAlignment="1">
      <alignment/>
      <protection/>
    </xf>
    <xf numFmtId="185" fontId="72" fillId="0" borderId="10" xfId="0" applyNumberFormat="1" applyFont="1" applyBorder="1" applyAlignment="1">
      <alignment horizontal="center"/>
    </xf>
    <xf numFmtId="185" fontId="71" fillId="0" borderId="10" xfId="0" applyNumberFormat="1" applyFont="1" applyBorder="1" applyAlignment="1">
      <alignment horizontal="center"/>
    </xf>
    <xf numFmtId="0" fontId="72" fillId="0" borderId="24" xfId="0" applyFont="1" applyFill="1" applyBorder="1" applyAlignment="1">
      <alignment horizontal="left" vertical="center"/>
    </xf>
    <xf numFmtId="0" fontId="68" fillId="0" borderId="15" xfId="0" applyFont="1" applyBorder="1" applyAlignment="1">
      <alignment/>
    </xf>
    <xf numFmtId="0" fontId="68" fillId="0" borderId="0" xfId="0" applyFont="1" applyBorder="1" applyAlignment="1">
      <alignment/>
    </xf>
    <xf numFmtId="0" fontId="74" fillId="0" borderId="15" xfId="0" applyFont="1" applyBorder="1" applyAlignment="1">
      <alignment/>
    </xf>
    <xf numFmtId="0" fontId="74" fillId="0" borderId="0" xfId="0" applyFont="1" applyBorder="1" applyAlignment="1">
      <alignment/>
    </xf>
    <xf numFmtId="0" fontId="74" fillId="0" borderId="36" xfId="0" applyFont="1" applyBorder="1" applyAlignment="1">
      <alignment/>
    </xf>
    <xf numFmtId="0" fontId="70" fillId="0" borderId="15" xfId="0" applyFont="1" applyBorder="1" applyAlignment="1">
      <alignment/>
    </xf>
    <xf numFmtId="0" fontId="70" fillId="0" borderId="0" xfId="0" applyFont="1" applyBorder="1" applyAlignment="1">
      <alignment/>
    </xf>
    <xf numFmtId="0" fontId="70" fillId="0" borderId="20" xfId="0" applyFont="1" applyBorder="1" applyAlignment="1">
      <alignment/>
    </xf>
    <xf numFmtId="0" fontId="70" fillId="0" borderId="21" xfId="0" applyFont="1" applyBorder="1" applyAlignment="1">
      <alignment/>
    </xf>
    <xf numFmtId="3" fontId="69" fillId="0" borderId="0" xfId="0" applyNumberFormat="1" applyFont="1" applyBorder="1" applyAlignment="1">
      <alignment/>
    </xf>
    <xf numFmtId="3" fontId="65" fillId="0" borderId="11" xfId="0" applyNumberFormat="1" applyFont="1" applyBorder="1" applyAlignment="1">
      <alignment/>
    </xf>
    <xf numFmtId="3" fontId="65" fillId="0" borderId="14" xfId="0" applyNumberFormat="1" applyFont="1" applyBorder="1" applyAlignment="1">
      <alignment/>
    </xf>
    <xf numFmtId="3" fontId="65" fillId="0" borderId="12" xfId="0" applyNumberFormat="1" applyFont="1" applyBorder="1" applyAlignment="1">
      <alignment/>
    </xf>
    <xf numFmtId="3" fontId="69" fillId="0" borderId="15" xfId="0" applyNumberFormat="1" applyFont="1" applyBorder="1" applyAlignment="1">
      <alignment/>
    </xf>
    <xf numFmtId="3" fontId="65" fillId="0" borderId="29" xfId="0" applyNumberFormat="1" applyFont="1" applyBorder="1" applyAlignment="1">
      <alignment/>
    </xf>
    <xf numFmtId="3" fontId="65" fillId="0" borderId="30" xfId="0" applyNumberFormat="1" applyFont="1" applyBorder="1" applyAlignment="1">
      <alignment/>
    </xf>
    <xf numFmtId="3" fontId="65" fillId="0" borderId="16" xfId="0" applyNumberFormat="1" applyFont="1" applyBorder="1" applyAlignment="1">
      <alignment horizontal="center"/>
    </xf>
    <xf numFmtId="3" fontId="65" fillId="0" borderId="17" xfId="0" applyNumberFormat="1" applyFont="1" applyBorder="1" applyAlignment="1">
      <alignment/>
    </xf>
    <xf numFmtId="3" fontId="65" fillId="0" borderId="37" xfId="0" applyNumberFormat="1" applyFont="1" applyBorder="1" applyAlignment="1">
      <alignment/>
    </xf>
    <xf numFmtId="3" fontId="65" fillId="0" borderId="13" xfId="0" applyNumberFormat="1" applyFont="1" applyBorder="1" applyAlignment="1">
      <alignment/>
    </xf>
    <xf numFmtId="3" fontId="65" fillId="0" borderId="38" xfId="0" applyNumberFormat="1" applyFont="1" applyBorder="1" applyAlignment="1">
      <alignment/>
    </xf>
    <xf numFmtId="3" fontId="65" fillId="0" borderId="15" xfId="0" applyNumberFormat="1" applyFont="1" applyBorder="1" applyAlignment="1">
      <alignment/>
    </xf>
    <xf numFmtId="3" fontId="71" fillId="0" borderId="19" xfId="0" applyNumberFormat="1" applyFont="1" applyBorder="1" applyAlignment="1">
      <alignment/>
    </xf>
    <xf numFmtId="3" fontId="65" fillId="0" borderId="20" xfId="0" applyNumberFormat="1" applyFont="1" applyBorder="1" applyAlignment="1">
      <alignment/>
    </xf>
    <xf numFmtId="3" fontId="65" fillId="0" borderId="29" xfId="0" applyNumberFormat="1" applyFont="1" applyBorder="1" applyAlignment="1">
      <alignment horizontal="center"/>
    </xf>
    <xf numFmtId="3" fontId="65" fillId="0" borderId="17" xfId="0" applyNumberFormat="1" applyFont="1" applyBorder="1" applyAlignment="1">
      <alignment horizontal="center"/>
    </xf>
    <xf numFmtId="3" fontId="65" fillId="0" borderId="38" xfId="0" applyNumberFormat="1" applyFont="1" applyBorder="1" applyAlignment="1">
      <alignment horizontal="center"/>
    </xf>
    <xf numFmtId="0" fontId="65" fillId="0" borderId="24" xfId="0" applyFont="1" applyBorder="1" applyAlignment="1">
      <alignment horizontal="center" vertical="center"/>
    </xf>
    <xf numFmtId="193" fontId="16" fillId="0" borderId="18" xfId="67" applyNumberFormat="1" applyFont="1" applyBorder="1" applyAlignment="1">
      <alignment/>
      <protection/>
    </xf>
    <xf numFmtId="193" fontId="17" fillId="0" borderId="19" xfId="67" applyNumberFormat="1" applyFont="1" applyBorder="1" applyAlignment="1">
      <alignment/>
      <protection/>
    </xf>
    <xf numFmtId="185" fontId="71" fillId="0" borderId="19" xfId="0" applyNumberFormat="1" applyFont="1" applyBorder="1" applyAlignment="1">
      <alignment/>
    </xf>
    <xf numFmtId="185" fontId="72" fillId="0" borderId="10" xfId="0" applyNumberFormat="1" applyFont="1" applyBorder="1" applyAlignment="1">
      <alignment/>
    </xf>
    <xf numFmtId="185" fontId="71" fillId="0" borderId="10" xfId="0" applyNumberFormat="1" applyFont="1" applyBorder="1" applyAlignment="1">
      <alignment/>
    </xf>
    <xf numFmtId="0" fontId="11" fillId="0" borderId="0" xfId="67" applyFont="1" applyBorder="1">
      <alignment/>
      <protection/>
    </xf>
    <xf numFmtId="3" fontId="16" fillId="0" borderId="0" xfId="68" applyNumberFormat="1" applyFont="1" applyBorder="1" applyAlignment="1">
      <alignment horizontal="center" vertical="center" wrapText="1"/>
      <protection/>
    </xf>
    <xf numFmtId="0" fontId="11" fillId="0" borderId="0" xfId="68" applyFont="1" applyBorder="1" applyAlignment="1">
      <alignment horizontal="center" vertical="center"/>
      <protection/>
    </xf>
    <xf numFmtId="3" fontId="16" fillId="0" borderId="0" xfId="68" applyNumberFormat="1" applyFont="1" applyBorder="1" applyAlignment="1">
      <alignment horizontal="center"/>
      <protection/>
    </xf>
    <xf numFmtId="3" fontId="11" fillId="0" borderId="0" xfId="68" applyNumberFormat="1" applyFont="1" applyBorder="1" applyAlignment="1">
      <alignment/>
      <protection/>
    </xf>
    <xf numFmtId="193" fontId="72" fillId="0" borderId="0" xfId="0" applyNumberFormat="1" applyFont="1" applyBorder="1" applyAlignment="1">
      <alignment/>
    </xf>
    <xf numFmtId="3" fontId="11" fillId="0" borderId="0" xfId="68" applyNumberFormat="1" applyFont="1" applyBorder="1" applyAlignment="1">
      <alignment horizontal="center" vertical="center"/>
      <protection/>
    </xf>
    <xf numFmtId="3" fontId="16" fillId="0" borderId="0" xfId="68" applyNumberFormat="1" applyFont="1" applyBorder="1" applyAlignment="1">
      <alignment horizontal="center" vertical="center"/>
      <protection/>
    </xf>
    <xf numFmtId="193" fontId="11" fillId="0" borderId="0" xfId="68" applyNumberFormat="1" applyFont="1" applyBorder="1" applyAlignment="1">
      <alignment/>
      <protection/>
    </xf>
    <xf numFmtId="193" fontId="18" fillId="0" borderId="0" xfId="68" applyNumberFormat="1" applyFont="1" applyBorder="1" applyAlignment="1">
      <alignment/>
      <protection/>
    </xf>
    <xf numFmtId="0" fontId="68" fillId="0" borderId="11" xfId="0" applyFont="1" applyBorder="1" applyAlignment="1">
      <alignment/>
    </xf>
    <xf numFmtId="0" fontId="75" fillId="0" borderId="15" xfId="0" applyFont="1" applyBorder="1" applyAlignment="1">
      <alignment/>
    </xf>
    <xf numFmtId="0" fontId="68" fillId="0" borderId="15" xfId="0" applyFont="1" applyBorder="1" applyAlignment="1">
      <alignment/>
    </xf>
    <xf numFmtId="0" fontId="70" fillId="0" borderId="24" xfId="0" applyFont="1" applyBorder="1" applyAlignment="1">
      <alignment horizontal="center" wrapText="1"/>
    </xf>
    <xf numFmtId="3" fontId="19" fillId="0" borderId="26" xfId="69" applyNumberFormat="1" applyFont="1" applyBorder="1" applyAlignment="1">
      <alignment horizontal="center" wrapText="1"/>
      <protection/>
    </xf>
    <xf numFmtId="0" fontId="70" fillId="0" borderId="23" xfId="0" applyFont="1" applyBorder="1" applyAlignment="1">
      <alignment horizontal="center" wrapText="1"/>
    </xf>
    <xf numFmtId="3" fontId="19" fillId="0" borderId="15" xfId="69" applyNumberFormat="1" applyFont="1" applyBorder="1" applyAlignment="1">
      <alignment horizontal="center" wrapText="1"/>
      <protection/>
    </xf>
    <xf numFmtId="3" fontId="19" fillId="0" borderId="18" xfId="70" applyNumberFormat="1" applyFont="1" applyBorder="1" applyAlignment="1">
      <alignment/>
      <protection/>
    </xf>
    <xf numFmtId="3" fontId="7" fillId="0" borderId="15" xfId="69" applyNumberFormat="1" applyFont="1" applyBorder="1" applyAlignment="1">
      <alignment horizontal="center"/>
      <protection/>
    </xf>
    <xf numFmtId="3" fontId="7" fillId="0" borderId="20" xfId="70" applyNumberFormat="1" applyBorder="1" applyAlignment="1">
      <alignment/>
      <protection/>
    </xf>
    <xf numFmtId="3" fontId="16" fillId="0" borderId="11" xfId="69" applyNumberFormat="1" applyFont="1" applyFill="1" applyBorder="1" applyAlignment="1">
      <alignment/>
      <protection/>
    </xf>
    <xf numFmtId="3" fontId="17" fillId="0" borderId="15" xfId="69" applyNumberFormat="1" applyFont="1" applyFill="1" applyBorder="1" applyAlignment="1">
      <alignment/>
      <protection/>
    </xf>
    <xf numFmtId="3" fontId="16" fillId="0" borderId="15" xfId="69" applyNumberFormat="1" applyFont="1" applyFill="1" applyBorder="1" applyAlignment="1">
      <alignment/>
      <protection/>
    </xf>
    <xf numFmtId="3" fontId="16" fillId="0" borderId="15" xfId="69" applyNumberFormat="1" applyFont="1" applyBorder="1" applyAlignment="1">
      <alignment/>
      <protection/>
    </xf>
    <xf numFmtId="0" fontId="72" fillId="0" borderId="20" xfId="0" applyFont="1" applyBorder="1" applyAlignment="1">
      <alignment/>
    </xf>
    <xf numFmtId="0" fontId="65" fillId="0" borderId="0" xfId="0" applyFont="1" applyFill="1" applyBorder="1" applyAlignment="1">
      <alignment/>
    </xf>
    <xf numFmtId="0" fontId="65" fillId="0" borderId="0" xfId="0" applyFont="1" applyFill="1" applyBorder="1" applyAlignment="1">
      <alignment horizontal="center" vertical="center" wrapText="1"/>
    </xf>
    <xf numFmtId="3" fontId="0" fillId="0" borderId="0" xfId="0" applyNumberFormat="1" applyAlignment="1">
      <alignment/>
    </xf>
    <xf numFmtId="193" fontId="0" fillId="0" borderId="0" xfId="0" applyNumberFormat="1" applyAlignment="1">
      <alignment/>
    </xf>
    <xf numFmtId="185" fontId="0" fillId="0" borderId="0" xfId="0" applyNumberFormat="1" applyAlignment="1">
      <alignment/>
    </xf>
    <xf numFmtId="193" fontId="17" fillId="0" borderId="18" xfId="72" applyNumberFormat="1" applyFont="1" applyBorder="1" applyAlignment="1">
      <alignment horizontal="center"/>
      <protection/>
    </xf>
    <xf numFmtId="0" fontId="71" fillId="0" borderId="10" xfId="0" applyFont="1" applyBorder="1" applyAlignment="1">
      <alignment horizontal="center"/>
    </xf>
    <xf numFmtId="185" fontId="17" fillId="0" borderId="18" xfId="72" applyNumberFormat="1" applyFont="1" applyBorder="1" applyAlignment="1">
      <alignment horizontal="center"/>
      <protection/>
    </xf>
    <xf numFmtId="0" fontId="11" fillId="0" borderId="15" xfId="57" applyFont="1" applyFill="1" applyBorder="1" applyAlignment="1">
      <alignment horizontal="center"/>
      <protection/>
    </xf>
    <xf numFmtId="0" fontId="0" fillId="0" borderId="39" xfId="0" applyBorder="1" applyAlignment="1">
      <alignment/>
    </xf>
    <xf numFmtId="3" fontId="72" fillId="0" borderId="0" xfId="0" applyNumberFormat="1" applyFont="1" applyAlignment="1">
      <alignment/>
    </xf>
    <xf numFmtId="3" fontId="72" fillId="0" borderId="0" xfId="0" applyNumberFormat="1" applyFont="1" applyFill="1" applyBorder="1" applyAlignment="1">
      <alignment/>
    </xf>
    <xf numFmtId="3" fontId="71" fillId="0" borderId="0" xfId="0" applyNumberFormat="1" applyFont="1" applyAlignment="1">
      <alignment/>
    </xf>
    <xf numFmtId="193" fontId="71" fillId="0" borderId="0" xfId="0" applyNumberFormat="1" applyFont="1" applyAlignment="1">
      <alignment/>
    </xf>
    <xf numFmtId="193" fontId="72" fillId="0" borderId="0" xfId="0" applyNumberFormat="1" applyFont="1" applyAlignment="1">
      <alignment/>
    </xf>
    <xf numFmtId="3" fontId="71" fillId="0" borderId="10" xfId="0" applyNumberFormat="1" applyFont="1" applyBorder="1" applyAlignment="1">
      <alignment/>
    </xf>
    <xf numFmtId="3" fontId="16" fillId="0" borderId="40" xfId="64" applyNumberFormat="1" applyFont="1" applyBorder="1" applyAlignment="1">
      <alignment/>
      <protection/>
    </xf>
    <xf numFmtId="3" fontId="16" fillId="0" borderId="32" xfId="64" applyNumberFormat="1" applyFont="1" applyBorder="1" applyAlignment="1">
      <alignment/>
      <protection/>
    </xf>
    <xf numFmtId="0" fontId="74" fillId="0" borderId="15" xfId="0" applyFont="1" applyBorder="1" applyAlignment="1">
      <alignment/>
    </xf>
    <xf numFmtId="0" fontId="72" fillId="0" borderId="23" xfId="0" applyFont="1" applyFill="1" applyBorder="1" applyAlignment="1">
      <alignment horizontal="center" wrapText="1"/>
    </xf>
    <xf numFmtId="3" fontId="16" fillId="0" borderId="41" xfId="67" applyNumberFormat="1" applyFont="1" applyBorder="1" applyAlignment="1">
      <alignment/>
      <protection/>
    </xf>
    <xf numFmtId="3" fontId="16" fillId="0" borderId="42" xfId="67" applyNumberFormat="1" applyFont="1" applyBorder="1" applyAlignment="1">
      <alignment/>
      <protection/>
    </xf>
    <xf numFmtId="3" fontId="16" fillId="0" borderId="43" xfId="67" applyNumberFormat="1" applyFont="1" applyBorder="1" applyAlignment="1">
      <alignment/>
      <protection/>
    </xf>
    <xf numFmtId="3" fontId="65" fillId="0" borderId="31" xfId="0" applyNumberFormat="1" applyFont="1" applyBorder="1" applyAlignment="1">
      <alignment/>
    </xf>
    <xf numFmtId="3" fontId="65" fillId="0" borderId="31" xfId="0" applyNumberFormat="1" applyFont="1" applyBorder="1" applyAlignment="1">
      <alignment horizontal="center"/>
    </xf>
    <xf numFmtId="193" fontId="16" fillId="0" borderId="10" xfId="67" applyNumberFormat="1" applyFont="1" applyBorder="1" applyAlignment="1">
      <alignment/>
      <protection/>
    </xf>
    <xf numFmtId="193" fontId="17" fillId="0" borderId="10" xfId="67" applyNumberFormat="1" applyFont="1" applyBorder="1" applyAlignment="1">
      <alignment/>
      <protection/>
    </xf>
    <xf numFmtId="3" fontId="65" fillId="0" borderId="21" xfId="0" applyNumberFormat="1" applyFont="1" applyBorder="1" applyAlignment="1">
      <alignment/>
    </xf>
    <xf numFmtId="3" fontId="65" fillId="0" borderId="22" xfId="0" applyNumberFormat="1" applyFont="1" applyBorder="1" applyAlignment="1">
      <alignment/>
    </xf>
    <xf numFmtId="3" fontId="17" fillId="0" borderId="19" xfId="67" applyNumberFormat="1" applyFont="1" applyBorder="1" applyAlignment="1">
      <alignment/>
      <protection/>
    </xf>
    <xf numFmtId="193" fontId="16" fillId="0" borderId="44" xfId="67" applyNumberFormat="1" applyFont="1" applyBorder="1" applyAlignment="1">
      <alignment/>
      <protection/>
    </xf>
    <xf numFmtId="0" fontId="17" fillId="0" borderId="10" xfId="66" applyFont="1" applyBorder="1" applyAlignment="1">
      <alignment/>
      <protection/>
    </xf>
    <xf numFmtId="0" fontId="16" fillId="0" borderId="10" xfId="66" applyFont="1" applyBorder="1" applyAlignment="1">
      <alignment/>
      <protection/>
    </xf>
    <xf numFmtId="187" fontId="16" fillId="0" borderId="22" xfId="66" applyNumberFormat="1" applyFont="1" applyBorder="1" applyAlignment="1">
      <alignment/>
      <protection/>
    </xf>
    <xf numFmtId="0" fontId="65" fillId="0" borderId="21" xfId="0" applyFont="1" applyBorder="1" applyAlignment="1">
      <alignment/>
    </xf>
    <xf numFmtId="3" fontId="20" fillId="0" borderId="18" xfId="70" applyNumberFormat="1" applyFont="1" applyBorder="1" applyAlignment="1">
      <alignment/>
      <protection/>
    </xf>
    <xf numFmtId="185" fontId="74" fillId="0" borderId="10" xfId="0" applyNumberFormat="1" applyFont="1" applyBorder="1" applyAlignment="1">
      <alignment horizontal="center"/>
    </xf>
    <xf numFmtId="193" fontId="72" fillId="0" borderId="12" xfId="0" applyNumberFormat="1" applyFont="1" applyBorder="1" applyAlignment="1">
      <alignment/>
    </xf>
    <xf numFmtId="185" fontId="72" fillId="0" borderId="10" xfId="0" applyNumberFormat="1" applyFont="1" applyBorder="1" applyAlignment="1">
      <alignment/>
    </xf>
    <xf numFmtId="193" fontId="72" fillId="0" borderId="10" xfId="0" applyNumberFormat="1" applyFont="1" applyBorder="1" applyAlignment="1">
      <alignment/>
    </xf>
    <xf numFmtId="0" fontId="0" fillId="0" borderId="15" xfId="0" applyBorder="1" applyAlignment="1">
      <alignment/>
    </xf>
    <xf numFmtId="0" fontId="0" fillId="0" borderId="21" xfId="0" applyBorder="1" applyAlignment="1">
      <alignment/>
    </xf>
    <xf numFmtId="3" fontId="16" fillId="0" borderId="26" xfId="69" applyNumberFormat="1" applyFont="1" applyBorder="1" applyAlignment="1">
      <alignment horizontal="center" wrapText="1"/>
      <protection/>
    </xf>
    <xf numFmtId="3" fontId="16" fillId="0" borderId="11" xfId="69" applyNumberFormat="1" applyFont="1" applyBorder="1" applyAlignment="1">
      <alignment/>
      <protection/>
    </xf>
    <xf numFmtId="0" fontId="72" fillId="0" borderId="45" xfId="0" applyFont="1" applyBorder="1" applyAlignment="1">
      <alignment horizontal="center"/>
    </xf>
    <xf numFmtId="185" fontId="72" fillId="0" borderId="45" xfId="0" applyNumberFormat="1" applyFont="1" applyBorder="1" applyAlignment="1">
      <alignment/>
    </xf>
    <xf numFmtId="185" fontId="72" fillId="0" borderId="18" xfId="0" applyNumberFormat="1" applyFont="1" applyBorder="1" applyAlignment="1">
      <alignment/>
    </xf>
    <xf numFmtId="3" fontId="0" fillId="0" borderId="14" xfId="0" applyNumberFormat="1" applyBorder="1" applyAlignment="1">
      <alignment/>
    </xf>
    <xf numFmtId="0" fontId="72" fillId="0" borderId="18" xfId="0" applyFont="1" applyBorder="1" applyAlignment="1">
      <alignment horizontal="center"/>
    </xf>
    <xf numFmtId="0" fontId="72" fillId="0" borderId="37" xfId="0" applyFont="1" applyBorder="1" applyAlignment="1">
      <alignment/>
    </xf>
    <xf numFmtId="0" fontId="0" fillId="0" borderId="13" xfId="0" applyBorder="1" applyAlignment="1">
      <alignment/>
    </xf>
    <xf numFmtId="185" fontId="71" fillId="0" borderId="45" xfId="0" applyNumberFormat="1" applyFont="1" applyBorder="1" applyAlignment="1">
      <alignment/>
    </xf>
    <xf numFmtId="185" fontId="71" fillId="0" borderId="12" xfId="0" applyNumberFormat="1" applyFont="1" applyBorder="1" applyAlignment="1">
      <alignment/>
    </xf>
    <xf numFmtId="185" fontId="71" fillId="0" borderId="33" xfId="0" applyNumberFormat="1" applyFont="1" applyBorder="1" applyAlignment="1">
      <alignment/>
    </xf>
    <xf numFmtId="185" fontId="71" fillId="0" borderId="31" xfId="0" applyNumberFormat="1" applyFont="1" applyBorder="1" applyAlignment="1">
      <alignment/>
    </xf>
    <xf numFmtId="185" fontId="0" fillId="0" borderId="0" xfId="0" applyNumberFormat="1" applyAlignment="1">
      <alignment horizontal="center"/>
    </xf>
    <xf numFmtId="3" fontId="11" fillId="0" borderId="24" xfId="69" applyNumberFormat="1" applyFont="1" applyBorder="1" applyAlignment="1">
      <alignment horizontal="center" vertical="center" wrapText="1"/>
      <protection/>
    </xf>
    <xf numFmtId="0" fontId="72" fillId="0" borderId="26" xfId="0" applyFont="1" applyBorder="1" applyAlignment="1">
      <alignment horizontal="center" vertical="center"/>
    </xf>
    <xf numFmtId="3" fontId="16" fillId="0" borderId="26" xfId="69" applyNumberFormat="1" applyFont="1" applyBorder="1" applyAlignment="1">
      <alignment horizontal="center" vertical="center" wrapText="1"/>
      <protection/>
    </xf>
    <xf numFmtId="3" fontId="16" fillId="0" borderId="23" xfId="69" applyNumberFormat="1" applyFont="1" applyBorder="1" applyAlignment="1">
      <alignment horizontal="center" vertical="center" wrapText="1"/>
      <protection/>
    </xf>
    <xf numFmtId="0" fontId="76" fillId="0" borderId="0" xfId="57" applyFont="1" applyAlignment="1">
      <alignment horizontal="left" vertical="justify" wrapText="1"/>
      <protection/>
    </xf>
    <xf numFmtId="0" fontId="76" fillId="0" borderId="0" xfId="57" applyFont="1" applyAlignment="1">
      <alignment horizontal="left" vertical="justify"/>
      <protection/>
    </xf>
    <xf numFmtId="0" fontId="74" fillId="0" borderId="15" xfId="0" applyFont="1" applyBorder="1" applyAlignment="1">
      <alignment/>
    </xf>
    <xf numFmtId="0" fontId="74" fillId="0" borderId="0" xfId="0" applyFont="1" applyBorder="1" applyAlignment="1">
      <alignment/>
    </xf>
    <xf numFmtId="0" fontId="74" fillId="0" borderId="36" xfId="0" applyFont="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2" xfId="65"/>
    <cellStyle name="Normal_Hoja2_1" xfId="66"/>
    <cellStyle name="Normal_Hoja3" xfId="67"/>
    <cellStyle name="Normal_Hoja3_1" xfId="68"/>
    <cellStyle name="Normal_Hoja4" xfId="69"/>
    <cellStyle name="Normal_Hoja4_1" xfId="70"/>
    <cellStyle name="Normal_Hoja4_2" xfId="71"/>
    <cellStyle name="Normal_Hoja8"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152400</xdr:rowOff>
    </xdr:from>
    <xdr:to>
      <xdr:col>5</xdr:col>
      <xdr:colOff>200025</xdr:colOff>
      <xdr:row>10</xdr:row>
      <xdr:rowOff>133350</xdr:rowOff>
    </xdr:to>
    <xdr:sp>
      <xdr:nvSpPr>
        <xdr:cNvPr id="1" name="1 CuadroTexto"/>
        <xdr:cNvSpPr txBox="1">
          <a:spLocks noChangeArrowheads="1"/>
        </xdr:cNvSpPr>
      </xdr:nvSpPr>
      <xdr:spPr>
        <a:xfrm>
          <a:off x="47625" y="152400"/>
          <a:ext cx="4810125" cy="1885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 la distribución del nivel de escolaridad de las</a:t>
          </a:r>
          <a:r>
            <a:rPr lang="en-US" cap="none" sz="1100" b="0" i="0" u="none" baseline="0">
              <a:solidFill>
                <a:srgbClr val="000000"/>
              </a:solidFill>
              <a:latin typeface="Arial"/>
              <a:ea typeface="Arial"/>
              <a:cs typeface="Arial"/>
            </a:rPr>
            <a:t> personas con empleo</a:t>
          </a:r>
          <a:r>
            <a:rPr lang="en-US" cap="none" sz="1100" b="0" i="0" u="none" baseline="0">
              <a:solidFill>
                <a:srgbClr val="000000"/>
              </a:solidFill>
              <a:latin typeface="Arial"/>
              <a:ea typeface="Arial"/>
              <a:cs typeface="Arial"/>
            </a:rPr>
            <a:t> en la Agricultura y en la Economía, así como la relación entre ambos ítems en el trimestre móvil julio - septiembre de 2011 y su comparación con similar período de 2010. Cada tabla se refiere a una categoría ocupacional relevante (empleador, cuenta propia, asalariado del sector privado y personal no remunerado), así como para el conjunto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Los niveles de estudio de las tablas, corresponden a la Clasificación Internacional del Nivel Educacional.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0</xdr:rowOff>
    </xdr:from>
    <xdr:to>
      <xdr:col>6</xdr:col>
      <xdr:colOff>590550</xdr:colOff>
      <xdr:row>13</xdr:row>
      <xdr:rowOff>28575</xdr:rowOff>
    </xdr:to>
    <xdr:sp>
      <xdr:nvSpPr>
        <xdr:cNvPr id="1" name="1 CuadroTexto"/>
        <xdr:cNvSpPr txBox="1">
          <a:spLocks noChangeArrowheads="1"/>
        </xdr:cNvSpPr>
      </xdr:nvSpPr>
      <xdr:spPr>
        <a:xfrm>
          <a:off x="276225" y="190500"/>
          <a:ext cx="5124450" cy="23145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9</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Remuneración imponible mensual de los ocupados en la   Agricultura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nivel promedio de la  remuneración  mensual en la agricultura fue de 283.454 pesos, 3,6% menor, en términos reales, que la  remuneración registrada en julio – septiembre de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de la agricultura con mayor nivel de remuneración es la ganadería (310.012 pesos), y el subsector con menor nivel de remuneración promedio es fruticultura (257.992 pesos). Por su parte, el subsector agrícola sin fruta registró una  remuneración de 265.648 pesos y el de la silvicultura fue</a:t>
          </a:r>
          <a:r>
            <a:rPr lang="en-US" cap="none" sz="1000" b="0" i="0" u="none" baseline="0">
              <a:solidFill>
                <a:srgbClr val="000000"/>
              </a:solidFill>
              <a:latin typeface="Arial"/>
              <a:ea typeface="Arial"/>
              <a:cs typeface="Arial"/>
            </a:rPr>
            <a:t> de</a:t>
          </a:r>
          <a:r>
            <a:rPr lang="en-US" cap="none" sz="1000" b="0" i="0" u="none" baseline="0">
              <a:solidFill>
                <a:srgbClr val="000000"/>
              </a:solidFill>
              <a:latin typeface="Arial"/>
              <a:ea typeface="Arial"/>
              <a:cs typeface="Arial"/>
            </a:rPr>
            <a:t>  300.165 pesos.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Tanto los valores de la remuneración promedio por tamaño de empresa y subsector, como las variaciones reales de los mismos respecto del trimestre julio – septiembre de 2010, se registran en las tablas 16 y 17.</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de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superior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4</xdr:col>
      <xdr:colOff>885825</xdr:colOff>
      <xdr:row>17</xdr:row>
      <xdr:rowOff>142875</xdr:rowOff>
    </xdr:to>
    <xdr:sp>
      <xdr:nvSpPr>
        <xdr:cNvPr id="1" name="1 CuadroTexto"/>
        <xdr:cNvSpPr txBox="1">
          <a:spLocks noChangeArrowheads="1"/>
        </xdr:cNvSpPr>
      </xdr:nvSpPr>
      <xdr:spPr>
        <a:xfrm>
          <a:off x="104775" y="76200"/>
          <a:ext cx="5772150" cy="33051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1. Empleo y Cesantía rural  por actividad económica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Empleo rural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empleo rural en el país fue de 915.713 personas, correspondiente al 12,2% del empleo total nacional. Dicho empleo rural superó en 44.990 personas (5,2%) al registrado en similar trimestre móvil de 2010. Del total de empleo incremental generado en el mencionado trimestre en la economía, el ámbito rural participó con el 16,3%.</a:t>
          </a:r>
          <a:r>
            <a:rPr lang="en-US" cap="none" sz="1000" b="0" i="0" u="none" baseline="0">
              <a:solidFill>
                <a:srgbClr val="000000"/>
              </a:solidFill>
              <a:latin typeface="Arial"/>
              <a:ea typeface="Arial"/>
              <a:cs typeface="Arial"/>
            </a:rPr>
            <a:t> El 46,4% de este empleo rural adicional fue generado por la agricultura, </a:t>
          </a:r>
          <a:r>
            <a:rPr lang="en-US" cap="none" sz="1000" b="0" i="0" u="none" baseline="0">
              <a:solidFill>
                <a:srgbClr val="000000"/>
              </a:solidFill>
              <a:latin typeface="Arial"/>
              <a:ea typeface="Arial"/>
              <a:cs typeface="Arial"/>
            </a:rPr>
            <a:t>seguida por el comercio (10,1%), la industria manufacturera (7,9%)</a:t>
          </a:r>
          <a:r>
            <a:rPr lang="en-US" cap="none" sz="1000" b="0" i="0" u="none" baseline="0">
              <a:solidFill>
                <a:srgbClr val="000000"/>
              </a:solidFill>
              <a:latin typeface="Arial"/>
              <a:ea typeface="Arial"/>
              <a:cs typeface="Arial"/>
            </a:rPr>
            <a:t> y la construcción (6,2%).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a:t>
          </a:r>
          <a:r>
            <a:rPr lang="en-US" cap="none" sz="1000" b="0" i="0" u="none" baseline="0">
              <a:solidFill>
                <a:srgbClr val="000000"/>
              </a:solidFill>
              <a:latin typeface="Arial"/>
              <a:ea typeface="Arial"/>
              <a:cs typeface="Arial"/>
            </a:rPr>
            <a:t> actividad económica y de acuerdo a la magnitud de la tasa de variación, el crecimiento del empleo rural se concentró en pesca, minería, hoteles y restaurantes, servicios sociales y de salud, y construcción.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Cesantía rural
</a:t>
          </a:r>
          <a:r>
            <a:rPr lang="en-US" cap="none" sz="1000" b="0" i="0" u="none" baseline="0">
              <a:solidFill>
                <a:srgbClr val="000000"/>
              </a:solidFill>
              <a:latin typeface="Arial"/>
              <a:ea typeface="Arial"/>
              <a:cs typeface="Arial"/>
            </a:rPr>
            <a:t>En el trimestre móvil  julio</a:t>
          </a:r>
          <a:r>
            <a:rPr lang="en-US" cap="none" sz="1000" b="0" i="0" u="none" baseline="0">
              <a:solidFill>
                <a:srgbClr val="000000"/>
              </a:solidFill>
              <a:latin typeface="Arial"/>
              <a:ea typeface="Arial"/>
              <a:cs typeface="Arial"/>
            </a:rPr>
            <a:t> –  septiembre</a:t>
          </a:r>
          <a:r>
            <a:rPr lang="en-US" cap="none" sz="1000" b="0" i="0" u="none" baseline="0">
              <a:solidFill>
                <a:srgbClr val="000000"/>
              </a:solidFill>
              <a:latin typeface="Arial"/>
              <a:ea typeface="Arial"/>
              <a:cs typeface="Arial"/>
            </a:rPr>
            <a:t> de 2011, la cesantía rural</a:t>
          </a:r>
          <a:r>
            <a:rPr lang="en-US" cap="none" sz="1000" b="0" i="0" u="none" baseline="0">
              <a:solidFill>
                <a:srgbClr val="000000"/>
              </a:solidFill>
              <a:latin typeface="Arial"/>
              <a:ea typeface="Arial"/>
              <a:cs typeface="Arial"/>
            </a:rPr>
            <a:t> en el país fue de 52.316 personas, el 9,7% del total de cesantes en la economía nacional. Dicho número fue sólo 108 personas (0,2%) mayor que el registrado en similar trimestre de 2010. Los sectores de actividad donde se concentró la cesantía rural fueron agricultura (41,3% del total), construcción (11,3%), comercio (10,9%) e industria manufacturera (8,6%). 
</a:t>
          </a:r>
          <a:r>
            <a:rPr lang="en-US" cap="none" sz="1000" b="0" i="0" u="none" baseline="0">
              <a:solidFill>
                <a:srgbClr val="000000"/>
              </a:solidFill>
              <a:latin typeface="Arial"/>
              <a:ea typeface="Arial"/>
              <a:cs typeface="Arial"/>
            </a:rPr>
            <a:t>Por</a:t>
          </a:r>
          <a:r>
            <a:rPr lang="en-US" cap="none" sz="1000" b="0" i="0" u="none" baseline="0">
              <a:solidFill>
                <a:srgbClr val="000000"/>
              </a:solidFill>
              <a:latin typeface="Arial"/>
              <a:ea typeface="Arial"/>
              <a:cs typeface="Arial"/>
            </a:rPr>
            <a:t> actividad económica y según magnitud de la tasa de variación, la reducción de la cesantía rural se concentró en pesca, transporte y comunicaciones y hoteles y restaurantes.</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4</xdr:col>
      <xdr:colOff>704850</xdr:colOff>
      <xdr:row>19</xdr:row>
      <xdr:rowOff>28575</xdr:rowOff>
    </xdr:to>
    <xdr:sp>
      <xdr:nvSpPr>
        <xdr:cNvPr id="1" name="1 CuadroTexto"/>
        <xdr:cNvSpPr txBox="1">
          <a:spLocks noChangeArrowheads="1"/>
        </xdr:cNvSpPr>
      </xdr:nvSpPr>
      <xdr:spPr>
        <a:xfrm>
          <a:off x="0" y="247650"/>
          <a:ext cx="4933950" cy="3400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el trimestre móvil julio - septiembre de 2011, en diez</a:t>
          </a:r>
          <a:r>
            <a:rPr lang="en-US" cap="none" sz="1050" b="0" i="0" u="none" baseline="0">
              <a:solidFill>
                <a:srgbClr val="000000"/>
              </a:solidFill>
              <a:latin typeface="Arial"/>
              <a:ea typeface="Arial"/>
              <a:cs typeface="Arial"/>
            </a:rPr>
            <a:t> regiones del país el empleo rural mostró un comportamiento positivo en relación a similar trimestre de 2010. De los cerca de 45 mil puestos de trabajo rurales incrementales, el 88% se concentró en cuatro regiones: Maule, Los Ríos, Valparaíso y Los Lagos.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el trimestre móvil julio - septiembre de 2011, en nueve regiones del país disminuyó la cesantía en el ámbito rural en relación a similar trimestre de 2010. La disminución fue significativa en las regiones de Los Lagos, Valparaíso y Los Ríos, en tanto que se produjo un aumento importante de cesantía rural en Bío Bío y La Araucanía.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Derivado del comportamiento del empleo y la cesantía rural, la tasa de cesantía registrada en el trimestre móvil julio - septiembre de 2011 fue de 5,4%, cifra menor en 0,3 puntos porcentuales con respecto a la tasa registrada en igual trimestre de 2010. La tasa de cesantía rural disminuyó en nueve regiones, siendo muy significativa dicha reducción en el caso de Magallanes (-12,2 puntos porcentuales), así como el aumento que se produjo en la tasa de cesantía rural de Antofagasta (9,4 puntos porcentuales).
</a:t>
          </a:r>
          <a:r>
            <a:rPr lang="en-US" cap="none" sz="105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8</xdr:col>
      <xdr:colOff>733425</xdr:colOff>
      <xdr:row>26</xdr:row>
      <xdr:rowOff>76200</xdr:rowOff>
    </xdr:to>
    <xdr:sp>
      <xdr:nvSpPr>
        <xdr:cNvPr id="1" name="2 CuadroTexto"/>
        <xdr:cNvSpPr txBox="1">
          <a:spLocks noChangeArrowheads="1"/>
        </xdr:cNvSpPr>
      </xdr:nvSpPr>
      <xdr:spPr>
        <a:xfrm>
          <a:off x="285750" y="171450"/>
          <a:ext cx="6562725" cy="48577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3. Empleo y Cesantía en la Agricultura 
</a:t>
          </a:r>
          <a:r>
            <a:rPr lang="en-US" cap="none" sz="1000" b="1" i="0" u="none" baseline="0">
              <a:solidFill>
                <a:srgbClr val="000000"/>
              </a:solidFill>
              <a:latin typeface="Arial"/>
              <a:ea typeface="Arial"/>
              <a:cs typeface="Arial"/>
            </a:rPr>
            <a:t>    Por región y género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número de personas empleadas en la agricultura fue de 658.378, 8,8% del empleo total de la economía nacional. Dicha ocupación sectorial fue 0,7% mayor que la registrada en similar trimestre móvil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sectorial es desempeñado, en el mencionado trimestre, en un 83,2% por hombres y 16,8% por mujeres. El empleo masculino en la agricultura se incrementó 0,2%</a:t>
          </a:r>
          <a:r>
            <a:rPr lang="en-US" cap="none" sz="1000" b="0" i="0" u="none" baseline="0">
              <a:solidFill>
                <a:srgbClr val="000000"/>
              </a:solidFill>
              <a:latin typeface="Arial"/>
              <a:ea typeface="Arial"/>
              <a:cs typeface="Arial"/>
            </a:rPr>
            <a:t> en relación al trimestre julio - septiembre de 2010, y el femenino lo hizo en 3,1%. Las regiones con mayor volumen de empleo masculino en la agricultura son, en orden de magnitud, Maule, Bío Bío, La Araucanía, O'Higgins y Metropolitana, en tanto que los mayores volúmenes de empleo femenino se observan en Maule, O'Higgins, Metropolitana, La Araucanía y Valparaíso.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julio – septiembre de 2011, el número de personas cesantes en la agricultura fue de 50.485, 9,3% de la cesantía total registrada en la economía nacional. Dicho número de cesantes sectoriales fue 7,5% mayor que</a:t>
          </a:r>
          <a:r>
            <a:rPr lang="en-US" cap="none" sz="1000" b="0" i="0" u="none" baseline="0">
              <a:solidFill>
                <a:srgbClr val="000000"/>
              </a:solidFill>
              <a:latin typeface="Arial"/>
              <a:ea typeface="Arial"/>
              <a:cs typeface="Arial"/>
            </a:rPr>
            <a:t> e</a:t>
          </a:r>
          <a:r>
            <a:rPr lang="en-US" cap="none" sz="1000" b="0" i="0" u="none" baseline="0">
              <a:solidFill>
                <a:srgbClr val="000000"/>
              </a:solidFill>
              <a:latin typeface="Arial"/>
              <a:ea typeface="Arial"/>
              <a:cs typeface="Arial"/>
            </a:rPr>
            <a:t>l de igual trimestre móvil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cesantía sectorial se desagrega por género en 59,6% masculina y 40,4%</a:t>
          </a:r>
          <a:r>
            <a:rPr lang="en-US" cap="none" sz="1000" b="0" i="0" u="none" baseline="0">
              <a:solidFill>
                <a:srgbClr val="000000"/>
              </a:solidFill>
              <a:latin typeface="Arial"/>
              <a:ea typeface="Arial"/>
              <a:cs typeface="Arial"/>
            </a:rPr>
            <a:t> femenina. La cesantía sectorial masculina aumentó 3,8% y la femenina también en un elevado 13,3% en relación al trimestre móvil julio - septiembre de 2010. Las regiones con mayor cesantía sectorial masculina son, en orden de magnitud, Bío Bío, Metropolitana, Maule, Coquimbo y Valparaíso; en tanto que la cesantía sectorial femenina es de mayor magnitud en O'Higgins, Maule,  Metropolitana, Coquimbo y Bío Bío.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en la agricultura en el trimestre julio - septiembre de 2011 fue de 7,1%, 0,4 puntos porcentuales más que en el mismo trimestre de 2010. La tasa de cesantía sectorial masculina fue de 5,2% en el trimestre julio - septiembre de 2011, y la femenina alcanzó un elevado 15,6%.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en donde la tasa de cesantía en la agricultura supera en mayor magnitud</a:t>
          </a:r>
          <a:r>
            <a:rPr lang="en-US" cap="none" sz="1000" b="0" i="0" u="none" baseline="0">
              <a:solidFill>
                <a:srgbClr val="000000"/>
              </a:solidFill>
              <a:latin typeface="Arial"/>
              <a:ea typeface="Arial"/>
              <a:cs typeface="Arial"/>
            </a:rPr>
            <a:t> a la media nacional (7,1%) son Antofagasta (31,7%), Coquimbo (11,7%) y Metropolitana (9,9%). Por género, la tasa de cesantía sectorial masculina a nivel nacional (5,2%), adquiere mayor magnitud en las regiones mencionadas previamente, con  porcentajes de 23,5%, 8,6%, y 8,4%, respectivamente. En el caso de la cesantía sectorial femenina, las mayores tasas se encuentran en las regiones de Antofagasta (72%), Coquimbo (21,2%) y O'Higgins (20,9%).  </a:t>
          </a:r>
        </a:p>
      </xdr:txBody>
    </xdr:sp>
    <xdr:clientData/>
  </xdr:twoCellAnchor>
  <xdr:twoCellAnchor>
    <xdr:from>
      <xdr:col>0</xdr:col>
      <xdr:colOff>114300</xdr:colOff>
      <xdr:row>52</xdr:row>
      <xdr:rowOff>19050</xdr:rowOff>
    </xdr:from>
    <xdr:to>
      <xdr:col>6</xdr:col>
      <xdr:colOff>361950</xdr:colOff>
      <xdr:row>70</xdr:row>
      <xdr:rowOff>180975</xdr:rowOff>
    </xdr:to>
    <xdr:sp>
      <xdr:nvSpPr>
        <xdr:cNvPr id="2" name="6 CuadroTexto"/>
        <xdr:cNvSpPr txBox="1">
          <a:spLocks noChangeArrowheads="1"/>
        </xdr:cNvSpPr>
      </xdr:nvSpPr>
      <xdr:spPr>
        <a:xfrm>
          <a:off x="114300" y="9972675"/>
          <a:ext cx="4838700" cy="3590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En las tablas 6, 6a y 6b, a continuación, se registra</a:t>
          </a:r>
          <a:r>
            <a:rPr lang="en-US" cap="none" sz="1100" b="0" i="0" u="none" baseline="0">
              <a:solidFill>
                <a:srgbClr val="000000"/>
              </a:solidFill>
              <a:latin typeface="Arial"/>
              <a:ea typeface="Arial"/>
              <a:cs typeface="Arial"/>
            </a:rPr>
            <a:t> la relación que existe en cada región entre el empleo, la cesantía y la tasa de cesantía en la agricultura con respecto a la economía a nivel total y desagregado por género.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nivel total, la tasa de cesantía en la agricultura en el trimestre móvil julio - septiembre 2011 es mayor por 0,4</a:t>
          </a:r>
          <a:r>
            <a:rPr lang="en-US" cap="none" sz="1100" b="0" i="0" u="none" baseline="0">
              <a:solidFill>
                <a:srgbClr val="000000"/>
              </a:solidFill>
              <a:latin typeface="Arial"/>
              <a:ea typeface="Arial"/>
              <a:cs typeface="Arial"/>
            </a:rPr>
            <a:t> puntos porcentuales a la tasa de cesantía de la economía nacional, situación que se replica, con diversas magnitudes, en seis regiones del país, entre ellas Coquimbo, Metropolitana, O'Higgins y Bío Bío, como lo muestra la tabla 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la tasa de cesantía masculina en la agricultura es menor en 0,8 puntos porcentuales que la tasa de cesantía masculina en la economía, situación que se replica en diez regiones del país, como lo muestra la tabla 6a.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cesantía femenina en la agricultura es el doble que la registrada en la economía para dicho género. Esta situación se replica, con magnitudes significativas, en diez regiones del país, como lo muestra la tabla 6b. </a:t>
          </a:r>
          <a:r>
            <a:rPr lang="en-US" cap="none" sz="11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8</xdr:col>
      <xdr:colOff>581025</xdr:colOff>
      <xdr:row>10</xdr:row>
      <xdr:rowOff>19050</xdr:rowOff>
    </xdr:to>
    <xdr:sp>
      <xdr:nvSpPr>
        <xdr:cNvPr id="1" name="1 CuadroTexto"/>
        <xdr:cNvSpPr txBox="1">
          <a:spLocks noChangeArrowheads="1"/>
        </xdr:cNvSpPr>
      </xdr:nvSpPr>
      <xdr:spPr>
        <a:xfrm>
          <a:off x="247650" y="142875"/>
          <a:ext cx="6829425" cy="1781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Del total de mano de obra empleada en la agricultura en el trimestre julio – septiembre de 2011, un 64,8% se ubica en la categoría asalariados del sector privado; 27,5% son trabajadores por cuenta propia; 5,4% son empleadores y el restante 2,3% es personal no remunerado.
</a:t>
          </a:r>
          <a:r>
            <a:rPr lang="en-US" cap="none" sz="1100" b="0" i="0" u="none" baseline="0">
              <a:solidFill>
                <a:srgbClr val="000000"/>
              </a:solidFill>
              <a:latin typeface="Arial"/>
              <a:ea typeface="Arial"/>
              <a:cs typeface="Arial"/>
            </a:rPr>
            <a:t> En relación a similar trimestre de 2010, la categoría asalariado se incrementó en 3,8%;</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trabajadores por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cuenta propia disminuyeron 2,4%; los empleadores disminuyeron 7,2% y el personal no remunerado también se redujo en 14,8%.
</a:t>
          </a:r>
          <a:r>
            <a:rPr lang="en-US" cap="none" sz="1100" b="0" i="0" u="none" baseline="0">
              <a:solidFill>
                <a:srgbClr val="000000"/>
              </a:solidFill>
              <a:latin typeface="Arial"/>
              <a:ea typeface="Arial"/>
              <a:cs typeface="Arial"/>
            </a:rPr>
            <a:t>La tabla 7, a continuación, registra la composición del empleo según categoría ocupacional en la agricultura y en la economía en el trimestre móvil julio - septiembre de 2011
</a:t>
          </a:r>
          <a:r>
            <a:rPr lang="en-US" cap="none" sz="1100" b="0" i="0" u="none" baseline="0">
              <a:solidFill>
                <a:srgbClr val="000000"/>
              </a:solidFill>
              <a:latin typeface="Arial"/>
              <a:ea typeface="Arial"/>
              <a:cs typeface="Arial"/>
            </a:rPr>
            <a:t>
</a:t>
          </a:r>
        </a:p>
      </xdr:txBody>
    </xdr:sp>
    <xdr:clientData/>
  </xdr:twoCellAnchor>
  <xdr:twoCellAnchor>
    <xdr:from>
      <xdr:col>0</xdr:col>
      <xdr:colOff>219075</xdr:colOff>
      <xdr:row>44</xdr:row>
      <xdr:rowOff>152400</xdr:rowOff>
    </xdr:from>
    <xdr:to>
      <xdr:col>6</xdr:col>
      <xdr:colOff>542925</xdr:colOff>
      <xdr:row>50</xdr:row>
      <xdr:rowOff>0</xdr:rowOff>
    </xdr:to>
    <xdr:sp>
      <xdr:nvSpPr>
        <xdr:cNvPr id="2" name="3 CuadroTexto"/>
        <xdr:cNvSpPr txBox="1">
          <a:spLocks noChangeArrowheads="1"/>
        </xdr:cNvSpPr>
      </xdr:nvSpPr>
      <xdr:spPr>
        <a:xfrm>
          <a:off x="219075" y="9867900"/>
          <a:ext cx="5153025"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En la tabla 8, inserta a continuación, se muestra la distribución relativa  del empleo en la agricultura y en la economía </a:t>
          </a:r>
          <a:r>
            <a:rPr lang="en-US" cap="none" sz="1100" b="0" i="0" u="none" baseline="0">
              <a:solidFill>
                <a:srgbClr val="000000"/>
              </a:solidFill>
              <a:latin typeface="Arial"/>
              <a:ea typeface="Arial"/>
              <a:cs typeface="Arial"/>
            </a:rPr>
            <a:t>al interior de cada región,</a:t>
          </a:r>
          <a:r>
            <a:rPr lang="en-US" cap="none" sz="1100" b="0" i="0" u="none" baseline="0">
              <a:solidFill>
                <a:srgbClr val="000000"/>
              </a:solidFill>
              <a:latin typeface="Arial"/>
              <a:ea typeface="Arial"/>
              <a:cs typeface="Arial"/>
            </a:rPr>
            <a:t> en cada una de las categorías de ocupación señaladas. 
</a:t>
          </a:r>
          <a:r>
            <a:rPr lang="en-US" cap="none" sz="1100" b="0" i="0" u="none" baseline="0">
              <a:solidFill>
                <a:srgbClr val="000000"/>
              </a:solidFill>
              <a:latin typeface="Arial"/>
              <a:ea typeface="Arial"/>
              <a:cs typeface="Arial"/>
            </a:rPr>
            <a:t>Esto permite visualizar y comparar la importancia que tiene cada tipo de empleo sectorial en relación a su similar a nivel de la economía regional.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152400</xdr:rowOff>
    </xdr:from>
    <xdr:to>
      <xdr:col>4</xdr:col>
      <xdr:colOff>742950</xdr:colOff>
      <xdr:row>19</xdr:row>
      <xdr:rowOff>180975</xdr:rowOff>
    </xdr:to>
    <xdr:sp>
      <xdr:nvSpPr>
        <xdr:cNvPr id="1" name="1 CuadroTexto"/>
        <xdr:cNvSpPr txBox="1">
          <a:spLocks noChangeArrowheads="1"/>
        </xdr:cNvSpPr>
      </xdr:nvSpPr>
      <xdr:spPr>
        <a:xfrm>
          <a:off x="76200" y="152400"/>
          <a:ext cx="5381625" cy="3648075"/>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julio – septiembre de 2011, el 72,4% del empleo asalariado del sector privado en la agricultura nacional tenía contrato de trabajo por escrito (308.717 personas). En la economía, dicho porcentaje es de 82,9%. Los empleos sectoriales con contrato escrito se incrementaron en 2,9% en relación a julio – septiembre de 2010,</a:t>
          </a:r>
          <a:r>
            <a:rPr lang="en-US" cap="none" sz="1100" b="0" i="0" u="none" baseline="0">
              <a:solidFill>
                <a:srgbClr val="000000"/>
              </a:solidFill>
              <a:latin typeface="Arial"/>
              <a:ea typeface="Arial"/>
              <a:cs typeface="Arial"/>
            </a:rPr>
            <a:t> y los de la economía también se incrementaron, pero en 7,1%.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el 72,5% del empleo asalariado masculino en la agricultura tiene contrato escrito, porcentaje que en el caso de las mujeres es de 72,1%. La variación anual</a:t>
          </a:r>
          <a:r>
            <a:rPr lang="en-US" cap="none" sz="1100" b="0" i="0" u="none" baseline="0">
              <a:solidFill>
                <a:srgbClr val="000000"/>
              </a:solidFill>
              <a:latin typeface="Arial"/>
              <a:ea typeface="Arial"/>
              <a:cs typeface="Arial"/>
            </a:rPr>
            <a:t> en este caso es de 1,9% y 8,4%,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julio – septiembre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(100%), Los Lagos (80,9%), O’Higgins (80%),</a:t>
          </a:r>
          <a:r>
            <a:rPr lang="en-US" cap="none" sz="1100" b="0" i="0" u="none" baseline="0">
              <a:solidFill>
                <a:srgbClr val="000000"/>
              </a:solidFill>
              <a:latin typeface="Arial"/>
              <a:ea typeface="Arial"/>
              <a:cs typeface="Arial"/>
            </a:rPr>
            <a:t> Los Ríos (79,5%), y Atacama (76,2%).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trabajo asalariado con contrato escrito en la agricultura representó el 8,6% del trabajo asalariado con contrato escrito en la economía del país, en el trimestre móvil julio - septiembre de 2011 . Este porcentaje es un promedio de lo que sucede por género. En el caso de los hombres es el 10,7% y en el de las mujeres, 4,3%.
</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180975</xdr:rowOff>
    </xdr:from>
    <xdr:to>
      <xdr:col>5</xdr:col>
      <xdr:colOff>647700</xdr:colOff>
      <xdr:row>15</xdr:row>
      <xdr:rowOff>85725</xdr:rowOff>
    </xdr:to>
    <xdr:sp>
      <xdr:nvSpPr>
        <xdr:cNvPr id="1" name="1 CuadroTexto"/>
        <xdr:cNvSpPr txBox="1">
          <a:spLocks noChangeArrowheads="1"/>
        </xdr:cNvSpPr>
      </xdr:nvSpPr>
      <xdr:spPr>
        <a:xfrm>
          <a:off x="76200" y="180975"/>
          <a:ext cx="6686550" cy="27622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6. Empleo permanente y temporal en la agricultura según duración del contrato escrito de trabajo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asalariado del sector privado con contrato escrito de trabajo en la agricultura, totalizó 308.717 personas en el trimestre móvil julio - septiembre de 2011, lo que corresponde al 72,4% del empleo asalariado total sectorial.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dicho total, y en similar trimestre, el 42,8% es de duración definida o temporal y el 57,2% restante es de carácter indefinido o permanente. El empleo temporal del sector aumentó 7,2% en relación al trimestre julio – septiembre de 2010, en tanto que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empleo permanente del sector se redujo 0,1% en similar período interanual.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género, el empleo sectorial de carácter temporal masculino corresponde al 73,8% del total, y del empleo permanente la participación masculina es de 90,9%. En ralación a julio - septiembre de 2010, el empleo temporal masculino de la agricultura aumentó 4,9% y el femenino lo hizo en 14,2%.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Debido a que julio - septiembre es todavía un trimestre de baja estacionalidad en la contratación de mano de obra para las actividades de la agricultura, sólo tres regiones mantienen la mayor proporción del empleo con carácter temporal. </a:t>
          </a:r>
          <a:r>
            <a:rPr lang="en-US" cap="none" sz="1000" b="0" i="0" u="none" baseline="0">
              <a:solidFill>
                <a:srgbClr val="000000"/>
              </a:solidFill>
              <a:latin typeface="Arial"/>
              <a:ea typeface="Arial"/>
              <a:cs typeface="Arial"/>
            </a:rPr>
            <a:t>Las regiones que de sus totales de empleo asalariado en la agricultura con contrato escrito, destacan por la alta proporción de empleo de duración temporal son Coquimbo, O’Higgins</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Maule. En tanto, destacan por la alta proporción de empleo de duración permanente Los Lagos, Metropolitana, Los Ríos</a:t>
          </a:r>
          <a:r>
            <a:rPr lang="en-US" cap="none" sz="1000" b="0" i="0" u="none" baseline="0">
              <a:solidFill>
                <a:srgbClr val="000000"/>
              </a:solidFill>
              <a:latin typeface="Arial"/>
              <a:ea typeface="Arial"/>
              <a:cs typeface="Arial"/>
            </a:rPr>
            <a:t> y La Araucanía.</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40</xdr:row>
      <xdr:rowOff>142875</xdr:rowOff>
    </xdr:from>
    <xdr:to>
      <xdr:col>3</xdr:col>
      <xdr:colOff>495300</xdr:colOff>
      <xdr:row>53</xdr:row>
      <xdr:rowOff>9525</xdr:rowOff>
    </xdr:to>
    <xdr:sp>
      <xdr:nvSpPr>
        <xdr:cNvPr id="2" name="2 CuadroTexto"/>
        <xdr:cNvSpPr txBox="1">
          <a:spLocks noChangeArrowheads="1"/>
        </xdr:cNvSpPr>
      </xdr:nvSpPr>
      <xdr:spPr>
        <a:xfrm>
          <a:off x="0" y="7781925"/>
          <a:ext cx="4991100"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A</a:t>
          </a:r>
          <a:r>
            <a:rPr lang="en-US" cap="none" sz="1100" b="0" i="0" u="none" baseline="0">
              <a:solidFill>
                <a:srgbClr val="000000"/>
              </a:solidFill>
              <a:latin typeface="Arial"/>
              <a:ea typeface="Arial"/>
              <a:cs typeface="Arial"/>
            </a:rPr>
            <a:t> nivel nacional, </a:t>
          </a:r>
          <a:r>
            <a:rPr lang="en-US" cap="none" sz="1100" b="0" i="0" u="none" baseline="0">
              <a:solidFill>
                <a:srgbClr val="000000"/>
              </a:solidFill>
              <a:latin typeface="Arial"/>
              <a:ea typeface="Arial"/>
              <a:cs typeface="Arial"/>
            </a:rPr>
            <a:t>en el trimestre móvil julio – septiembre de 2011, </a:t>
          </a:r>
          <a:r>
            <a:rPr lang="en-US" cap="none" sz="1100" b="0"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a cantidad de asalariados del sector privado con contrato escrito temporal en la agricultura es de 14,7% respecto del total de ocupados de manera temporal en el total</a:t>
          </a:r>
          <a:r>
            <a:rPr lang="en-US" cap="none" sz="1100" b="0" i="0" u="none" baseline="0">
              <a:solidFill>
                <a:srgbClr val="000000"/>
              </a:solidFill>
              <a:latin typeface="Arial"/>
              <a:ea typeface="Arial"/>
              <a:cs typeface="Arial"/>
            </a:rPr>
            <a:t> de la economía con similar tipo de contrato. En el caso de los asalariados con contrato indefinido o permanente, el porcentaje para similar relación agricultura/economía es de 6,5%.</a:t>
          </a:r>
          <a:r>
            <a:rPr lang="en-US" cap="none" sz="1100" b="0" i="0" u="none" baseline="0">
              <a:solidFill>
                <a:srgbClr val="000000"/>
              </a:solidFill>
              <a:latin typeface="Arial"/>
              <a:ea typeface="Arial"/>
              <a:cs typeface="Arial"/>
            </a:rPr>
            <a:t> Hay regiones que superan varias veces el promedio nacional en el caso del empleo con plazo definido o temporal, y que están, por tanto, muy involucradas en las actividades más contingentes de tipo sectorial:</a:t>
          </a:r>
          <a:r>
            <a:rPr lang="en-US" cap="none" sz="1100" b="0" i="0" u="none" baseline="0">
              <a:solidFill>
                <a:srgbClr val="000000"/>
              </a:solidFill>
              <a:latin typeface="Arial"/>
              <a:ea typeface="Arial"/>
              <a:cs typeface="Arial"/>
            </a:rPr>
            <a:t> O'Higgins, </a:t>
          </a:r>
          <a:r>
            <a:rPr lang="en-US" cap="none" sz="1100" b="0" i="0" u="none" baseline="0">
              <a:solidFill>
                <a:srgbClr val="000000"/>
              </a:solidFill>
              <a:latin typeface="Arial"/>
              <a:ea typeface="Arial"/>
              <a:cs typeface="Arial"/>
            </a:rPr>
            <a:t>Maule, Coquimbo y Los Ríos.</a:t>
          </a:r>
          <a:r>
            <a:rPr lang="en-US" cap="none" sz="1100" b="0" i="0" u="none" baseline="0">
              <a:solidFill>
                <a:srgbClr val="000000"/>
              </a:solidFill>
              <a:latin typeface="Arial"/>
              <a:ea typeface="Arial"/>
              <a:cs typeface="Arial"/>
            </a:rPr>
            <a:t> Superan el promedio nacional en el caso del empleo de tiempo indefinido o permanente  Maule, O'Higgins, Los Ríos y La Araucanía. En esto influye, por cierto, la alta proporción de empleo agrícola dentro del empleo total de  las  economías de las mencionadas regiones.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11</xdr:row>
      <xdr:rowOff>142875</xdr:rowOff>
    </xdr:to>
    <xdr:sp>
      <xdr:nvSpPr>
        <xdr:cNvPr id="1" name="1 CuadroTexto"/>
        <xdr:cNvSpPr txBox="1">
          <a:spLocks noChangeArrowheads="1"/>
        </xdr:cNvSpPr>
      </xdr:nvSpPr>
      <xdr:spPr>
        <a:xfrm>
          <a:off x="447675" y="209550"/>
          <a:ext cx="5105400" cy="20288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están contenidos en la tabla 13. Se desagrega lo acontecido en la Agricultura y en la Economía.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julio –  septiembre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B15" sqref="B15:E15"/>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339" t="s">
        <v>166</v>
      </c>
      <c r="C15" s="340"/>
      <c r="D15" s="340"/>
      <c r="E15" s="340"/>
    </row>
    <row r="16" spans="1:5" ht="18">
      <c r="A16" s="1"/>
      <c r="B16" s="22"/>
      <c r="C16" s="22"/>
      <c r="D16" s="22"/>
      <c r="E16" s="22"/>
    </row>
    <row r="17" spans="1:5" ht="18">
      <c r="A17" s="4"/>
      <c r="B17" s="22"/>
      <c r="C17" s="23" t="s">
        <v>165</v>
      </c>
      <c r="D17" s="22"/>
      <c r="E17" s="22"/>
    </row>
    <row r="18" spans="1:5" ht="18">
      <c r="A18" s="1"/>
      <c r="B18" s="22"/>
      <c r="C18" s="22"/>
      <c r="D18" s="22"/>
      <c r="E18" s="22"/>
    </row>
    <row r="19" spans="1:5" ht="18">
      <c r="A19" s="1"/>
      <c r="B19" s="22"/>
      <c r="D19" s="24" t="s">
        <v>44</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4" ht="18">
      <c r="A32" s="1"/>
      <c r="D32" s="7" t="s">
        <v>167</v>
      </c>
    </row>
    <row r="33" ht="18">
      <c r="A33" s="1"/>
    </row>
  </sheetData>
  <sheetProtection/>
  <mergeCells count="1">
    <mergeCell ref="B15:E15"/>
  </mergeCells>
  <printOptions/>
  <pageMargins left="0.7086614173228347" right="0.53" top="1.8630314960629921" bottom="0.7480314960629921" header="0.31496062992125984" footer="0.31496062992125984"/>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B12:G41"/>
  <sheetViews>
    <sheetView zoomScalePageLayoutView="0" workbookViewId="0" topLeftCell="A1">
      <selection activeCell="B45" sqref="B45"/>
    </sheetView>
  </sheetViews>
  <sheetFormatPr defaultColWidth="11.421875" defaultRowHeight="15"/>
  <cols>
    <col min="1" max="1" width="4.8515625" style="0" customWidth="1"/>
    <col min="2" max="2" width="22.7109375" style="0" customWidth="1"/>
    <col min="3" max="4" width="16.140625" style="0" customWidth="1"/>
    <col min="5" max="5" width="7.421875" style="0" customWidth="1"/>
    <col min="6" max="6" width="10.140625" style="0" customWidth="1"/>
    <col min="7" max="7" width="9.8515625" style="0" customWidth="1"/>
  </cols>
  <sheetData>
    <row r="12" spans="2:5" ht="15">
      <c r="B12" s="29"/>
      <c r="C12" s="29"/>
      <c r="D12" s="29"/>
      <c r="E12" s="29"/>
    </row>
    <row r="13" ht="15.75" thickBot="1"/>
    <row r="14" spans="2:7" ht="15">
      <c r="B14" s="35" t="s">
        <v>58</v>
      </c>
      <c r="C14" s="37"/>
      <c r="D14" s="37"/>
      <c r="E14" s="37"/>
      <c r="F14" s="37"/>
      <c r="G14" s="43"/>
    </row>
    <row r="15" spans="2:7" ht="15">
      <c r="B15" s="341" t="s">
        <v>93</v>
      </c>
      <c r="C15" s="342"/>
      <c r="D15" s="342"/>
      <c r="E15" s="342"/>
      <c r="F15" s="342"/>
      <c r="G15" s="343"/>
    </row>
    <row r="16" spans="2:7" ht="15">
      <c r="B16" s="174" t="s">
        <v>92</v>
      </c>
      <c r="C16" s="96"/>
      <c r="D16" s="96"/>
      <c r="E16" s="96"/>
      <c r="F16" s="25"/>
      <c r="G16" s="36"/>
    </row>
    <row r="17" spans="2:7" ht="15">
      <c r="B17" s="226" t="s">
        <v>183</v>
      </c>
      <c r="C17" s="227"/>
      <c r="D17" s="227"/>
      <c r="E17" s="227"/>
      <c r="F17" s="25"/>
      <c r="G17" s="36"/>
    </row>
    <row r="18" spans="2:7" ht="15">
      <c r="B18" s="91" t="s">
        <v>77</v>
      </c>
      <c r="C18" s="92"/>
      <c r="D18" s="92"/>
      <c r="E18" s="92"/>
      <c r="F18" s="95" t="s">
        <v>6</v>
      </c>
      <c r="G18" s="93" t="s">
        <v>49</v>
      </c>
    </row>
    <row r="19" spans="2:7" ht="15">
      <c r="B19" s="221" t="s">
        <v>78</v>
      </c>
      <c r="C19" s="222"/>
      <c r="D19" s="222"/>
      <c r="E19" s="222"/>
      <c r="F19" s="175">
        <v>-1.5</v>
      </c>
      <c r="G19" s="176">
        <v>4.5</v>
      </c>
    </row>
    <row r="20" spans="2:7" ht="15">
      <c r="B20" s="221" t="s">
        <v>79</v>
      </c>
      <c r="C20" s="222"/>
      <c r="D20" s="222"/>
      <c r="E20" s="222"/>
      <c r="F20" s="175">
        <v>1.8</v>
      </c>
      <c r="G20" s="176">
        <v>6.7</v>
      </c>
    </row>
    <row r="21" spans="2:7" ht="15">
      <c r="B21" s="221" t="s">
        <v>80</v>
      </c>
      <c r="C21" s="222"/>
      <c r="D21" s="222"/>
      <c r="E21" s="222"/>
      <c r="F21" s="175">
        <v>2.6</v>
      </c>
      <c r="G21" s="176">
        <v>7</v>
      </c>
    </row>
    <row r="22" spans="2:7" ht="15">
      <c r="B22" s="221" t="s">
        <v>81</v>
      </c>
      <c r="C22" s="222"/>
      <c r="D22" s="222"/>
      <c r="E22" s="222"/>
      <c r="F22" s="175">
        <v>2.6</v>
      </c>
      <c r="G22" s="176">
        <v>7</v>
      </c>
    </row>
    <row r="23" spans="2:7" ht="15">
      <c r="B23" s="221" t="s">
        <v>82</v>
      </c>
      <c r="C23" s="222"/>
      <c r="D23" s="222"/>
      <c r="E23" s="222"/>
      <c r="F23" s="175">
        <v>6.8</v>
      </c>
      <c r="G23" s="176">
        <v>6.4</v>
      </c>
    </row>
    <row r="24" spans="2:7" ht="15">
      <c r="B24" s="221" t="s">
        <v>83</v>
      </c>
      <c r="C24" s="222"/>
      <c r="D24" s="222"/>
      <c r="E24" s="222"/>
      <c r="F24" s="175">
        <v>10</v>
      </c>
      <c r="G24" s="176">
        <v>12.6</v>
      </c>
    </row>
    <row r="25" spans="2:7" ht="15">
      <c r="B25" s="221" t="s">
        <v>84</v>
      </c>
      <c r="C25" s="222"/>
      <c r="D25" s="222"/>
      <c r="E25" s="222"/>
      <c r="F25" s="177">
        <v>-4.5</v>
      </c>
      <c r="G25" s="176">
        <v>-7.4</v>
      </c>
    </row>
    <row r="26" spans="2:7" ht="15.75" thickBot="1">
      <c r="B26" s="228" t="s">
        <v>51</v>
      </c>
      <c r="C26" s="229"/>
      <c r="D26" s="229"/>
      <c r="E26" s="229"/>
      <c r="F26" s="229"/>
      <c r="G26" s="94"/>
    </row>
    <row r="27" spans="2:5" ht="15.75" thickBot="1">
      <c r="B27" s="41"/>
      <c r="C27" s="26"/>
      <c r="D27" s="26"/>
      <c r="E27" s="26"/>
    </row>
    <row r="28" spans="2:7" ht="15">
      <c r="B28" s="35" t="s">
        <v>60</v>
      </c>
      <c r="C28" s="37"/>
      <c r="D28" s="37"/>
      <c r="E28" s="37"/>
      <c r="F28" s="37"/>
      <c r="G28" s="43"/>
    </row>
    <row r="29" spans="2:7" ht="15">
      <c r="B29" s="223" t="s">
        <v>94</v>
      </c>
      <c r="C29" s="224"/>
      <c r="D29" s="224"/>
      <c r="E29" s="224"/>
      <c r="F29" s="224"/>
      <c r="G29" s="225"/>
    </row>
    <row r="30" spans="2:7" ht="15">
      <c r="B30" s="223" t="s">
        <v>95</v>
      </c>
      <c r="C30" s="224"/>
      <c r="D30" s="224"/>
      <c r="E30" s="224"/>
      <c r="F30" s="224"/>
      <c r="G30" s="225"/>
    </row>
    <row r="31" spans="2:7" ht="15">
      <c r="B31" s="223" t="s">
        <v>61</v>
      </c>
      <c r="C31" s="25"/>
      <c r="D31" s="25"/>
      <c r="E31" s="25"/>
      <c r="F31" s="25"/>
      <c r="G31" s="36"/>
    </row>
    <row r="32" spans="2:7" ht="15">
      <c r="B32" s="226" t="s">
        <v>169</v>
      </c>
      <c r="C32" s="227"/>
      <c r="D32" s="25"/>
      <c r="E32" s="25"/>
      <c r="F32" s="25"/>
      <c r="G32" s="36"/>
    </row>
    <row r="33" spans="2:7" ht="15">
      <c r="B33" s="91" t="s">
        <v>59</v>
      </c>
      <c r="C33" s="92"/>
      <c r="D33" s="92"/>
      <c r="E33" s="92"/>
      <c r="F33" s="95" t="s">
        <v>6</v>
      </c>
      <c r="G33" s="93" t="s">
        <v>49</v>
      </c>
    </row>
    <row r="34" spans="2:7" ht="15">
      <c r="B34" s="221" t="s">
        <v>78</v>
      </c>
      <c r="C34" s="222"/>
      <c r="D34" s="222"/>
      <c r="E34" s="222"/>
      <c r="F34" s="175">
        <v>62.8</v>
      </c>
      <c r="G34" s="176">
        <v>82.9</v>
      </c>
    </row>
    <row r="35" spans="2:7" ht="15">
      <c r="B35" s="221" t="s">
        <v>79</v>
      </c>
      <c r="C35" s="222"/>
      <c r="D35" s="222"/>
      <c r="E35" s="222"/>
      <c r="F35" s="175">
        <v>88.5</v>
      </c>
      <c r="G35" s="176">
        <v>94.5</v>
      </c>
    </row>
    <row r="36" spans="2:7" ht="15">
      <c r="B36" s="221" t="s">
        <v>80</v>
      </c>
      <c r="C36" s="222"/>
      <c r="D36" s="222"/>
      <c r="E36" s="222"/>
      <c r="F36" s="175">
        <v>97.7</v>
      </c>
      <c r="G36" s="176">
        <v>97</v>
      </c>
    </row>
    <row r="37" spans="2:7" ht="15">
      <c r="B37" s="221" t="s">
        <v>81</v>
      </c>
      <c r="C37" s="222"/>
      <c r="D37" s="222"/>
      <c r="E37" s="222"/>
      <c r="F37" s="175">
        <v>97.8</v>
      </c>
      <c r="G37" s="176">
        <v>97.2</v>
      </c>
    </row>
    <row r="38" spans="2:7" ht="15">
      <c r="B38" s="221" t="s">
        <v>82</v>
      </c>
      <c r="C38" s="222"/>
      <c r="D38" s="222"/>
      <c r="E38" s="222"/>
      <c r="F38" s="175">
        <v>93.2</v>
      </c>
      <c r="G38" s="176">
        <v>94.5</v>
      </c>
    </row>
    <row r="39" spans="2:7" ht="15">
      <c r="B39" s="221" t="s">
        <v>83</v>
      </c>
      <c r="C39" s="222"/>
      <c r="D39" s="222"/>
      <c r="E39" s="222"/>
      <c r="F39" s="175">
        <v>79.7</v>
      </c>
      <c r="G39" s="176">
        <v>86.7</v>
      </c>
    </row>
    <row r="40" spans="2:7" ht="15">
      <c r="B40" s="221" t="s">
        <v>84</v>
      </c>
      <c r="C40" s="222"/>
      <c r="D40" s="222"/>
      <c r="E40" s="222"/>
      <c r="F40" s="175">
        <v>4.4</v>
      </c>
      <c r="G40" s="176">
        <v>18.5</v>
      </c>
    </row>
    <row r="41" spans="2:7" ht="15.75" thickBot="1">
      <c r="B41" s="228" t="s">
        <v>51</v>
      </c>
      <c r="C41" s="229"/>
      <c r="D41" s="229"/>
      <c r="E41" s="229"/>
      <c r="F41" s="229"/>
      <c r="G41" s="94"/>
    </row>
  </sheetData>
  <sheetProtection/>
  <mergeCells count="1">
    <mergeCell ref="B15:G15"/>
  </mergeCells>
  <printOptions horizontalCentered="1" verticalCentered="1"/>
  <pageMargins left="0" right="0" top="0" bottom="0"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3:F81"/>
  <sheetViews>
    <sheetView workbookViewId="0" topLeftCell="A28">
      <selection activeCell="I49" sqref="I49"/>
    </sheetView>
  </sheetViews>
  <sheetFormatPr defaultColWidth="11.421875" defaultRowHeight="15"/>
  <cols>
    <col min="1" max="1" width="23.00390625" style="0" customWidth="1"/>
    <col min="2" max="5" width="11.7109375" style="0" customWidth="1"/>
    <col min="6" max="6" width="12.00390625" style="0" customWidth="1"/>
  </cols>
  <sheetData>
    <row r="12" ht="15.75" thickBot="1"/>
    <row r="13" spans="1:6" ht="15" customHeight="1">
      <c r="A13" s="142" t="s">
        <v>69</v>
      </c>
      <c r="B13" s="143"/>
      <c r="C13" s="143"/>
      <c r="D13" s="143"/>
      <c r="E13" s="143"/>
      <c r="F13" s="179"/>
    </row>
    <row r="14" spans="1:6" ht="15">
      <c r="A14" s="45" t="s">
        <v>151</v>
      </c>
      <c r="B14" s="80"/>
      <c r="C14" s="80"/>
      <c r="D14" s="80"/>
      <c r="E14" s="80"/>
      <c r="F14" s="180"/>
    </row>
    <row r="15" spans="1:6" ht="15">
      <c r="A15" s="45" t="s">
        <v>152</v>
      </c>
      <c r="B15" s="80"/>
      <c r="C15" s="80"/>
      <c r="D15" s="80"/>
      <c r="E15" s="80"/>
      <c r="F15" s="181"/>
    </row>
    <row r="16" spans="1:6" ht="15" customHeight="1">
      <c r="A16" s="86" t="s">
        <v>184</v>
      </c>
      <c r="B16" s="97"/>
      <c r="C16" s="97"/>
      <c r="D16" s="97"/>
      <c r="E16" s="97"/>
      <c r="F16" s="181"/>
    </row>
    <row r="17" spans="1:6" ht="60" customHeight="1">
      <c r="A17" s="193" t="s">
        <v>114</v>
      </c>
      <c r="B17" s="191" t="s">
        <v>203</v>
      </c>
      <c r="C17" s="191" t="s">
        <v>204</v>
      </c>
      <c r="D17" s="191" t="s">
        <v>205</v>
      </c>
      <c r="E17" s="191" t="s">
        <v>206</v>
      </c>
      <c r="F17" s="192" t="s">
        <v>207</v>
      </c>
    </row>
    <row r="18" spans="1:6" ht="15" customHeight="1">
      <c r="A18" s="98" t="s">
        <v>147</v>
      </c>
      <c r="B18" s="182">
        <v>1.4</v>
      </c>
      <c r="C18" s="182">
        <v>0.4</v>
      </c>
      <c r="D18" s="82">
        <v>-24.4</v>
      </c>
      <c r="E18" s="82">
        <v>17.6</v>
      </c>
      <c r="F18" s="140">
        <v>39.7</v>
      </c>
    </row>
    <row r="19" spans="1:6" ht="15">
      <c r="A19" s="98" t="s">
        <v>199</v>
      </c>
      <c r="B19" s="182">
        <v>32.2</v>
      </c>
      <c r="C19" s="182">
        <v>17</v>
      </c>
      <c r="D19" s="82">
        <v>-22.1</v>
      </c>
      <c r="E19" s="82">
        <v>-0.1</v>
      </c>
      <c r="F19" s="140">
        <v>19.7</v>
      </c>
    </row>
    <row r="20" spans="1:6" ht="15" customHeight="1">
      <c r="A20" s="98" t="s">
        <v>200</v>
      </c>
      <c r="B20" s="182">
        <v>26.3</v>
      </c>
      <c r="C20" s="182">
        <v>36.3</v>
      </c>
      <c r="D20" s="82">
        <v>-29.3</v>
      </c>
      <c r="E20" s="82">
        <v>-9.6</v>
      </c>
      <c r="F20" s="140">
        <v>7.5</v>
      </c>
    </row>
    <row r="21" spans="1:6" ht="15" customHeight="1">
      <c r="A21" s="98" t="s">
        <v>201</v>
      </c>
      <c r="B21" s="182">
        <v>9.6</v>
      </c>
      <c r="C21" s="182">
        <v>13.1</v>
      </c>
      <c r="D21" s="82">
        <v>53.8</v>
      </c>
      <c r="E21" s="82">
        <v>52</v>
      </c>
      <c r="F21" s="140">
        <v>7.7</v>
      </c>
    </row>
    <row r="22" spans="1:6" ht="30" customHeight="1">
      <c r="A22" s="98" t="s">
        <v>202</v>
      </c>
      <c r="B22" s="182">
        <v>30.5</v>
      </c>
      <c r="C22" s="182">
        <v>33.2</v>
      </c>
      <c r="D22" s="82">
        <v>49.4</v>
      </c>
      <c r="E22" s="82">
        <v>3.6</v>
      </c>
      <c r="F22" s="140">
        <v>9.5</v>
      </c>
    </row>
    <row r="23" spans="1:6" ht="15">
      <c r="A23" s="98" t="s">
        <v>70</v>
      </c>
      <c r="B23" s="183">
        <f>SUM(B18:B22)</f>
        <v>100</v>
      </c>
      <c r="C23" s="183">
        <f>SUM(C18:C22)</f>
        <v>100</v>
      </c>
      <c r="D23" s="184">
        <v>-6.6</v>
      </c>
      <c r="E23" s="184">
        <v>1.9</v>
      </c>
      <c r="F23" s="141">
        <v>10.4</v>
      </c>
    </row>
    <row r="24" spans="1:6" ht="15.75" thickBot="1">
      <c r="A24" s="52" t="s">
        <v>100</v>
      </c>
      <c r="B24" s="53"/>
      <c r="C24" s="53"/>
      <c r="D24" s="53"/>
      <c r="E24" s="178"/>
      <c r="F24" s="154"/>
    </row>
    <row r="26" spans="1:6" ht="15.75" thickBot="1">
      <c r="A26" s="29"/>
      <c r="B26" s="29"/>
      <c r="C26" s="33"/>
      <c r="D26" s="29"/>
      <c r="F26" s="130"/>
    </row>
    <row r="27" spans="1:6" ht="18" customHeight="1">
      <c r="A27" s="142" t="s">
        <v>71</v>
      </c>
      <c r="B27" s="143"/>
      <c r="C27" s="143"/>
      <c r="D27" s="143"/>
      <c r="E27" s="143"/>
      <c r="F27" s="124"/>
    </row>
    <row r="28" spans="1:6" ht="15" customHeight="1">
      <c r="A28" s="45" t="s">
        <v>153</v>
      </c>
      <c r="B28" s="80"/>
      <c r="C28" s="80"/>
      <c r="D28" s="80"/>
      <c r="E28" s="80"/>
      <c r="F28" s="125"/>
    </row>
    <row r="29" spans="1:6" ht="15">
      <c r="A29" s="45" t="s">
        <v>97</v>
      </c>
      <c r="B29" s="80"/>
      <c r="C29" s="80"/>
      <c r="D29" s="80"/>
      <c r="E29" s="80"/>
      <c r="F29" s="125"/>
    </row>
    <row r="30" spans="1:6" ht="15">
      <c r="A30" s="86" t="s">
        <v>184</v>
      </c>
      <c r="B30" s="97"/>
      <c r="C30" s="97"/>
      <c r="D30" s="97"/>
      <c r="E30" s="97"/>
      <c r="F30" s="125"/>
    </row>
    <row r="31" spans="1:6" ht="60" customHeight="1">
      <c r="A31" s="193" t="s">
        <v>114</v>
      </c>
      <c r="B31" s="191" t="s">
        <v>203</v>
      </c>
      <c r="C31" s="191" t="s">
        <v>204</v>
      </c>
      <c r="D31" s="191" t="s">
        <v>205</v>
      </c>
      <c r="E31" s="191" t="s">
        <v>206</v>
      </c>
      <c r="F31" s="192" t="s">
        <v>207</v>
      </c>
    </row>
    <row r="32" spans="1:6" ht="15">
      <c r="A32" s="98" t="s">
        <v>147</v>
      </c>
      <c r="B32" s="182">
        <v>6.5</v>
      </c>
      <c r="C32" s="182">
        <v>2</v>
      </c>
      <c r="D32" s="82">
        <v>-1.9</v>
      </c>
      <c r="E32" s="82">
        <v>13.7</v>
      </c>
      <c r="F32" s="185">
        <v>36.7</v>
      </c>
    </row>
    <row r="33" spans="1:6" ht="15">
      <c r="A33" s="98" t="s">
        <v>199</v>
      </c>
      <c r="B33" s="182">
        <v>69.3</v>
      </c>
      <c r="C33" s="182">
        <v>38</v>
      </c>
      <c r="D33" s="82">
        <v>-0.8</v>
      </c>
      <c r="E33" s="82">
        <v>9</v>
      </c>
      <c r="F33" s="185">
        <v>20.9</v>
      </c>
    </row>
    <row r="34" spans="1:6" ht="15">
      <c r="A34" s="98" t="s">
        <v>200</v>
      </c>
      <c r="B34" s="182">
        <v>20</v>
      </c>
      <c r="C34" s="182">
        <v>41.6</v>
      </c>
      <c r="D34" s="82">
        <v>-12.4</v>
      </c>
      <c r="E34" s="82">
        <v>-1.6</v>
      </c>
      <c r="F34" s="185">
        <v>5.5</v>
      </c>
    </row>
    <row r="35" spans="1:6" ht="15">
      <c r="A35" s="98" t="s">
        <v>201</v>
      </c>
      <c r="B35" s="182">
        <v>1</v>
      </c>
      <c r="C35" s="182">
        <v>7.8</v>
      </c>
      <c r="D35" s="82">
        <v>14.3</v>
      </c>
      <c r="E35" s="82">
        <v>12.1</v>
      </c>
      <c r="F35" s="185">
        <v>1.5</v>
      </c>
    </row>
    <row r="36" spans="1:6" ht="30" customHeight="1">
      <c r="A36" s="98" t="s">
        <v>202</v>
      </c>
      <c r="B36" s="182">
        <v>3.2</v>
      </c>
      <c r="C36" s="182">
        <v>10.6</v>
      </c>
      <c r="D36" s="82">
        <v>46</v>
      </c>
      <c r="E36" s="82">
        <v>-0.7</v>
      </c>
      <c r="F36" s="185">
        <v>3.4</v>
      </c>
    </row>
    <row r="37" spans="1:6" ht="15.75" customHeight="1">
      <c r="A37" s="98" t="s">
        <v>70</v>
      </c>
      <c r="B37" s="284">
        <f>SUM(B32:B36)</f>
        <v>100</v>
      </c>
      <c r="C37" s="284">
        <f>SUM(C32:C36)</f>
        <v>99.99999999999999</v>
      </c>
      <c r="D37" s="83">
        <v>-2.3</v>
      </c>
      <c r="E37" s="83">
        <v>3.6</v>
      </c>
      <c r="F37" s="285">
        <v>11.5</v>
      </c>
    </row>
    <row r="38" spans="1:6" ht="15.75" thickBot="1">
      <c r="A38" s="52" t="s">
        <v>100</v>
      </c>
      <c r="B38" s="53"/>
      <c r="C38" s="53"/>
      <c r="D38" s="53"/>
      <c r="E38" s="178"/>
      <c r="F38" s="81"/>
    </row>
    <row r="39" spans="1:6" ht="15">
      <c r="A39" s="29"/>
      <c r="B39" s="29"/>
      <c r="C39" s="29"/>
      <c r="D39" s="29"/>
      <c r="E39" s="97"/>
      <c r="F39" s="59"/>
    </row>
    <row r="40" spans="1:6" ht="15">
      <c r="A40" s="29"/>
      <c r="B40" s="29"/>
      <c r="C40" s="29"/>
      <c r="D40" s="29"/>
      <c r="E40" s="97"/>
      <c r="F40" s="59"/>
    </row>
    <row r="41" spans="1:6" ht="15">
      <c r="A41" s="29"/>
      <c r="B41" s="29"/>
      <c r="C41" s="29"/>
      <c r="D41" s="29"/>
      <c r="E41" s="97"/>
      <c r="F41" s="59"/>
    </row>
    <row r="42" spans="1:6" ht="15.75" thickBot="1">
      <c r="A42" s="29"/>
      <c r="B42" s="26"/>
      <c r="C42" s="39"/>
      <c r="D42" s="27"/>
      <c r="F42" s="130"/>
    </row>
    <row r="43" spans="1:6" ht="15">
      <c r="A43" s="142" t="s">
        <v>72</v>
      </c>
      <c r="B43" s="143"/>
      <c r="C43" s="143"/>
      <c r="D43" s="143"/>
      <c r="E43" s="143"/>
      <c r="F43" s="124"/>
    </row>
    <row r="44" spans="1:6" ht="15">
      <c r="A44" s="45" t="s">
        <v>149</v>
      </c>
      <c r="B44" s="80"/>
      <c r="C44" s="80"/>
      <c r="D44" s="80"/>
      <c r="E44" s="80"/>
      <c r="F44" s="125"/>
    </row>
    <row r="45" spans="1:6" ht="15">
      <c r="A45" s="45" t="s">
        <v>150</v>
      </c>
      <c r="B45" s="80"/>
      <c r="C45" s="80"/>
      <c r="D45" s="80"/>
      <c r="E45" s="80"/>
      <c r="F45" s="125"/>
    </row>
    <row r="46" spans="1:6" ht="15">
      <c r="A46" s="86" t="s">
        <v>184</v>
      </c>
      <c r="B46" s="97"/>
      <c r="C46" s="97"/>
      <c r="D46" s="97"/>
      <c r="E46" s="97"/>
      <c r="F46" s="125"/>
    </row>
    <row r="47" spans="1:6" ht="60" customHeight="1">
      <c r="A47" s="193" t="s">
        <v>114</v>
      </c>
      <c r="B47" s="191" t="s">
        <v>203</v>
      </c>
      <c r="C47" s="191" t="s">
        <v>204</v>
      </c>
      <c r="D47" s="191" t="s">
        <v>205</v>
      </c>
      <c r="E47" s="191" t="s">
        <v>206</v>
      </c>
      <c r="F47" s="192" t="s">
        <v>207</v>
      </c>
    </row>
    <row r="48" spans="1:6" ht="15" customHeight="1">
      <c r="A48" s="98" t="s">
        <v>147</v>
      </c>
      <c r="B48" s="182">
        <v>3.1</v>
      </c>
      <c r="C48" s="182">
        <v>0.6</v>
      </c>
      <c r="D48" s="82">
        <v>14.3</v>
      </c>
      <c r="E48" s="82">
        <v>-1</v>
      </c>
      <c r="F48" s="185">
        <v>51.6</v>
      </c>
    </row>
    <row r="49" spans="1:6" ht="15" customHeight="1">
      <c r="A49" s="98" t="s">
        <v>199</v>
      </c>
      <c r="B49" s="182">
        <v>58.3</v>
      </c>
      <c r="C49" s="182">
        <v>19.3</v>
      </c>
      <c r="D49" s="82">
        <v>4.1</v>
      </c>
      <c r="E49" s="82">
        <v>2.9</v>
      </c>
      <c r="F49" s="185">
        <v>29.6</v>
      </c>
    </row>
    <row r="50" spans="1:6" ht="15">
      <c r="A50" s="98" t="s">
        <v>200</v>
      </c>
      <c r="B50" s="182">
        <v>33.4</v>
      </c>
      <c r="C50" s="182">
        <v>49.1</v>
      </c>
      <c r="D50" s="82">
        <v>2.5</v>
      </c>
      <c r="E50" s="82">
        <v>1.7</v>
      </c>
      <c r="F50" s="185">
        <v>6.7</v>
      </c>
    </row>
    <row r="51" spans="1:6" ht="15">
      <c r="A51" s="98" t="s">
        <v>201</v>
      </c>
      <c r="B51" s="182">
        <v>2.4</v>
      </c>
      <c r="C51" s="182">
        <v>11.7</v>
      </c>
      <c r="D51" s="82">
        <v>-9.3</v>
      </c>
      <c r="E51" s="82">
        <v>17.2</v>
      </c>
      <c r="F51" s="218">
        <v>2</v>
      </c>
    </row>
    <row r="52" spans="1:6" ht="30" customHeight="1">
      <c r="A52" s="98" t="s">
        <v>202</v>
      </c>
      <c r="B52" s="182">
        <v>2.8</v>
      </c>
      <c r="C52" s="182">
        <v>19.3</v>
      </c>
      <c r="D52" s="82">
        <v>11.2</v>
      </c>
      <c r="E52" s="82">
        <v>11.6</v>
      </c>
      <c r="F52" s="185">
        <v>1.4</v>
      </c>
    </row>
    <row r="53" spans="1:6" ht="15">
      <c r="A53" s="98" t="s">
        <v>70</v>
      </c>
      <c r="B53" s="284">
        <f>SUM(B48:B52)</f>
        <v>100</v>
      </c>
      <c r="C53" s="284">
        <f>SUM(C48:C52)</f>
        <v>100</v>
      </c>
      <c r="D53" s="83">
        <v>3.6</v>
      </c>
      <c r="E53" s="83">
        <v>5.4</v>
      </c>
      <c r="F53" s="285">
        <v>9.8</v>
      </c>
    </row>
    <row r="54" spans="1:6" ht="15.75" thickBot="1">
      <c r="A54" s="52" t="s">
        <v>100</v>
      </c>
      <c r="B54" s="53"/>
      <c r="C54" s="53"/>
      <c r="D54" s="53"/>
      <c r="E54" s="178"/>
      <c r="F54" s="81"/>
    </row>
    <row r="55" ht="15.75" thickBot="1">
      <c r="F55" s="130"/>
    </row>
    <row r="56" spans="1:6" ht="15">
      <c r="A56" s="142" t="s">
        <v>73</v>
      </c>
      <c r="B56" s="143"/>
      <c r="C56" s="143"/>
      <c r="D56" s="143"/>
      <c r="E56" s="143"/>
      <c r="F56" s="124"/>
    </row>
    <row r="57" spans="1:6" ht="15">
      <c r="A57" s="45" t="s">
        <v>154</v>
      </c>
      <c r="B57" s="80"/>
      <c r="C57" s="80"/>
      <c r="D57" s="80"/>
      <c r="E57" s="80"/>
      <c r="F57" s="125"/>
    </row>
    <row r="58" spans="1:6" ht="15">
      <c r="A58" s="45" t="s">
        <v>150</v>
      </c>
      <c r="B58" s="80"/>
      <c r="C58" s="80"/>
      <c r="D58" s="80"/>
      <c r="E58" s="80"/>
      <c r="F58" s="125"/>
    </row>
    <row r="59" spans="1:6" ht="15">
      <c r="A59" s="86" t="s">
        <v>184</v>
      </c>
      <c r="B59" s="97"/>
      <c r="C59" s="97"/>
      <c r="D59" s="97"/>
      <c r="E59" s="97"/>
      <c r="F59" s="125"/>
    </row>
    <row r="60" spans="1:6" ht="60" customHeight="1">
      <c r="A60" s="193" t="s">
        <v>114</v>
      </c>
      <c r="B60" s="191" t="s">
        <v>203</v>
      </c>
      <c r="C60" s="191" t="s">
        <v>204</v>
      </c>
      <c r="D60" s="191" t="s">
        <v>205</v>
      </c>
      <c r="E60" s="191" t="s">
        <v>206</v>
      </c>
      <c r="F60" s="192" t="s">
        <v>207</v>
      </c>
    </row>
    <row r="61" spans="1:6" ht="15">
      <c r="A61" s="98" t="s">
        <v>147</v>
      </c>
      <c r="B61" s="186">
        <v>7.1</v>
      </c>
      <c r="C61" s="186">
        <v>2</v>
      </c>
      <c r="D61" s="82">
        <v>-49.9</v>
      </c>
      <c r="E61" s="82">
        <v>-37.2</v>
      </c>
      <c r="F61" s="140">
        <v>53.8</v>
      </c>
    </row>
    <row r="62" spans="1:6" ht="15">
      <c r="A62" s="98" t="s">
        <v>199</v>
      </c>
      <c r="B62" s="186">
        <v>55.8</v>
      </c>
      <c r="C62" s="186">
        <v>39.3</v>
      </c>
      <c r="D62" s="82">
        <v>-7</v>
      </c>
      <c r="E62" s="82">
        <v>19.5</v>
      </c>
      <c r="F62" s="140">
        <v>21.6</v>
      </c>
    </row>
    <row r="63" spans="1:6" ht="15">
      <c r="A63" s="98" t="s">
        <v>200</v>
      </c>
      <c r="B63" s="186">
        <v>31.1</v>
      </c>
      <c r="C63" s="186">
        <v>44.2</v>
      </c>
      <c r="D63" s="82">
        <v>-12.5</v>
      </c>
      <c r="E63" s="82">
        <v>-10.4</v>
      </c>
      <c r="F63" s="140">
        <v>10.7</v>
      </c>
    </row>
    <row r="64" spans="1:6" ht="15">
      <c r="A64" s="98" t="s">
        <v>201</v>
      </c>
      <c r="B64" s="186">
        <v>1.1</v>
      </c>
      <c r="C64" s="186">
        <v>5.6</v>
      </c>
      <c r="D64" s="82">
        <v>-74.9</v>
      </c>
      <c r="E64" s="82">
        <v>-16.7</v>
      </c>
      <c r="F64" s="140">
        <v>2.9</v>
      </c>
    </row>
    <row r="65" spans="1:6" ht="30" customHeight="1">
      <c r="A65" s="98" t="s">
        <v>202</v>
      </c>
      <c r="B65" s="186">
        <v>4.9</v>
      </c>
      <c r="C65" s="186">
        <v>8.9</v>
      </c>
      <c r="D65" s="82">
        <v>186.7</v>
      </c>
      <c r="E65" s="82">
        <v>-54.4</v>
      </c>
      <c r="F65" s="140">
        <v>8.3</v>
      </c>
    </row>
    <row r="66" spans="1:6" ht="15">
      <c r="A66" s="98" t="s">
        <v>70</v>
      </c>
      <c r="B66" s="286">
        <f>SUM(B61:B65)</f>
        <v>100</v>
      </c>
      <c r="C66" s="286">
        <f>SUM(C61:C65)</f>
        <v>100</v>
      </c>
      <c r="D66" s="83">
        <v>-13.6</v>
      </c>
      <c r="E66" s="83">
        <v>-10.4</v>
      </c>
      <c r="F66" s="219">
        <v>15.2</v>
      </c>
    </row>
    <row r="67" spans="1:6" ht="15.75" thickBot="1">
      <c r="A67" s="52" t="s">
        <v>100</v>
      </c>
      <c r="B67" s="53"/>
      <c r="C67" s="53"/>
      <c r="D67" s="53"/>
      <c r="E67" s="178"/>
      <c r="F67" s="81"/>
    </row>
    <row r="68" ht="15.75" thickBot="1">
      <c r="F68" s="130"/>
    </row>
    <row r="69" spans="1:6" ht="15">
      <c r="A69" s="142" t="s">
        <v>74</v>
      </c>
      <c r="B69" s="143"/>
      <c r="C69" s="143"/>
      <c r="D69" s="143"/>
      <c r="E69" s="143"/>
      <c r="F69" s="124"/>
    </row>
    <row r="70" spans="1:6" ht="15">
      <c r="A70" s="45" t="s">
        <v>155</v>
      </c>
      <c r="B70" s="80"/>
      <c r="C70" s="80"/>
      <c r="D70" s="80"/>
      <c r="E70" s="80"/>
      <c r="F70" s="125"/>
    </row>
    <row r="71" spans="1:6" ht="15">
      <c r="A71" s="45" t="s">
        <v>156</v>
      </c>
      <c r="B71" s="80"/>
      <c r="C71" s="80"/>
      <c r="D71" s="80"/>
      <c r="E71" s="80"/>
      <c r="F71" s="125"/>
    </row>
    <row r="72" spans="1:6" ht="15">
      <c r="A72" s="45" t="s">
        <v>148</v>
      </c>
      <c r="B72" s="80"/>
      <c r="C72" s="80"/>
      <c r="D72" s="80"/>
      <c r="E72" s="80"/>
      <c r="F72" s="212"/>
    </row>
    <row r="73" spans="1:6" ht="15">
      <c r="A73" s="86" t="s">
        <v>184</v>
      </c>
      <c r="B73" s="97"/>
      <c r="C73" s="97"/>
      <c r="D73" s="97"/>
      <c r="E73" s="97"/>
      <c r="F73" s="125"/>
    </row>
    <row r="74" spans="1:6" ht="60" customHeight="1">
      <c r="A74" s="193" t="s">
        <v>114</v>
      </c>
      <c r="B74" s="191" t="s">
        <v>203</v>
      </c>
      <c r="C74" s="191" t="s">
        <v>204</v>
      </c>
      <c r="D74" s="191" t="s">
        <v>205</v>
      </c>
      <c r="E74" s="191" t="s">
        <v>206</v>
      </c>
      <c r="F74" s="192" t="s">
        <v>207</v>
      </c>
    </row>
    <row r="75" spans="1:6" ht="15">
      <c r="A75" s="98" t="s">
        <v>147</v>
      </c>
      <c r="B75" s="186">
        <v>4</v>
      </c>
      <c r="C75" s="186">
        <v>1</v>
      </c>
      <c r="D75" s="82">
        <v>0.7</v>
      </c>
      <c r="E75" s="82">
        <v>4.5</v>
      </c>
      <c r="F75" s="140">
        <v>43.6</v>
      </c>
    </row>
    <row r="76" spans="1:6" ht="15">
      <c r="A76" s="98" t="s">
        <v>199</v>
      </c>
      <c r="B76" s="186">
        <v>59.8</v>
      </c>
      <c r="C76" s="186">
        <v>24.2</v>
      </c>
      <c r="D76" s="82">
        <v>1.2</v>
      </c>
      <c r="E76" s="82">
        <v>5.5</v>
      </c>
      <c r="F76" s="140">
        <v>25.6</v>
      </c>
    </row>
    <row r="77" spans="1:6" ht="15">
      <c r="A77" s="98" t="s">
        <v>200</v>
      </c>
      <c r="B77" s="186">
        <v>29.4</v>
      </c>
      <c r="C77" s="186">
        <v>46.3</v>
      </c>
      <c r="D77" s="82">
        <v>-3.1</v>
      </c>
      <c r="E77" s="82">
        <v>0.3</v>
      </c>
      <c r="F77" s="140">
        <v>6.5</v>
      </c>
    </row>
    <row r="78" spans="1:6" ht="15">
      <c r="A78" s="98" t="s">
        <v>201</v>
      </c>
      <c r="B78" s="186">
        <v>2.4</v>
      </c>
      <c r="C78" s="186">
        <v>10.7</v>
      </c>
      <c r="D78" s="82">
        <v>-0.6</v>
      </c>
      <c r="E78" s="82">
        <v>17.6</v>
      </c>
      <c r="F78" s="140">
        <v>2.3</v>
      </c>
    </row>
    <row r="79" spans="1:6" ht="30" customHeight="1">
      <c r="A79" s="98" t="s">
        <v>202</v>
      </c>
      <c r="B79" s="186">
        <v>4.4</v>
      </c>
      <c r="C79" s="186">
        <v>17.8</v>
      </c>
      <c r="D79" s="82">
        <v>32</v>
      </c>
      <c r="E79" s="82">
        <v>7.5</v>
      </c>
      <c r="F79" s="140">
        <v>2.6</v>
      </c>
    </row>
    <row r="80" spans="1:6" ht="15">
      <c r="A80" s="98" t="s">
        <v>70</v>
      </c>
      <c r="B80" s="286">
        <f>SUM(B75:B79)</f>
        <v>100</v>
      </c>
      <c r="C80" s="286">
        <f>SUM(C75:C79)</f>
        <v>100</v>
      </c>
      <c r="D80" s="83">
        <v>0.9</v>
      </c>
      <c r="E80" s="83">
        <v>4.4</v>
      </c>
      <c r="F80" s="219">
        <v>10.3</v>
      </c>
    </row>
    <row r="81" spans="1:6" ht="15.75" thickBot="1">
      <c r="A81" s="52" t="s">
        <v>100</v>
      </c>
      <c r="B81" s="53"/>
      <c r="C81" s="53"/>
      <c r="D81" s="53"/>
      <c r="E81" s="178"/>
      <c r="F81" s="157"/>
    </row>
  </sheetData>
  <sheetProtection/>
  <printOptions/>
  <pageMargins left="0.1968503937007874" right="0.1968503937007874" top="0.31496062992125984" bottom="0.31496062992125984" header="0" footer="0"/>
  <pageSetup fitToHeight="2"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6:O49"/>
  <sheetViews>
    <sheetView zoomScalePageLayoutView="0" workbookViewId="0" topLeftCell="A1">
      <selection activeCell="K13" sqref="K13"/>
    </sheetView>
  </sheetViews>
  <sheetFormatPr defaultColWidth="11.421875" defaultRowHeight="15"/>
  <cols>
    <col min="1" max="1" width="3.28125" style="0" customWidth="1"/>
    <col min="2" max="2" width="21.00390625" style="0" customWidth="1"/>
    <col min="3" max="3" width="11.8515625" style="0" customWidth="1"/>
    <col min="4" max="4" width="12.28125" style="0" customWidth="1"/>
    <col min="5" max="6" width="11.8515625" style="0" customWidth="1"/>
    <col min="7" max="7" width="10.7109375" style="0" customWidth="1"/>
    <col min="12" max="12" width="12.421875" style="0" customWidth="1"/>
  </cols>
  <sheetData>
    <row r="16" spans="9:15" ht="15.75" thickBot="1">
      <c r="I16" s="290"/>
      <c r="J16" s="290"/>
      <c r="K16" s="289"/>
      <c r="L16" s="289"/>
      <c r="M16" s="289"/>
      <c r="N16" s="289"/>
      <c r="O16" s="289"/>
    </row>
    <row r="17" spans="2:15" ht="15">
      <c r="B17" s="101" t="s">
        <v>62</v>
      </c>
      <c r="C17" s="102"/>
      <c r="D17" s="102"/>
      <c r="E17" s="102"/>
      <c r="F17" s="102"/>
      <c r="G17" s="103"/>
      <c r="I17" s="290"/>
      <c r="J17" s="290"/>
      <c r="K17" s="289"/>
      <c r="L17" s="289"/>
      <c r="M17" s="289"/>
      <c r="N17" s="289"/>
      <c r="O17" s="289"/>
    </row>
    <row r="18" spans="2:15" ht="15">
      <c r="B18" s="104" t="s">
        <v>157</v>
      </c>
      <c r="C18" s="105"/>
      <c r="D18" s="105"/>
      <c r="E18" s="105"/>
      <c r="F18" s="105"/>
      <c r="G18" s="106"/>
      <c r="I18" s="290"/>
      <c r="J18" s="290"/>
      <c r="K18" s="289"/>
      <c r="L18" s="289"/>
      <c r="M18" s="289"/>
      <c r="N18" s="289"/>
      <c r="O18" s="289"/>
    </row>
    <row r="19" spans="2:15" ht="15">
      <c r="B19" s="104" t="s">
        <v>158</v>
      </c>
      <c r="C19" s="105"/>
      <c r="D19" s="105"/>
      <c r="E19" s="105"/>
      <c r="F19" s="105"/>
      <c r="G19" s="106"/>
      <c r="I19" s="291"/>
      <c r="J19" s="291"/>
      <c r="K19" s="291"/>
      <c r="L19" s="291"/>
      <c r="M19" s="291"/>
      <c r="N19" s="291"/>
      <c r="O19" s="289"/>
    </row>
    <row r="20" spans="2:15" ht="15">
      <c r="B20" s="107" t="s">
        <v>115</v>
      </c>
      <c r="C20" s="105"/>
      <c r="D20" s="105"/>
      <c r="E20" s="105"/>
      <c r="F20" s="105"/>
      <c r="G20" s="106"/>
      <c r="I20" s="291"/>
      <c r="J20" s="291"/>
      <c r="K20" s="291"/>
      <c r="L20" s="291"/>
      <c r="M20" s="291"/>
      <c r="N20" s="291"/>
      <c r="O20" s="289"/>
    </row>
    <row r="21" spans="2:15" ht="15">
      <c r="B21" s="107" t="s">
        <v>185</v>
      </c>
      <c r="C21" s="105"/>
      <c r="D21" s="105"/>
      <c r="E21" s="105"/>
      <c r="F21" s="105"/>
      <c r="G21" s="106"/>
      <c r="I21" s="291"/>
      <c r="J21" s="291"/>
      <c r="K21" s="291"/>
      <c r="L21" s="292"/>
      <c r="M21" s="291"/>
      <c r="N21" s="291"/>
      <c r="O21" s="289"/>
    </row>
    <row r="22" spans="2:15" ht="42.75">
      <c r="B22" s="194" t="s">
        <v>162</v>
      </c>
      <c r="C22" s="155" t="s">
        <v>37</v>
      </c>
      <c r="D22" s="195" t="s">
        <v>38</v>
      </c>
      <c r="E22" s="195" t="s">
        <v>39</v>
      </c>
      <c r="F22" s="195" t="s">
        <v>40</v>
      </c>
      <c r="G22" s="196" t="s">
        <v>41</v>
      </c>
      <c r="I22" s="289"/>
      <c r="J22" s="289"/>
      <c r="K22" s="289"/>
      <c r="L22" s="289"/>
      <c r="M22" s="289"/>
      <c r="N22" s="289"/>
      <c r="O22" s="289"/>
    </row>
    <row r="23" spans="2:15" ht="15">
      <c r="B23" s="287" t="s">
        <v>121</v>
      </c>
      <c r="C23" s="69">
        <v>213604</v>
      </c>
      <c r="D23" s="187">
        <v>218305</v>
      </c>
      <c r="E23" s="69">
        <v>228383</v>
      </c>
      <c r="F23" s="69">
        <v>256162</v>
      </c>
      <c r="G23" s="108">
        <f aca="true" t="shared" si="0" ref="G23:G29">AVERAGE(C23:F23)</f>
        <v>229113.5</v>
      </c>
      <c r="I23" s="289"/>
      <c r="J23" s="289"/>
      <c r="K23" s="289"/>
      <c r="L23" s="293"/>
      <c r="M23" s="289"/>
      <c r="N23" s="289"/>
      <c r="O23" s="289"/>
    </row>
    <row r="24" spans="2:15" ht="15" customHeight="1">
      <c r="B24" s="287" t="s">
        <v>120</v>
      </c>
      <c r="C24" s="69">
        <v>233663</v>
      </c>
      <c r="D24" s="69">
        <v>227168</v>
      </c>
      <c r="E24" s="69">
        <v>271448</v>
      </c>
      <c r="F24" s="69">
        <v>275645</v>
      </c>
      <c r="G24" s="108">
        <f t="shared" si="0"/>
        <v>251981</v>
      </c>
      <c r="I24" s="289"/>
      <c r="J24" s="289"/>
      <c r="K24" s="289"/>
      <c r="L24" s="289"/>
      <c r="M24" s="289"/>
      <c r="N24" s="289"/>
      <c r="O24" s="289"/>
    </row>
    <row r="25" spans="2:15" ht="15">
      <c r="B25" s="287" t="s">
        <v>122</v>
      </c>
      <c r="C25" s="69">
        <v>243799</v>
      </c>
      <c r="D25" s="69">
        <v>238794</v>
      </c>
      <c r="E25" s="69">
        <v>300962</v>
      </c>
      <c r="F25" s="69">
        <v>282254</v>
      </c>
      <c r="G25" s="108">
        <f t="shared" si="0"/>
        <v>266452.25</v>
      </c>
      <c r="I25" s="289"/>
      <c r="J25" s="289"/>
      <c r="K25" s="289"/>
      <c r="L25" s="289"/>
      <c r="M25" s="289"/>
      <c r="N25" s="289"/>
      <c r="O25" s="289"/>
    </row>
    <row r="26" spans="2:15" ht="15">
      <c r="B26" s="287" t="s">
        <v>117</v>
      </c>
      <c r="C26" s="69">
        <v>247476</v>
      </c>
      <c r="D26" s="69">
        <v>263281</v>
      </c>
      <c r="E26" s="69">
        <v>328326</v>
      </c>
      <c r="F26" s="69">
        <v>310279</v>
      </c>
      <c r="G26" s="108">
        <f t="shared" si="0"/>
        <v>287340.5</v>
      </c>
      <c r="I26" s="289"/>
      <c r="J26" s="289"/>
      <c r="K26" s="289"/>
      <c r="L26" s="289"/>
      <c r="M26" s="289"/>
      <c r="N26" s="289"/>
      <c r="O26" s="289"/>
    </row>
    <row r="27" spans="2:15" ht="15">
      <c r="B27" s="287" t="s">
        <v>118</v>
      </c>
      <c r="C27" s="69">
        <v>270255</v>
      </c>
      <c r="D27" s="69">
        <v>276662</v>
      </c>
      <c r="E27" s="69">
        <v>357779</v>
      </c>
      <c r="F27" s="69">
        <v>332426</v>
      </c>
      <c r="G27" s="108">
        <f t="shared" si="0"/>
        <v>309280.5</v>
      </c>
      <c r="I27" s="289"/>
      <c r="J27" s="289"/>
      <c r="K27" s="289"/>
      <c r="L27" s="289"/>
      <c r="M27" s="289"/>
      <c r="N27" s="289"/>
      <c r="O27" s="289"/>
    </row>
    <row r="28" spans="2:15" ht="15">
      <c r="B28" s="287" t="s">
        <v>119</v>
      </c>
      <c r="C28" s="69">
        <v>385090</v>
      </c>
      <c r="D28" s="69">
        <v>323744</v>
      </c>
      <c r="E28" s="69">
        <v>373171</v>
      </c>
      <c r="F28" s="69">
        <v>344222</v>
      </c>
      <c r="G28" s="108">
        <f t="shared" si="0"/>
        <v>356556.75</v>
      </c>
      <c r="I28" s="289"/>
      <c r="J28" s="289"/>
      <c r="K28" s="289"/>
      <c r="L28" s="289"/>
      <c r="M28" s="289"/>
      <c r="N28" s="289"/>
      <c r="O28" s="289"/>
    </row>
    <row r="29" spans="2:15" ht="15">
      <c r="B29" s="287" t="s">
        <v>161</v>
      </c>
      <c r="C29" s="243">
        <v>265648</v>
      </c>
      <c r="D29" s="243">
        <v>257992</v>
      </c>
      <c r="E29" s="243">
        <v>310012</v>
      </c>
      <c r="F29" s="243">
        <v>300165</v>
      </c>
      <c r="G29" s="294">
        <f t="shared" si="0"/>
        <v>283454.25</v>
      </c>
      <c r="I29" s="289"/>
      <c r="J29" s="289"/>
      <c r="K29" s="289"/>
      <c r="L29" s="289"/>
      <c r="M29" s="289"/>
      <c r="N29" s="289"/>
      <c r="O29" s="289"/>
    </row>
    <row r="30" spans="2:15" ht="15">
      <c r="B30" s="109" t="s">
        <v>116</v>
      </c>
      <c r="C30" s="188"/>
      <c r="D30" s="188"/>
      <c r="E30" s="188"/>
      <c r="F30" s="188"/>
      <c r="G30" s="110"/>
      <c r="I30" s="289"/>
      <c r="J30" s="289"/>
      <c r="K30" s="289"/>
      <c r="L30" s="289"/>
      <c r="M30" s="289"/>
      <c r="N30" s="289"/>
      <c r="O30" s="289"/>
    </row>
    <row r="31" spans="2:15" ht="15.75" thickBot="1">
      <c r="B31" s="111" t="s">
        <v>160</v>
      </c>
      <c r="C31" s="112"/>
      <c r="D31" s="112"/>
      <c r="E31" s="112"/>
      <c r="F31" s="112"/>
      <c r="G31" s="113"/>
      <c r="I31" s="289"/>
      <c r="J31" s="289"/>
      <c r="K31" s="289"/>
      <c r="L31" s="289"/>
      <c r="M31" s="289"/>
      <c r="N31" s="289"/>
      <c r="O31" s="289"/>
    </row>
    <row r="32" spans="3:15" ht="15.75" thickBot="1">
      <c r="C32" s="281"/>
      <c r="D32" s="281"/>
      <c r="E32" s="281"/>
      <c r="F32" s="281"/>
      <c r="G32" s="281"/>
      <c r="I32" s="293"/>
      <c r="J32" s="289"/>
      <c r="K32" s="289"/>
      <c r="L32" s="289"/>
      <c r="M32" s="289"/>
      <c r="N32" s="289"/>
      <c r="O32" s="289"/>
    </row>
    <row r="33" spans="2:15" ht="15">
      <c r="B33" s="101" t="s">
        <v>63</v>
      </c>
      <c r="C33" s="102"/>
      <c r="D33" s="102"/>
      <c r="E33" s="102"/>
      <c r="F33" s="102"/>
      <c r="G33" s="103"/>
      <c r="I33" s="289"/>
      <c r="J33" s="289"/>
      <c r="K33" s="289"/>
      <c r="L33" s="289"/>
      <c r="M33" s="289"/>
      <c r="N33" s="289"/>
      <c r="O33" s="289"/>
    </row>
    <row r="34" spans="2:15" ht="15">
      <c r="B34" s="104" t="s">
        <v>163</v>
      </c>
      <c r="C34" s="105"/>
      <c r="D34" s="105"/>
      <c r="E34" s="105"/>
      <c r="F34" s="105"/>
      <c r="G34" s="106"/>
      <c r="I34" s="289"/>
      <c r="J34" s="289"/>
      <c r="K34" s="289"/>
      <c r="L34" s="289"/>
      <c r="M34" s="289"/>
      <c r="N34" s="289"/>
      <c r="O34" s="289"/>
    </row>
    <row r="35" spans="2:15" ht="15" customHeight="1">
      <c r="B35" s="104" t="s">
        <v>164</v>
      </c>
      <c r="C35" s="105"/>
      <c r="D35" s="105"/>
      <c r="E35" s="105"/>
      <c r="F35" s="105"/>
      <c r="G35" s="106"/>
      <c r="I35" s="289"/>
      <c r="J35" s="289"/>
      <c r="K35" s="289"/>
      <c r="L35" s="289"/>
      <c r="M35" s="289"/>
      <c r="N35" s="289"/>
      <c r="O35" s="289"/>
    </row>
    <row r="36" spans="2:15" ht="15">
      <c r="B36" s="107" t="s">
        <v>186</v>
      </c>
      <c r="C36" s="105"/>
      <c r="D36" s="105"/>
      <c r="E36" s="105"/>
      <c r="F36" s="105"/>
      <c r="G36" s="106"/>
      <c r="I36" s="289"/>
      <c r="J36" s="289"/>
      <c r="K36" s="289"/>
      <c r="L36" s="289"/>
      <c r="M36" s="289"/>
      <c r="N36" s="289"/>
      <c r="O36" s="289"/>
    </row>
    <row r="37" spans="2:15" ht="15">
      <c r="B37" s="107" t="s">
        <v>115</v>
      </c>
      <c r="C37" s="105"/>
      <c r="D37" s="105"/>
      <c r="E37" s="105"/>
      <c r="F37" s="105"/>
      <c r="G37" s="106"/>
      <c r="I37" s="289"/>
      <c r="J37" s="289"/>
      <c r="K37" s="289"/>
      <c r="L37" s="289"/>
      <c r="M37" s="289"/>
      <c r="N37" s="289"/>
      <c r="O37" s="289"/>
    </row>
    <row r="38" spans="1:15" ht="15">
      <c r="A38" s="288"/>
      <c r="B38" s="107" t="s">
        <v>64</v>
      </c>
      <c r="C38" s="105"/>
      <c r="D38" s="105"/>
      <c r="E38" s="105"/>
      <c r="F38" s="105"/>
      <c r="G38" s="106"/>
      <c r="I38" s="289"/>
      <c r="J38" s="289"/>
      <c r="K38" s="289"/>
      <c r="L38" s="289"/>
      <c r="M38" s="289"/>
      <c r="N38" s="289"/>
      <c r="O38" s="289"/>
    </row>
    <row r="39" spans="2:15" ht="42.75">
      <c r="B39" s="194" t="s">
        <v>162</v>
      </c>
      <c r="C39" s="155" t="s">
        <v>37</v>
      </c>
      <c r="D39" s="195" t="s">
        <v>38</v>
      </c>
      <c r="E39" s="195" t="s">
        <v>39</v>
      </c>
      <c r="F39" s="195" t="s">
        <v>40</v>
      </c>
      <c r="G39" s="196" t="s">
        <v>41</v>
      </c>
      <c r="I39" s="289"/>
      <c r="J39" s="289"/>
      <c r="K39" s="289"/>
      <c r="L39" s="289"/>
      <c r="M39" s="289"/>
      <c r="N39" s="289"/>
      <c r="O39" s="289"/>
    </row>
    <row r="40" spans="2:15" ht="15">
      <c r="B40" s="287" t="s">
        <v>121</v>
      </c>
      <c r="C40" s="197">
        <v>2.5</v>
      </c>
      <c r="D40" s="197">
        <v>-5.8</v>
      </c>
      <c r="E40" s="197">
        <v>-6.3</v>
      </c>
      <c r="F40" s="197">
        <v>-3.9</v>
      </c>
      <c r="G40" s="198">
        <f aca="true" t="shared" si="1" ref="G40:G46">AVERAGE(C40:F40)</f>
        <v>-3.375</v>
      </c>
      <c r="I40" s="289"/>
      <c r="J40" s="289"/>
      <c r="K40" s="289"/>
      <c r="L40" s="289"/>
      <c r="M40" s="289"/>
      <c r="N40" s="289"/>
      <c r="O40" s="289"/>
    </row>
    <row r="41" spans="2:15" ht="15">
      <c r="B41" s="287" t="s">
        <v>120</v>
      </c>
      <c r="C41" s="197">
        <v>-7.4</v>
      </c>
      <c r="D41" s="197">
        <v>-6.9</v>
      </c>
      <c r="E41" s="197">
        <v>-5.8</v>
      </c>
      <c r="F41" s="197">
        <v>-3.9</v>
      </c>
      <c r="G41" s="198">
        <f t="shared" si="1"/>
        <v>-6</v>
      </c>
      <c r="I41" s="289"/>
      <c r="J41" s="289"/>
      <c r="K41" s="289"/>
      <c r="L41" s="289"/>
      <c r="M41" s="289"/>
      <c r="N41" s="289"/>
      <c r="O41" s="289"/>
    </row>
    <row r="42" spans="2:15" ht="15">
      <c r="B42" s="287" t="s">
        <v>122</v>
      </c>
      <c r="C42" s="197">
        <v>-4.3</v>
      </c>
      <c r="D42" s="197">
        <v>-5</v>
      </c>
      <c r="E42" s="197">
        <v>3.5</v>
      </c>
      <c r="F42" s="197">
        <v>-3.5</v>
      </c>
      <c r="G42" s="198">
        <f t="shared" si="1"/>
        <v>-2.325</v>
      </c>
      <c r="I42" s="289"/>
      <c r="J42" s="289"/>
      <c r="K42" s="289"/>
      <c r="L42" s="289"/>
      <c r="M42" s="289"/>
      <c r="N42" s="289"/>
      <c r="O42" s="289"/>
    </row>
    <row r="43" spans="2:15" ht="15">
      <c r="B43" s="287" t="s">
        <v>117</v>
      </c>
      <c r="C43" s="197">
        <v>-4.6</v>
      </c>
      <c r="D43" s="197">
        <v>-5.3</v>
      </c>
      <c r="E43" s="197">
        <v>-5.4</v>
      </c>
      <c r="F43" s="197">
        <v>-8</v>
      </c>
      <c r="G43" s="198">
        <f t="shared" si="1"/>
        <v>-5.824999999999999</v>
      </c>
      <c r="I43" s="289"/>
      <c r="J43" s="289"/>
      <c r="K43" s="289"/>
      <c r="L43" s="289"/>
      <c r="M43" s="289"/>
      <c r="N43" s="289"/>
      <c r="O43" s="289"/>
    </row>
    <row r="44" spans="2:15" ht="15">
      <c r="B44" s="287" t="s">
        <v>118</v>
      </c>
      <c r="C44" s="197">
        <v>3.6</v>
      </c>
      <c r="D44" s="197">
        <v>-3.1</v>
      </c>
      <c r="E44" s="197">
        <v>-1.1</v>
      </c>
      <c r="F44" s="197">
        <v>2.8</v>
      </c>
      <c r="G44" s="198">
        <f t="shared" si="1"/>
        <v>0.5499999999999999</v>
      </c>
      <c r="I44" s="289"/>
      <c r="J44" s="289"/>
      <c r="K44" s="289"/>
      <c r="L44" s="289"/>
      <c r="M44" s="289"/>
      <c r="N44" s="289"/>
      <c r="O44" s="289"/>
    </row>
    <row r="45" spans="2:15" ht="15">
      <c r="B45" s="287" t="s">
        <v>119</v>
      </c>
      <c r="C45" s="197">
        <v>-7.9</v>
      </c>
      <c r="D45" s="197">
        <v>4.6</v>
      </c>
      <c r="E45" s="197">
        <v>-3.2</v>
      </c>
      <c r="F45" s="197">
        <v>-5.2</v>
      </c>
      <c r="G45" s="198">
        <f t="shared" si="1"/>
        <v>-2.9250000000000003</v>
      </c>
      <c r="I45" s="289"/>
      <c r="J45" s="289"/>
      <c r="K45" s="289"/>
      <c r="L45" s="289"/>
      <c r="M45" s="289"/>
      <c r="N45" s="289"/>
      <c r="O45" s="289"/>
    </row>
    <row r="46" spans="2:15" ht="15">
      <c r="B46" s="287" t="s">
        <v>161</v>
      </c>
      <c r="C46" s="184">
        <v>-4.4</v>
      </c>
      <c r="D46" s="184">
        <v>-3.3</v>
      </c>
      <c r="E46" s="184">
        <v>-3</v>
      </c>
      <c r="F46" s="184">
        <v>-3.7</v>
      </c>
      <c r="G46" s="219">
        <f t="shared" si="1"/>
        <v>-3.5999999999999996</v>
      </c>
      <c r="I46" s="289"/>
      <c r="J46" s="289"/>
      <c r="K46" s="289"/>
      <c r="L46" s="289"/>
      <c r="M46" s="289"/>
      <c r="N46" s="289"/>
      <c r="O46" s="289"/>
    </row>
    <row r="47" spans="2:15" ht="15">
      <c r="B47" s="109" t="s">
        <v>116</v>
      </c>
      <c r="C47" s="188"/>
      <c r="D47" s="188"/>
      <c r="E47" s="188"/>
      <c r="F47" s="188"/>
      <c r="G47" s="110"/>
      <c r="I47" s="289"/>
      <c r="J47" s="289"/>
      <c r="K47" s="289"/>
      <c r="L47" s="289"/>
      <c r="M47" s="289"/>
      <c r="N47" s="289"/>
      <c r="O47" s="289"/>
    </row>
    <row r="48" spans="2:15" ht="15.75" thickBot="1">
      <c r="B48" s="111" t="s">
        <v>159</v>
      </c>
      <c r="C48" s="112"/>
      <c r="D48" s="112"/>
      <c r="E48" s="112"/>
      <c r="F48" s="112"/>
      <c r="G48" s="113"/>
      <c r="I48" s="289"/>
      <c r="J48" s="289"/>
      <c r="K48" s="289"/>
      <c r="L48" s="289"/>
      <c r="M48" s="289"/>
      <c r="N48" s="289"/>
      <c r="O48" s="289"/>
    </row>
    <row r="49" spans="9:15" ht="15">
      <c r="I49" s="289"/>
      <c r="J49" s="289"/>
      <c r="K49" s="289"/>
      <c r="L49" s="289"/>
      <c r="M49" s="289"/>
      <c r="N49" s="289"/>
      <c r="O49" s="289"/>
    </row>
  </sheetData>
  <sheetProtection/>
  <printOptions horizontalCentered="1" verticalCentered="1"/>
  <pageMargins left="0" right="0" top="0" bottom="0"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28">
      <selection activeCell="A46" sqref="A46"/>
    </sheetView>
  </sheetViews>
  <sheetFormatPr defaultColWidth="11.421875" defaultRowHeight="15"/>
  <cols>
    <col min="1" max="1" width="105.00390625" style="10" customWidth="1"/>
    <col min="2" max="16384" width="11.421875" style="10" customWidth="1"/>
  </cols>
  <sheetData>
    <row r="7" spans="1:6" ht="20.25">
      <c r="A7" s="8" t="s">
        <v>43</v>
      </c>
      <c r="B7" s="9"/>
      <c r="C7" s="9"/>
      <c r="D7" s="9"/>
      <c r="E7" s="9"/>
      <c r="F7" s="9"/>
    </row>
    <row r="10" ht="15">
      <c r="A10" s="11" t="s">
        <v>165</v>
      </c>
    </row>
    <row r="14" ht="30">
      <c r="A14" s="12" t="s">
        <v>98</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168</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25"/>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fitToHeight="1" fitToWidth="1" horizontalDpi="600" verticalDpi="600" orientation="portrait" paperSize="119" scale="91" r:id="rId2"/>
  <drawing r:id="rId1"/>
</worksheet>
</file>

<file path=xl/worksheets/sheet4.xml><?xml version="1.0" encoding="utf-8"?>
<worksheet xmlns="http://schemas.openxmlformats.org/spreadsheetml/2006/main" xmlns:r="http://schemas.openxmlformats.org/officeDocument/2006/relationships">
  <dimension ref="A19:E68"/>
  <sheetViews>
    <sheetView zoomScalePageLayoutView="0" workbookViewId="0" topLeftCell="A16">
      <selection activeCell="G38" sqref="G38"/>
    </sheetView>
  </sheetViews>
  <sheetFormatPr defaultColWidth="11.421875" defaultRowHeight="15"/>
  <cols>
    <col min="1" max="1" width="39.7109375" style="0" customWidth="1"/>
    <col min="2" max="4" width="11.7109375" style="0" customWidth="1"/>
    <col min="5" max="5" width="15.00390625" style="0" customWidth="1"/>
    <col min="6" max="8" width="9.8515625" style="0" customWidth="1"/>
  </cols>
  <sheetData>
    <row r="18" ht="15.75" thickBot="1"/>
    <row r="19" spans="1:5" ht="15">
      <c r="A19" s="18" t="s">
        <v>2</v>
      </c>
      <c r="B19" s="21"/>
      <c r="C19" s="21"/>
      <c r="D19" s="21"/>
      <c r="E19" s="19"/>
    </row>
    <row r="20" spans="1:5" ht="15">
      <c r="A20" s="117" t="s">
        <v>65</v>
      </c>
      <c r="B20" s="119"/>
      <c r="C20" s="119"/>
      <c r="D20" s="119"/>
      <c r="E20" s="17"/>
    </row>
    <row r="21" spans="1:5" ht="15">
      <c r="A21" s="118" t="s">
        <v>169</v>
      </c>
      <c r="B21" s="25"/>
      <c r="C21" s="25"/>
      <c r="D21" s="25"/>
      <c r="E21" s="17"/>
    </row>
    <row r="22" spans="1:5" ht="15.75" thickBot="1">
      <c r="A22" s="118" t="s">
        <v>45</v>
      </c>
      <c r="B22" s="25"/>
      <c r="C22" s="25"/>
      <c r="D22" s="25"/>
      <c r="E22" s="17"/>
    </row>
    <row r="23" spans="1:5" ht="15.75" thickBot="1">
      <c r="A23" s="120" t="s">
        <v>99</v>
      </c>
      <c r="B23" s="48" t="s">
        <v>3</v>
      </c>
      <c r="C23" s="48" t="s">
        <v>4</v>
      </c>
      <c r="D23" s="48" t="s">
        <v>5</v>
      </c>
      <c r="E23" s="20" t="s">
        <v>187</v>
      </c>
    </row>
    <row r="24" spans="1:5" ht="15">
      <c r="A24" s="118" t="s">
        <v>6</v>
      </c>
      <c r="B24" s="69">
        <v>233250.91766580986</v>
      </c>
      <c r="C24" s="205">
        <v>425126.83129811933</v>
      </c>
      <c r="D24" s="295">
        <v>658377.7489639256</v>
      </c>
      <c r="E24" s="28">
        <f>+(C24/D24)*100</f>
        <v>64.57187108269257</v>
      </c>
    </row>
    <row r="25" spans="1:5" ht="15">
      <c r="A25" s="118" t="s">
        <v>7</v>
      </c>
      <c r="B25" s="69">
        <v>33452.17252130999</v>
      </c>
      <c r="C25" s="63">
        <v>19385.229680169996</v>
      </c>
      <c r="D25" s="296">
        <v>52837.402201480014</v>
      </c>
      <c r="E25" s="28">
        <f aca="true" t="shared" si="0" ref="E25:E41">+(C25/D25)*100</f>
        <v>36.68846096227457</v>
      </c>
    </row>
    <row r="26" spans="1:5" ht="15">
      <c r="A26" s="118" t="s">
        <v>8</v>
      </c>
      <c r="B26" s="69">
        <v>198031.35709999027</v>
      </c>
      <c r="C26" s="63">
        <v>28187.56566128998</v>
      </c>
      <c r="D26" s="296">
        <v>226218.92276128067</v>
      </c>
      <c r="E26" s="28">
        <f t="shared" si="0"/>
        <v>12.460304079440398</v>
      </c>
    </row>
    <row r="27" spans="1:5" ht="15">
      <c r="A27" s="118" t="s">
        <v>46</v>
      </c>
      <c r="B27" s="69">
        <v>809203.130470501</v>
      </c>
      <c r="C27" s="63">
        <v>72432.86404062992</v>
      </c>
      <c r="D27" s="296">
        <v>881635.994511132</v>
      </c>
      <c r="E27" s="28">
        <f t="shared" si="0"/>
        <v>8.21573353306588</v>
      </c>
    </row>
    <row r="28" spans="1:5" ht="15">
      <c r="A28" s="118" t="s">
        <v>9</v>
      </c>
      <c r="B28" s="69">
        <v>49540.11192132003</v>
      </c>
      <c r="C28" s="63">
        <v>8287.424962730001</v>
      </c>
      <c r="D28" s="296">
        <v>57827.536884049994</v>
      </c>
      <c r="E28" s="28">
        <f t="shared" si="0"/>
        <v>14.33127781206922</v>
      </c>
    </row>
    <row r="29" spans="1:5" ht="15">
      <c r="A29" s="118" t="s">
        <v>10</v>
      </c>
      <c r="B29" s="69">
        <v>553521.0332320385</v>
      </c>
      <c r="C29" s="63">
        <v>56935.426983739955</v>
      </c>
      <c r="D29" s="296">
        <v>610456.4602157774</v>
      </c>
      <c r="E29" s="28">
        <f t="shared" si="0"/>
        <v>9.326697429594741</v>
      </c>
    </row>
    <row r="30" spans="1:5" ht="15">
      <c r="A30" s="118" t="s">
        <v>188</v>
      </c>
      <c r="B30" s="69">
        <v>1465192.7355363546</v>
      </c>
      <c r="C30" s="63">
        <v>92328.86919309014</v>
      </c>
      <c r="D30" s="296">
        <v>1557521.604729439</v>
      </c>
      <c r="E30" s="28">
        <f t="shared" si="0"/>
        <v>5.927935054816066</v>
      </c>
    </row>
    <row r="31" spans="1:5" ht="15">
      <c r="A31" s="118" t="s">
        <v>189</v>
      </c>
      <c r="B31" s="69">
        <v>242198.90945485988</v>
      </c>
      <c r="C31" s="63">
        <v>16984.275946519996</v>
      </c>
      <c r="D31" s="296">
        <v>259183.18540138024</v>
      </c>
      <c r="E31" s="28">
        <f t="shared" si="0"/>
        <v>6.553000697254935</v>
      </c>
    </row>
    <row r="32" spans="1:5" ht="15">
      <c r="A32" s="118" t="s">
        <v>190</v>
      </c>
      <c r="B32" s="69">
        <v>519869.67700320075</v>
      </c>
      <c r="C32" s="63">
        <v>33927.69801117998</v>
      </c>
      <c r="D32" s="296">
        <v>553797.3750143792</v>
      </c>
      <c r="E32" s="28">
        <f t="shared" si="0"/>
        <v>6.1263739305913205</v>
      </c>
    </row>
    <row r="33" spans="1:5" ht="15">
      <c r="A33" s="118" t="s">
        <v>191</v>
      </c>
      <c r="B33" s="69">
        <v>115485.57425196993</v>
      </c>
      <c r="C33" s="63">
        <v>2714.7657807199994</v>
      </c>
      <c r="D33" s="296">
        <v>118200.34003268988</v>
      </c>
      <c r="E33" s="28">
        <f t="shared" si="0"/>
        <v>2.296749552470995</v>
      </c>
    </row>
    <row r="34" spans="1:5" ht="15">
      <c r="A34" s="118" t="s">
        <v>192</v>
      </c>
      <c r="B34" s="69">
        <v>449055.1148079802</v>
      </c>
      <c r="C34" s="63">
        <v>22204.62442340001</v>
      </c>
      <c r="D34" s="296">
        <v>471259.7392313802</v>
      </c>
      <c r="E34" s="28">
        <f t="shared" si="0"/>
        <v>4.711759264565126</v>
      </c>
    </row>
    <row r="35" spans="1:5" ht="15">
      <c r="A35" s="118" t="s">
        <v>193</v>
      </c>
      <c r="B35" s="69">
        <v>378415.2205112595</v>
      </c>
      <c r="C35" s="63">
        <v>25140.922646449995</v>
      </c>
      <c r="D35" s="296">
        <v>403556.1431577103</v>
      </c>
      <c r="E35" s="28">
        <f t="shared" si="0"/>
        <v>6.22984510896787</v>
      </c>
    </row>
    <row r="36" spans="1:5" ht="15">
      <c r="A36" s="118" t="s">
        <v>11</v>
      </c>
      <c r="B36" s="69">
        <v>501224.94611013023</v>
      </c>
      <c r="C36" s="63">
        <v>36103.36523475002</v>
      </c>
      <c r="D36" s="296">
        <v>537328.3113448804</v>
      </c>
      <c r="E36" s="28">
        <f t="shared" si="0"/>
        <v>6.719051364404533</v>
      </c>
    </row>
    <row r="37" spans="1:5" ht="15">
      <c r="A37" s="118" t="s">
        <v>194</v>
      </c>
      <c r="B37" s="69">
        <v>318757.9634022305</v>
      </c>
      <c r="C37" s="63">
        <v>15604.862066950007</v>
      </c>
      <c r="D37" s="296">
        <v>334362.82546918193</v>
      </c>
      <c r="E37" s="28">
        <f t="shared" si="0"/>
        <v>4.667044563059029</v>
      </c>
    </row>
    <row r="38" spans="1:5" ht="15">
      <c r="A38" s="118" t="s">
        <v>195</v>
      </c>
      <c r="B38" s="69">
        <v>237561.5055944401</v>
      </c>
      <c r="C38" s="63">
        <v>8037.920966679998</v>
      </c>
      <c r="D38" s="296">
        <v>245599.42656112002</v>
      </c>
      <c r="E38" s="28">
        <f t="shared" si="0"/>
        <v>3.2727767646801387</v>
      </c>
    </row>
    <row r="39" spans="1:5" ht="15">
      <c r="A39" s="118" t="s">
        <v>196</v>
      </c>
      <c r="B39" s="69">
        <v>466970.99836275144</v>
      </c>
      <c r="C39" s="63">
        <v>52038.707854850065</v>
      </c>
      <c r="D39" s="296">
        <v>519009.7062176017</v>
      </c>
      <c r="E39" s="28">
        <f t="shared" si="0"/>
        <v>10.026538469596973</v>
      </c>
    </row>
    <row r="40" spans="1:5" ht="15">
      <c r="A40" s="118" t="s">
        <v>12</v>
      </c>
      <c r="B40" s="69">
        <v>1389.9060182500002</v>
      </c>
      <c r="C40" s="63">
        <v>271.90458645</v>
      </c>
      <c r="D40" s="296">
        <v>1661.8106047</v>
      </c>
      <c r="E40" s="28">
        <f t="shared" si="0"/>
        <v>16.36194796693368</v>
      </c>
    </row>
    <row r="41" spans="1:5" ht="15">
      <c r="A41" s="118" t="s">
        <v>5</v>
      </c>
      <c r="B41" s="89">
        <f>SUM(B24:B40)</f>
        <v>6573121.273964396</v>
      </c>
      <c r="C41" s="89">
        <f>SUM(C24:C40)</f>
        <v>915713.2593377194</v>
      </c>
      <c r="D41" s="70">
        <f>SUM(B41:C41)</f>
        <v>7488834.533302115</v>
      </c>
      <c r="E41" s="34">
        <f t="shared" si="0"/>
        <v>12.227713875445264</v>
      </c>
    </row>
    <row r="42" spans="1:5" ht="15.75" thickBot="1">
      <c r="A42" s="203" t="s">
        <v>51</v>
      </c>
      <c r="B42" s="204"/>
      <c r="C42" s="204"/>
      <c r="D42" s="204"/>
      <c r="E42" s="79"/>
    </row>
    <row r="43" spans="1:5" ht="15">
      <c r="A43" s="32"/>
      <c r="B43" s="27"/>
      <c r="E43" s="31"/>
    </row>
    <row r="44" spans="1:5" ht="15.75" thickBot="1">
      <c r="A44" s="32"/>
      <c r="B44" s="27"/>
      <c r="E44" s="31"/>
    </row>
    <row r="45" spans="1:5" ht="15">
      <c r="A45" s="122" t="s">
        <v>13</v>
      </c>
      <c r="B45" s="123"/>
      <c r="C45" s="123"/>
      <c r="D45" s="123"/>
      <c r="E45" s="133"/>
    </row>
    <row r="46" spans="1:5" ht="15">
      <c r="A46" s="42" t="s">
        <v>66</v>
      </c>
      <c r="B46" s="49"/>
      <c r="C46" s="49"/>
      <c r="D46" s="49"/>
      <c r="E46" s="135"/>
    </row>
    <row r="47" spans="1:5" ht="15">
      <c r="A47" s="118" t="s">
        <v>169</v>
      </c>
      <c r="B47" s="38"/>
      <c r="C47" s="38"/>
      <c r="D47" s="38"/>
      <c r="E47" s="135"/>
    </row>
    <row r="48" spans="1:5" ht="15.75" thickBot="1">
      <c r="A48" s="44" t="s">
        <v>45</v>
      </c>
      <c r="B48" s="38"/>
      <c r="C48" s="38"/>
      <c r="D48" s="38"/>
      <c r="E48" s="135"/>
    </row>
    <row r="49" spans="1:5" ht="15.75" thickBot="1">
      <c r="A49" s="46" t="s">
        <v>99</v>
      </c>
      <c r="B49" s="48" t="s">
        <v>3</v>
      </c>
      <c r="C49" s="48" t="s">
        <v>4</v>
      </c>
      <c r="D49" s="48" t="s">
        <v>5</v>
      </c>
      <c r="E49" s="20" t="s">
        <v>187</v>
      </c>
    </row>
    <row r="50" spans="1:5" ht="15">
      <c r="A50" s="118" t="s">
        <v>6</v>
      </c>
      <c r="B50" s="69">
        <v>28896.083174769996</v>
      </c>
      <c r="C50" s="63">
        <v>21588.069870140014</v>
      </c>
      <c r="D50" s="296">
        <v>50484.15304490999</v>
      </c>
      <c r="E50" s="28">
        <f aca="true" t="shared" si="1" ref="E50:E67">+(C50/D50)*100</f>
        <v>42.762071993038234</v>
      </c>
    </row>
    <row r="51" spans="1:5" ht="15">
      <c r="A51" s="118" t="s">
        <v>7</v>
      </c>
      <c r="B51" s="69">
        <v>2246.6917777400004</v>
      </c>
      <c r="C51" s="63">
        <v>209.36876144000001</v>
      </c>
      <c r="D51" s="296">
        <v>2456.0605391800004</v>
      </c>
      <c r="E51" s="28">
        <f t="shared" si="1"/>
        <v>8.524576577004957</v>
      </c>
    </row>
    <row r="52" spans="1:5" ht="15">
      <c r="A52" s="118" t="s">
        <v>8</v>
      </c>
      <c r="B52" s="69">
        <v>11659.367623760003</v>
      </c>
      <c r="C52" s="63">
        <v>1217.8090710799997</v>
      </c>
      <c r="D52" s="296">
        <v>12877.176694839995</v>
      </c>
      <c r="E52" s="28">
        <f t="shared" si="1"/>
        <v>9.45711237749799</v>
      </c>
    </row>
    <row r="53" spans="1:5" ht="15">
      <c r="A53" s="118" t="s">
        <v>46</v>
      </c>
      <c r="B53" s="69">
        <v>53823.63304512997</v>
      </c>
      <c r="C53" s="63">
        <v>4501.92407815</v>
      </c>
      <c r="D53" s="296">
        <v>58325.557123280014</v>
      </c>
      <c r="E53" s="28">
        <f t="shared" si="1"/>
        <v>7.718613074941562</v>
      </c>
    </row>
    <row r="54" spans="1:5" ht="15">
      <c r="A54" s="118" t="s">
        <v>9</v>
      </c>
      <c r="B54" s="69">
        <v>2267.75201874</v>
      </c>
      <c r="C54" s="63">
        <v>139.35880092</v>
      </c>
      <c r="D54" s="296">
        <v>2407.11081966</v>
      </c>
      <c r="E54" s="28">
        <f t="shared" si="1"/>
        <v>5.789463442305667</v>
      </c>
    </row>
    <row r="55" spans="1:5" ht="15">
      <c r="A55" s="118" t="s">
        <v>10</v>
      </c>
      <c r="B55" s="69">
        <v>59956.62129401998</v>
      </c>
      <c r="C55" s="63">
        <v>5907.705889569998</v>
      </c>
      <c r="D55" s="296">
        <v>65864.32718359001</v>
      </c>
      <c r="E55" s="28">
        <f t="shared" si="1"/>
        <v>8.969507686767798</v>
      </c>
    </row>
    <row r="56" spans="1:5" ht="15">
      <c r="A56" s="118" t="s">
        <v>188</v>
      </c>
      <c r="B56" s="69">
        <v>108305.35510183002</v>
      </c>
      <c r="C56" s="63">
        <v>5698.7532157099995</v>
      </c>
      <c r="D56" s="296">
        <v>114004.10831754001</v>
      </c>
      <c r="E56" s="28">
        <f t="shared" si="1"/>
        <v>4.998726186109928</v>
      </c>
    </row>
    <row r="57" spans="1:5" ht="15">
      <c r="A57" s="118" t="s">
        <v>189</v>
      </c>
      <c r="B57" s="69">
        <v>39656.102198889996</v>
      </c>
      <c r="C57" s="63">
        <v>1132.05895992</v>
      </c>
      <c r="D57" s="296">
        <v>40788.16115881001</v>
      </c>
      <c r="E57" s="28">
        <f t="shared" si="1"/>
        <v>2.775459662210052</v>
      </c>
    </row>
    <row r="58" spans="1:5" ht="15">
      <c r="A58" s="118" t="s">
        <v>190</v>
      </c>
      <c r="B58" s="69">
        <v>36706.16508726</v>
      </c>
      <c r="C58" s="63">
        <v>1505.04676313</v>
      </c>
      <c r="D58" s="296">
        <v>38211.21185038998</v>
      </c>
      <c r="E58" s="28">
        <f t="shared" si="1"/>
        <v>3.9387569518150203</v>
      </c>
    </row>
    <row r="59" spans="1:5" ht="15">
      <c r="A59" s="118" t="s">
        <v>191</v>
      </c>
      <c r="B59" s="69">
        <v>7070.300330760001</v>
      </c>
      <c r="C59" s="63">
        <v>433.16416419</v>
      </c>
      <c r="D59" s="296">
        <v>7503.464494950001</v>
      </c>
      <c r="E59" s="28">
        <f t="shared" si="1"/>
        <v>5.7728555186944535</v>
      </c>
    </row>
    <row r="60" spans="1:5" ht="15">
      <c r="A60" s="118" t="s">
        <v>192</v>
      </c>
      <c r="B60" s="69">
        <v>37695.89443739001</v>
      </c>
      <c r="C60" s="63">
        <v>3518.5317284300004</v>
      </c>
      <c r="D60" s="296">
        <v>41214.42616581998</v>
      </c>
      <c r="E60" s="28">
        <f t="shared" si="1"/>
        <v>8.537136279111888</v>
      </c>
    </row>
    <row r="61" spans="1:5" ht="15">
      <c r="A61" s="118" t="s">
        <v>193</v>
      </c>
      <c r="B61" s="69">
        <v>18582.019682870003</v>
      </c>
      <c r="C61" s="63">
        <v>1051.55257822</v>
      </c>
      <c r="D61" s="296">
        <v>19633.572261089997</v>
      </c>
      <c r="E61" s="28">
        <f t="shared" si="1"/>
        <v>5.355890228412366</v>
      </c>
    </row>
    <row r="62" spans="1:5" ht="15">
      <c r="A62" s="118" t="s">
        <v>11</v>
      </c>
      <c r="B62" s="69">
        <v>24047.978179179998</v>
      </c>
      <c r="C62" s="63">
        <v>1896.50645555</v>
      </c>
      <c r="D62" s="296">
        <v>25944.48463473</v>
      </c>
      <c r="E62" s="28">
        <f t="shared" si="1"/>
        <v>7.30986366563352</v>
      </c>
    </row>
    <row r="63" spans="1:5" ht="15">
      <c r="A63" s="118" t="s">
        <v>194</v>
      </c>
      <c r="B63" s="69">
        <v>11414.110463770006</v>
      </c>
      <c r="C63" s="63">
        <v>720.5195816400001</v>
      </c>
      <c r="D63" s="296">
        <v>12134.630045410004</v>
      </c>
      <c r="E63" s="28">
        <f t="shared" si="1"/>
        <v>5.937713625744536</v>
      </c>
    </row>
    <row r="64" spans="1:5" ht="15">
      <c r="A64" s="118" t="s">
        <v>195</v>
      </c>
      <c r="B64" s="69">
        <v>17459.57075807</v>
      </c>
      <c r="C64" s="63">
        <v>379.46103834</v>
      </c>
      <c r="D64" s="296">
        <v>17839.03179641</v>
      </c>
      <c r="E64" s="28">
        <f t="shared" si="1"/>
        <v>2.1271392005499106</v>
      </c>
    </row>
    <row r="65" spans="1:5" ht="15">
      <c r="A65" s="118" t="s">
        <v>196</v>
      </c>
      <c r="B65" s="69">
        <v>29087.952177879986</v>
      </c>
      <c r="C65" s="63">
        <v>2416.33480396</v>
      </c>
      <c r="D65" s="296">
        <v>31504.286981840003</v>
      </c>
      <c r="E65" s="28">
        <f t="shared" si="1"/>
        <v>7.669860312511902</v>
      </c>
    </row>
    <row r="66" spans="1:5" ht="15">
      <c r="A66" s="118" t="s">
        <v>12</v>
      </c>
      <c r="B66" s="69">
        <v>0</v>
      </c>
      <c r="C66" s="63">
        <v>0</v>
      </c>
      <c r="D66" s="296">
        <v>0</v>
      </c>
      <c r="E66" s="28">
        <v>0</v>
      </c>
    </row>
    <row r="67" spans="1:5" ht="15">
      <c r="A67" s="118" t="s">
        <v>5</v>
      </c>
      <c r="B67" s="51">
        <f>SUM(B50:B66)</f>
        <v>488875.59735206</v>
      </c>
      <c r="C67" s="51">
        <f>SUM(C50:C66)</f>
        <v>52316.16576039002</v>
      </c>
      <c r="D67" s="51">
        <f>SUM(D50:D66)</f>
        <v>541191.7631124499</v>
      </c>
      <c r="E67" s="34">
        <f t="shared" si="1"/>
        <v>9.666844421192652</v>
      </c>
    </row>
    <row r="68" spans="1:5" ht="15.75" thickBot="1">
      <c r="A68" s="52" t="s">
        <v>51</v>
      </c>
      <c r="B68" s="206"/>
      <c r="C68" s="206"/>
      <c r="D68" s="206"/>
      <c r="E68" s="54"/>
    </row>
  </sheetData>
  <sheetProtection/>
  <printOptions/>
  <pageMargins left="0.2362204724409449" right="0" top="0" bottom="1.93" header="0" footer="0"/>
  <pageSetup fitToHeight="2"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3:E67"/>
  <sheetViews>
    <sheetView zoomScalePageLayoutView="0" workbookViewId="0" topLeftCell="A70">
      <selection activeCell="A1" sqref="A1:E67"/>
    </sheetView>
  </sheetViews>
  <sheetFormatPr defaultColWidth="11.421875" defaultRowHeight="15"/>
  <cols>
    <col min="1" max="1" width="19.28125" style="0" customWidth="1"/>
    <col min="2" max="2" width="13.421875" style="0" customWidth="1"/>
    <col min="3" max="3" width="15.7109375" style="0" customWidth="1"/>
    <col min="4" max="4" width="15.00390625" style="0" customWidth="1"/>
    <col min="5" max="5" width="10.7109375" style="0" customWidth="1"/>
    <col min="6" max="7" width="9.8515625" style="0" customWidth="1"/>
  </cols>
  <sheetData>
    <row r="13" spans="1:4" ht="15">
      <c r="A13" s="31"/>
      <c r="B13" s="31"/>
      <c r="C13" s="31"/>
      <c r="D13" s="31"/>
    </row>
    <row r="14" spans="1:4" ht="15">
      <c r="A14" s="30"/>
      <c r="B14" s="55"/>
      <c r="C14" s="55"/>
      <c r="D14" s="55"/>
    </row>
    <row r="15" spans="1:4" ht="15">
      <c r="A15" s="40"/>
      <c r="B15" s="56"/>
      <c r="C15" s="56"/>
      <c r="D15" s="56"/>
    </row>
    <row r="16" spans="1:4" ht="15">
      <c r="A16" s="29"/>
      <c r="B16" s="55"/>
      <c r="C16" s="55"/>
      <c r="D16" s="56"/>
    </row>
    <row r="17" spans="1:4" ht="15">
      <c r="A17" s="29"/>
      <c r="B17" s="29"/>
      <c r="C17" s="55"/>
      <c r="D17" s="56"/>
    </row>
    <row r="18" spans="1:4" ht="15">
      <c r="A18" s="56"/>
      <c r="B18" s="57"/>
      <c r="C18" s="57"/>
      <c r="D18" s="57"/>
    </row>
    <row r="22" ht="15.75" thickBot="1"/>
    <row r="23" spans="1:5" ht="15">
      <c r="A23" s="209" t="s">
        <v>67</v>
      </c>
      <c r="B23" s="210"/>
      <c r="C23" s="210"/>
      <c r="D23" s="211"/>
      <c r="E23" s="169"/>
    </row>
    <row r="24" spans="1:5" ht="15">
      <c r="A24" s="58" t="s">
        <v>124</v>
      </c>
      <c r="B24" s="59"/>
      <c r="C24" s="59"/>
      <c r="D24" s="212"/>
      <c r="E24" s="59"/>
    </row>
    <row r="25" spans="1:5" ht="15">
      <c r="A25" s="60" t="s">
        <v>123</v>
      </c>
      <c r="B25" s="61"/>
      <c r="C25" s="61"/>
      <c r="D25" s="213"/>
      <c r="E25" s="61"/>
    </row>
    <row r="26" spans="1:5" ht="15">
      <c r="A26" s="118" t="s">
        <v>169</v>
      </c>
      <c r="B26" s="61"/>
      <c r="C26" s="61"/>
      <c r="D26" s="213"/>
      <c r="E26" s="61"/>
    </row>
    <row r="27" spans="1:5" ht="42.75">
      <c r="A27" s="214" t="s">
        <v>30</v>
      </c>
      <c r="B27" s="189" t="s">
        <v>101</v>
      </c>
      <c r="C27" s="189" t="s">
        <v>102</v>
      </c>
      <c r="D27" s="215" t="s">
        <v>103</v>
      </c>
      <c r="E27" s="169"/>
    </row>
    <row r="28" spans="1:5" ht="15">
      <c r="A28" s="62" t="s">
        <v>14</v>
      </c>
      <c r="B28" s="216">
        <v>11384.221625510017</v>
      </c>
      <c r="C28" s="216">
        <v>263.76606608</v>
      </c>
      <c r="D28" s="218">
        <v>2.2644775480870587</v>
      </c>
      <c r="E28" s="207"/>
    </row>
    <row r="29" spans="1:5" ht="15">
      <c r="A29" s="62" t="s">
        <v>15</v>
      </c>
      <c r="B29" s="216">
        <v>12548.60687676</v>
      </c>
      <c r="C29" s="216">
        <v>0</v>
      </c>
      <c r="D29" s="218">
        <v>0</v>
      </c>
      <c r="E29" s="207"/>
    </row>
    <row r="30" spans="1:5" ht="15">
      <c r="A30" s="62" t="s">
        <v>16</v>
      </c>
      <c r="B30" s="216">
        <v>9560.367955459997</v>
      </c>
      <c r="C30" s="216">
        <v>989.31388537</v>
      </c>
      <c r="D30" s="218">
        <v>9.377665604483914</v>
      </c>
      <c r="E30" s="207"/>
    </row>
    <row r="31" spans="1:5" ht="15">
      <c r="A31" s="62" t="s">
        <v>17</v>
      </c>
      <c r="B31" s="216">
        <v>13217.603668380018</v>
      </c>
      <c r="C31" s="216">
        <v>310.97868393000005</v>
      </c>
      <c r="D31" s="218">
        <v>2.298679017738323</v>
      </c>
      <c r="E31" s="207"/>
    </row>
    <row r="32" spans="1:5" ht="15">
      <c r="A32" s="62" t="s">
        <v>18</v>
      </c>
      <c r="B32" s="216">
        <v>61892.97207353013</v>
      </c>
      <c r="C32" s="216">
        <v>4051.897034090002</v>
      </c>
      <c r="D32" s="218">
        <v>6.1443704247519575</v>
      </c>
      <c r="E32" s="207"/>
    </row>
    <row r="33" spans="1:5" ht="15">
      <c r="A33" s="62" t="s">
        <v>19</v>
      </c>
      <c r="B33" s="216">
        <v>66285.25983978026</v>
      </c>
      <c r="C33" s="216">
        <v>4632.855784349998</v>
      </c>
      <c r="D33" s="218">
        <v>6.532683142491232</v>
      </c>
      <c r="E33" s="207"/>
    </row>
    <row r="34" spans="1:5" ht="15">
      <c r="A34" s="62" t="s">
        <v>20</v>
      </c>
      <c r="B34" s="216">
        <v>100773.0366476001</v>
      </c>
      <c r="C34" s="216">
        <v>4930.158515530001</v>
      </c>
      <c r="D34" s="218">
        <v>4.66415277979191</v>
      </c>
      <c r="E34" s="207"/>
    </row>
    <row r="35" spans="1:5" ht="15">
      <c r="A35" s="62" t="s">
        <v>21</v>
      </c>
      <c r="B35" s="216">
        <v>100971.34809358028</v>
      </c>
      <c r="C35" s="216">
        <v>6514.497470519999</v>
      </c>
      <c r="D35" s="218">
        <v>6.060795666937385</v>
      </c>
      <c r="E35" s="207"/>
    </row>
    <row r="36" spans="1:5" ht="15">
      <c r="A36" s="62" t="s">
        <v>22</v>
      </c>
      <c r="B36" s="216">
        <v>128854.53469263052</v>
      </c>
      <c r="C36" s="216">
        <v>6131.95050428</v>
      </c>
      <c r="D36" s="218">
        <v>4.542640320869948</v>
      </c>
      <c r="E36" s="207"/>
    </row>
    <row r="37" spans="1:5" ht="15">
      <c r="A37" s="62" t="s">
        <v>23</v>
      </c>
      <c r="B37" s="216">
        <v>125987.8556265401</v>
      </c>
      <c r="C37" s="216">
        <v>10270.411204260003</v>
      </c>
      <c r="D37" s="218">
        <v>7.537459152488249</v>
      </c>
      <c r="E37" s="207"/>
    </row>
    <row r="38" spans="1:5" ht="15">
      <c r="A38" s="62" t="s">
        <v>24</v>
      </c>
      <c r="B38" s="216">
        <v>112344.61235260968</v>
      </c>
      <c r="C38" s="216">
        <v>7418.393530069999</v>
      </c>
      <c r="D38" s="218">
        <v>6.194227904848253</v>
      </c>
      <c r="E38" s="207"/>
    </row>
    <row r="39" spans="1:5" ht="15">
      <c r="A39" s="62" t="s">
        <v>47</v>
      </c>
      <c r="B39" s="216">
        <v>49059.12803764014</v>
      </c>
      <c r="C39" s="216">
        <v>2958.55297761</v>
      </c>
      <c r="D39" s="218">
        <v>5.687591064935468</v>
      </c>
      <c r="E39" s="207"/>
    </row>
    <row r="40" spans="1:5" ht="15">
      <c r="A40" s="62" t="s">
        <v>48</v>
      </c>
      <c r="B40" s="216">
        <v>106265.51560985975</v>
      </c>
      <c r="C40" s="216">
        <v>3373.61561585</v>
      </c>
      <c r="D40" s="218">
        <v>3.0770178294325143</v>
      </c>
      <c r="E40" s="207"/>
    </row>
    <row r="41" spans="1:5" ht="15">
      <c r="A41" s="62" t="s">
        <v>75</v>
      </c>
      <c r="B41" s="216">
        <v>10062.580015659993</v>
      </c>
      <c r="C41" s="216">
        <v>469.77448845000004</v>
      </c>
      <c r="D41" s="218">
        <v>4.460298865431106</v>
      </c>
      <c r="E41" s="207"/>
    </row>
    <row r="42" spans="1:5" ht="15">
      <c r="A42" s="62" t="s">
        <v>54</v>
      </c>
      <c r="B42" s="216">
        <v>6505.616222180005</v>
      </c>
      <c r="C42" s="216">
        <v>0</v>
      </c>
      <c r="D42" s="218">
        <v>0</v>
      </c>
      <c r="E42" s="207"/>
    </row>
    <row r="43" spans="1:5" ht="15">
      <c r="A43" s="64" t="s">
        <v>29</v>
      </c>
      <c r="B43" s="217">
        <f>SUM(B28:B42)</f>
        <v>915713.2593377209</v>
      </c>
      <c r="C43" s="217">
        <f>SUM(C28:C42)</f>
        <v>52316.16576039</v>
      </c>
      <c r="D43" s="219">
        <v>5.4</v>
      </c>
      <c r="E43" s="208"/>
    </row>
    <row r="44" spans="1:5" ht="15.75" thickBot="1">
      <c r="A44" s="52" t="s">
        <v>51</v>
      </c>
      <c r="B44" s="53"/>
      <c r="C44" s="53"/>
      <c r="D44" s="65"/>
      <c r="E44" s="61"/>
    </row>
    <row r="45" ht="15.75" thickBot="1"/>
    <row r="46" spans="1:4" ht="15">
      <c r="A46" s="66" t="s">
        <v>68</v>
      </c>
      <c r="B46" s="67"/>
      <c r="C46" s="67"/>
      <c r="D46" s="68"/>
    </row>
    <row r="47" spans="1:4" ht="15">
      <c r="A47" s="58" t="s">
        <v>126</v>
      </c>
      <c r="B47" s="59"/>
      <c r="C47" s="59"/>
      <c r="D47" s="212"/>
    </row>
    <row r="48" spans="1:4" ht="15">
      <c r="A48" s="60" t="s">
        <v>104</v>
      </c>
      <c r="B48" s="61"/>
      <c r="C48" s="61"/>
      <c r="D48" s="213"/>
    </row>
    <row r="49" spans="1:4" ht="15">
      <c r="A49" s="118" t="s">
        <v>170</v>
      </c>
      <c r="B49" s="61"/>
      <c r="C49" s="61"/>
      <c r="D49" s="213"/>
    </row>
    <row r="50" spans="1:4" ht="57.75">
      <c r="A50" s="220" t="s">
        <v>30</v>
      </c>
      <c r="B50" s="190" t="s">
        <v>105</v>
      </c>
      <c r="C50" s="190" t="s">
        <v>106</v>
      </c>
      <c r="D50" s="298" t="s">
        <v>125</v>
      </c>
    </row>
    <row r="51" spans="1:4" ht="15">
      <c r="A51" s="62" t="s">
        <v>14</v>
      </c>
      <c r="B51" s="99">
        <v>5.464876255795881</v>
      </c>
      <c r="C51" s="99">
        <v>59.37502415762941</v>
      </c>
      <c r="D51" s="252">
        <v>0.7544146946348282</v>
      </c>
    </row>
    <row r="52" spans="1:4" ht="15">
      <c r="A52" s="62" t="s">
        <v>15</v>
      </c>
      <c r="B52" s="99">
        <v>-3.604945711879781</v>
      </c>
      <c r="C52" s="99">
        <v>-100</v>
      </c>
      <c r="D52" s="252">
        <v>-3.0183939942388966</v>
      </c>
    </row>
    <row r="53" spans="1:4" ht="15">
      <c r="A53" s="62" t="s">
        <v>16</v>
      </c>
      <c r="B53" s="99">
        <v>-12.314097021937464</v>
      </c>
      <c r="C53" s="99">
        <v>0</v>
      </c>
      <c r="D53" s="252">
        <v>9.377665604483914</v>
      </c>
    </row>
    <row r="54" spans="1:4" ht="15">
      <c r="A54" s="62" t="s">
        <v>17</v>
      </c>
      <c r="B54" s="99">
        <v>-0.19222927585361704</v>
      </c>
      <c r="C54" s="99">
        <v>-45.423064227531185</v>
      </c>
      <c r="D54" s="252">
        <v>-1.8264532716989295</v>
      </c>
    </row>
    <row r="55" spans="1:4" ht="15">
      <c r="A55" s="62" t="s">
        <v>18</v>
      </c>
      <c r="B55" s="99">
        <v>2.1489272978291396</v>
      </c>
      <c r="C55" s="99">
        <v>4.299015260426531</v>
      </c>
      <c r="D55" s="252">
        <v>0.11903212333031377</v>
      </c>
    </row>
    <row r="56" spans="1:4" ht="15">
      <c r="A56" s="62" t="s">
        <v>19</v>
      </c>
      <c r="B56" s="99">
        <v>14.833395826327745</v>
      </c>
      <c r="C56" s="99">
        <v>-23.747454859264437</v>
      </c>
      <c r="D56" s="252">
        <v>-2.9905170331848865</v>
      </c>
    </row>
    <row r="57" spans="1:4" ht="15">
      <c r="A57" s="62" t="s">
        <v>20</v>
      </c>
      <c r="B57" s="99">
        <v>6.1313932181873865</v>
      </c>
      <c r="C57" s="99">
        <v>-6.822365696378796</v>
      </c>
      <c r="D57" s="252">
        <v>-0.614194839950069</v>
      </c>
    </row>
    <row r="58" spans="1:4" ht="15">
      <c r="A58" s="62" t="s">
        <v>21</v>
      </c>
      <c r="B58" s="99">
        <v>-1.2660432346439765</v>
      </c>
      <c r="C58" s="99">
        <v>-6.020260352808171</v>
      </c>
      <c r="D58" s="252">
        <v>-0.28713873122982037</v>
      </c>
    </row>
    <row r="59" spans="1:4" ht="15">
      <c r="A59" s="62" t="s">
        <v>22</v>
      </c>
      <c r="B59" s="99">
        <v>11.498685278563613</v>
      </c>
      <c r="C59" s="99">
        <v>13.025325303411584</v>
      </c>
      <c r="D59" s="252">
        <v>0.05860642131230698</v>
      </c>
    </row>
    <row r="60" spans="1:4" ht="15">
      <c r="A60" s="62" t="s">
        <v>23</v>
      </c>
      <c r="B60" s="99">
        <v>1.1071000365379557</v>
      </c>
      <c r="C60" s="99">
        <v>58.680251840246676</v>
      </c>
      <c r="D60" s="252">
        <v>2.599742521094451</v>
      </c>
    </row>
    <row r="61" spans="1:4" ht="15">
      <c r="A61" s="62" t="s">
        <v>24</v>
      </c>
      <c r="B61" s="99">
        <v>-3.1043363155901393</v>
      </c>
      <c r="C61" s="99">
        <v>37.506924535264275</v>
      </c>
      <c r="D61" s="252">
        <v>1.7480635188975961</v>
      </c>
    </row>
    <row r="62" spans="1:4" ht="15">
      <c r="A62" s="62" t="s">
        <v>47</v>
      </c>
      <c r="B62" s="99">
        <v>27.666630409268222</v>
      </c>
      <c r="C62" s="99">
        <v>-27.02213587133304</v>
      </c>
      <c r="D62" s="252">
        <v>-3.8554691482086287</v>
      </c>
    </row>
    <row r="63" spans="1:4" ht="15">
      <c r="A63" s="62" t="s">
        <v>48</v>
      </c>
      <c r="B63" s="99">
        <v>7.054219902038961</v>
      </c>
      <c r="C63" s="99">
        <v>-47.10951315452875</v>
      </c>
      <c r="D63" s="252">
        <v>-2.9608334381544816</v>
      </c>
    </row>
    <row r="64" spans="1:4" ht="15">
      <c r="A64" s="62" t="s">
        <v>75</v>
      </c>
      <c r="B64" s="99">
        <v>18.39715853211843</v>
      </c>
      <c r="C64" s="99">
        <v>-1.1639126792390764</v>
      </c>
      <c r="D64" s="252">
        <v>-0.836003290057473</v>
      </c>
    </row>
    <row r="65" spans="1:4" ht="15">
      <c r="A65" s="62" t="s">
        <v>54</v>
      </c>
      <c r="B65" s="99">
        <v>32.06436823712373</v>
      </c>
      <c r="C65" s="99">
        <v>-100</v>
      </c>
      <c r="D65" s="252">
        <v>-12.185703680796387</v>
      </c>
    </row>
    <row r="66" spans="1:4" ht="15">
      <c r="A66" s="64" t="s">
        <v>29</v>
      </c>
      <c r="B66" s="251">
        <v>5.166938162643042</v>
      </c>
      <c r="C66" s="251">
        <v>0.20719432813374183</v>
      </c>
      <c r="D66" s="253">
        <v>-0.25235882247812214</v>
      </c>
    </row>
    <row r="67" spans="1:4" ht="15.75" thickBot="1">
      <c r="A67" s="52" t="s">
        <v>51</v>
      </c>
      <c r="B67" s="53"/>
      <c r="C67" s="53"/>
      <c r="D67" s="65"/>
    </row>
  </sheetData>
  <sheetProtection/>
  <printOptions horizontalCentered="1" verticalCentered="1"/>
  <pageMargins left="0" right="0" top="0" bottom="0" header="0" footer="0"/>
  <pageSetup fitToHeight="2" horizontalDpi="600" verticalDpi="600" orientation="portrait" scale="105"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dimension ref="B20:H142"/>
  <sheetViews>
    <sheetView zoomScalePageLayoutView="0" workbookViewId="0" topLeftCell="A118">
      <selection activeCell="G136" sqref="G136"/>
    </sheetView>
  </sheetViews>
  <sheetFormatPr defaultColWidth="11.421875" defaultRowHeight="15"/>
  <cols>
    <col min="1" max="1" width="2.8515625" style="0" customWidth="1"/>
    <col min="2" max="2" width="17.7109375" style="0" customWidth="1"/>
    <col min="3" max="4" width="12.140625" style="0" customWidth="1"/>
    <col min="5" max="6" width="12.00390625" style="0" customWidth="1"/>
    <col min="7" max="8" width="11.421875" style="0" customWidth="1"/>
  </cols>
  <sheetData>
    <row r="20" spans="2:8" ht="15">
      <c r="B20" s="31"/>
      <c r="C20" s="31"/>
      <c r="D20" s="31"/>
      <c r="E20" s="31"/>
      <c r="F20" s="31"/>
      <c r="G20" s="31"/>
      <c r="H20" s="31"/>
    </row>
    <row r="21" spans="6:8" ht="15">
      <c r="F21" s="29"/>
      <c r="G21" s="29"/>
      <c r="H21" s="29"/>
    </row>
    <row r="22" spans="6:8" ht="15">
      <c r="F22" s="40"/>
      <c r="G22" s="29"/>
      <c r="H22" s="29"/>
    </row>
    <row r="23" spans="6:8" ht="15">
      <c r="F23" s="55"/>
      <c r="G23" s="55"/>
      <c r="H23" s="29"/>
    </row>
    <row r="24" spans="6:8" ht="15">
      <c r="F24" s="29"/>
      <c r="G24" s="55"/>
      <c r="H24" s="29"/>
    </row>
    <row r="25" spans="6:8" ht="15">
      <c r="F25" s="29"/>
      <c r="G25" s="29"/>
      <c r="H25" s="29"/>
    </row>
    <row r="26" spans="6:8" ht="15">
      <c r="F26" s="27"/>
      <c r="G26" s="27"/>
      <c r="H26" s="27"/>
    </row>
    <row r="27" spans="3:8" ht="15">
      <c r="C27" s="29"/>
      <c r="D27" s="29"/>
      <c r="E27" s="29"/>
      <c r="F27" s="29"/>
      <c r="G27" s="39"/>
      <c r="H27" s="39"/>
    </row>
    <row r="28" spans="3:8" ht="15.75" thickBot="1">
      <c r="C28" s="40"/>
      <c r="D28" s="40"/>
      <c r="E28" s="40"/>
      <c r="F28" s="40"/>
      <c r="G28" s="39"/>
      <c r="H28" s="39"/>
    </row>
    <row r="29" spans="2:8" ht="15">
      <c r="B29" s="231" t="s">
        <v>33</v>
      </c>
      <c r="C29" s="232"/>
      <c r="D29" s="232"/>
      <c r="E29" s="232"/>
      <c r="F29" s="232"/>
      <c r="G29" s="232"/>
      <c r="H29" s="233"/>
    </row>
    <row r="30" spans="2:8" ht="15">
      <c r="B30" s="234" t="s">
        <v>171</v>
      </c>
      <c r="C30" s="230"/>
      <c r="D30" s="230"/>
      <c r="E30" s="230"/>
      <c r="F30" s="230"/>
      <c r="G30" s="230"/>
      <c r="H30" s="71"/>
    </row>
    <row r="31" spans="2:8" ht="15.75" thickBot="1">
      <c r="B31" s="235" t="s">
        <v>172</v>
      </c>
      <c r="C31" s="236"/>
      <c r="D31" s="236"/>
      <c r="E31" s="236"/>
      <c r="F31" s="236"/>
      <c r="G31" s="236"/>
      <c r="H31" s="302"/>
    </row>
    <row r="32" spans="2:8" ht="15.75" thickBot="1">
      <c r="B32" s="237" t="s">
        <v>127</v>
      </c>
      <c r="C32" s="241" t="s">
        <v>173</v>
      </c>
      <c r="D32" s="239"/>
      <c r="E32" s="238" t="s">
        <v>174</v>
      </c>
      <c r="F32" s="238"/>
      <c r="G32" s="239" t="s">
        <v>128</v>
      </c>
      <c r="H32" s="240"/>
    </row>
    <row r="33" spans="2:8" ht="15.75" thickBot="1">
      <c r="B33" s="245" t="s">
        <v>129</v>
      </c>
      <c r="C33" s="246" t="s">
        <v>130</v>
      </c>
      <c r="D33" s="247" t="s">
        <v>131</v>
      </c>
      <c r="E33" s="246" t="s">
        <v>130</v>
      </c>
      <c r="F33" s="246" t="s">
        <v>131</v>
      </c>
      <c r="G33" s="246" t="s">
        <v>130</v>
      </c>
      <c r="H33" s="303" t="s">
        <v>131</v>
      </c>
    </row>
    <row r="34" spans="2:8" ht="15">
      <c r="B34" s="242" t="s">
        <v>14</v>
      </c>
      <c r="C34" s="300">
        <v>6207.997030039999</v>
      </c>
      <c r="D34" s="301">
        <v>3033.17399847</v>
      </c>
      <c r="E34" s="300">
        <v>75.2446339</v>
      </c>
      <c r="F34" s="299">
        <v>52.187429439999995</v>
      </c>
      <c r="G34" s="309">
        <v>1.1975448013059034</v>
      </c>
      <c r="H34" s="304">
        <v>1.6914527085195123</v>
      </c>
    </row>
    <row r="35" spans="2:8" ht="15">
      <c r="B35" s="242" t="s">
        <v>15</v>
      </c>
      <c r="C35" s="300">
        <v>5880.060134740002</v>
      </c>
      <c r="D35" s="301">
        <v>1053.8473605899999</v>
      </c>
      <c r="E35" s="300">
        <v>131.25970345</v>
      </c>
      <c r="F35" s="299">
        <v>0</v>
      </c>
      <c r="G35" s="309">
        <v>2.1835421668317365</v>
      </c>
      <c r="H35" s="304">
        <v>0</v>
      </c>
    </row>
    <row r="36" spans="2:8" ht="15">
      <c r="B36" s="242" t="s">
        <v>16</v>
      </c>
      <c r="C36" s="300">
        <v>1490.6631864899998</v>
      </c>
      <c r="D36" s="301">
        <v>110.12414866</v>
      </c>
      <c r="E36" s="300">
        <v>458.12960968</v>
      </c>
      <c r="F36" s="299">
        <v>283.8714692</v>
      </c>
      <c r="G36" s="309">
        <v>23.508379678966946</v>
      </c>
      <c r="H36" s="304">
        <v>72.0493975902212</v>
      </c>
    </row>
    <row r="37" spans="2:8" ht="15">
      <c r="B37" s="242" t="s">
        <v>17</v>
      </c>
      <c r="C37" s="300">
        <v>6906.628006270008</v>
      </c>
      <c r="D37" s="301">
        <v>1042.0520393199997</v>
      </c>
      <c r="E37" s="300">
        <v>92.48523627</v>
      </c>
      <c r="F37" s="299">
        <v>71.30611259</v>
      </c>
      <c r="G37" s="309">
        <v>1.3213850535791118</v>
      </c>
      <c r="H37" s="304">
        <v>6.40459787963758</v>
      </c>
    </row>
    <row r="38" spans="2:8" ht="15">
      <c r="B38" s="242" t="s">
        <v>18</v>
      </c>
      <c r="C38" s="300">
        <v>31617.505096479883</v>
      </c>
      <c r="D38" s="301">
        <v>9060.102945810006</v>
      </c>
      <c r="E38" s="300">
        <v>2977.01675092</v>
      </c>
      <c r="F38" s="299">
        <v>2432.48174501</v>
      </c>
      <c r="G38" s="309">
        <v>8.605457141601603</v>
      </c>
      <c r="H38" s="304">
        <v>21.16566299444377</v>
      </c>
    </row>
    <row r="39" spans="2:8" ht="15">
      <c r="B39" s="242" t="s">
        <v>19</v>
      </c>
      <c r="C39" s="300">
        <v>43363.73193100011</v>
      </c>
      <c r="D39" s="301">
        <v>12760.046221769997</v>
      </c>
      <c r="E39" s="300">
        <v>2643.358819359999</v>
      </c>
      <c r="F39" s="299">
        <v>1800.8803043299997</v>
      </c>
      <c r="G39" s="309">
        <v>5.745546558688474</v>
      </c>
      <c r="H39" s="304">
        <v>12.367896377349197</v>
      </c>
    </row>
    <row r="40" spans="2:8" ht="15">
      <c r="B40" s="242" t="s">
        <v>20</v>
      </c>
      <c r="C40" s="300">
        <v>68070.65910676993</v>
      </c>
      <c r="D40" s="301">
        <v>15182.473763340002</v>
      </c>
      <c r="E40" s="300">
        <v>6247.333917440002</v>
      </c>
      <c r="F40" s="299">
        <v>2905.36041812</v>
      </c>
      <c r="G40" s="309">
        <v>8.406219898060032</v>
      </c>
      <c r="H40" s="304">
        <v>16.062511348638907</v>
      </c>
    </row>
    <row r="41" spans="2:8" ht="15">
      <c r="B41" s="242" t="s">
        <v>21</v>
      </c>
      <c r="C41" s="300">
        <v>68482.39776992021</v>
      </c>
      <c r="D41" s="301">
        <v>15211.016990740005</v>
      </c>
      <c r="E41" s="300">
        <v>2514.76501272</v>
      </c>
      <c r="F41" s="299">
        <v>4022.459669379999</v>
      </c>
      <c r="G41" s="309">
        <v>3.5420640968696495</v>
      </c>
      <c r="H41" s="304">
        <v>20.91384589724457</v>
      </c>
    </row>
    <row r="42" spans="2:8" ht="15">
      <c r="B42" s="242" t="s">
        <v>22</v>
      </c>
      <c r="C42" s="300">
        <v>89572.53141562008</v>
      </c>
      <c r="D42" s="301">
        <v>15666.854914599995</v>
      </c>
      <c r="E42" s="300">
        <v>4153.1528491300005</v>
      </c>
      <c r="F42" s="299">
        <v>3666.825557009999</v>
      </c>
      <c r="G42" s="309">
        <v>4.431179011079237</v>
      </c>
      <c r="H42" s="304">
        <v>18.96599854535947</v>
      </c>
    </row>
    <row r="43" spans="2:8" ht="15">
      <c r="B43" s="242" t="s">
        <v>23</v>
      </c>
      <c r="C43" s="300">
        <v>81465.84535566004</v>
      </c>
      <c r="D43" s="301">
        <v>9389.62499432</v>
      </c>
      <c r="E43" s="300">
        <v>6402.513327890001</v>
      </c>
      <c r="F43" s="299">
        <v>2247.8334567</v>
      </c>
      <c r="G43" s="309">
        <v>7.286483352839301</v>
      </c>
      <c r="H43" s="304">
        <v>19.315501457304727</v>
      </c>
    </row>
    <row r="44" spans="2:8" ht="15">
      <c r="B44" s="242" t="s">
        <v>24</v>
      </c>
      <c r="C44" s="300">
        <v>69208.46521418003</v>
      </c>
      <c r="D44" s="301">
        <v>13622.82776013</v>
      </c>
      <c r="E44" s="300">
        <v>2299.283536730001</v>
      </c>
      <c r="F44" s="299">
        <v>1321.62374312</v>
      </c>
      <c r="G44" s="309">
        <v>3.2154327005026</v>
      </c>
      <c r="H44" s="304">
        <v>8.843574773102805</v>
      </c>
    </row>
    <row r="45" spans="2:8" ht="15">
      <c r="B45" s="242" t="s">
        <v>25</v>
      </c>
      <c r="C45" s="300">
        <v>26623.57874576999</v>
      </c>
      <c r="D45" s="301">
        <v>5938.119507900001</v>
      </c>
      <c r="E45" s="300">
        <v>935.1852123199999</v>
      </c>
      <c r="F45" s="299">
        <v>1141.04780127</v>
      </c>
      <c r="G45" s="309">
        <v>3.3934221931803017</v>
      </c>
      <c r="H45" s="304">
        <v>16.118390079465186</v>
      </c>
    </row>
    <row r="46" spans="2:8" ht="15">
      <c r="B46" s="242" t="s">
        <v>26</v>
      </c>
      <c r="C46" s="300">
        <v>42094.47301779993</v>
      </c>
      <c r="D46" s="301">
        <v>7310.335864830001</v>
      </c>
      <c r="E46" s="300">
        <v>1061.20570817</v>
      </c>
      <c r="F46" s="299">
        <v>396.05304207</v>
      </c>
      <c r="G46" s="309">
        <v>2.459017537201645</v>
      </c>
      <c r="H46" s="304">
        <v>5.139281794037017</v>
      </c>
    </row>
    <row r="47" spans="2:8" ht="15">
      <c r="B47" s="242" t="s">
        <v>27</v>
      </c>
      <c r="C47" s="300">
        <v>4842.258076140002</v>
      </c>
      <c r="D47" s="301">
        <v>1020.08521886</v>
      </c>
      <c r="E47" s="300">
        <v>0</v>
      </c>
      <c r="F47" s="299">
        <v>37.65170474</v>
      </c>
      <c r="G47" s="309">
        <v>0</v>
      </c>
      <c r="H47" s="304">
        <v>3.559647384895357</v>
      </c>
    </row>
    <row r="48" spans="2:8" ht="15">
      <c r="B48" s="242" t="s">
        <v>28</v>
      </c>
      <c r="C48" s="300">
        <v>2059.4542296600002</v>
      </c>
      <c r="D48" s="301">
        <v>90.81491805</v>
      </c>
      <c r="E48" s="300">
        <v>113.63627395</v>
      </c>
      <c r="F48" s="299">
        <v>0</v>
      </c>
      <c r="G48" s="309">
        <v>5.2292471832730465</v>
      </c>
      <c r="H48" s="304">
        <v>0</v>
      </c>
    </row>
    <row r="49" spans="2:8" ht="15">
      <c r="B49" s="242" t="s">
        <v>29</v>
      </c>
      <c r="C49" s="308">
        <v>547886.2483165403</v>
      </c>
      <c r="D49" s="308">
        <v>110491.50064739</v>
      </c>
      <c r="E49" s="243">
        <v>30104.57059193</v>
      </c>
      <c r="F49" s="243">
        <v>20379.58245298</v>
      </c>
      <c r="G49" s="250">
        <v>5.208485949445041</v>
      </c>
      <c r="H49" s="305">
        <v>15.572257805301511</v>
      </c>
    </row>
    <row r="50" spans="2:8" ht="15.75" thickBot="1">
      <c r="B50" s="244" t="s">
        <v>51</v>
      </c>
      <c r="C50" s="306"/>
      <c r="D50" s="306"/>
      <c r="E50" s="306"/>
      <c r="F50" s="306"/>
      <c r="G50" s="306"/>
      <c r="H50" s="307"/>
    </row>
    <row r="72" ht="15.75" thickBot="1"/>
    <row r="73" spans="2:6" ht="15">
      <c r="B73" s="72" t="s">
        <v>34</v>
      </c>
      <c r="C73" s="73"/>
      <c r="D73" s="73"/>
      <c r="E73" s="73"/>
      <c r="F73" s="74"/>
    </row>
    <row r="74" spans="2:6" ht="15">
      <c r="B74" s="75" t="s">
        <v>107</v>
      </c>
      <c r="C74" s="76"/>
      <c r="D74" s="76"/>
      <c r="E74" s="76"/>
      <c r="F74" s="310"/>
    </row>
    <row r="75" spans="2:6" ht="15">
      <c r="B75" s="77" t="s">
        <v>132</v>
      </c>
      <c r="C75" s="59"/>
      <c r="D75" s="59"/>
      <c r="E75" s="78"/>
      <c r="F75" s="311"/>
    </row>
    <row r="76" spans="2:6" ht="15">
      <c r="B76" s="44" t="s">
        <v>175</v>
      </c>
      <c r="C76" s="78"/>
      <c r="D76" s="78"/>
      <c r="E76" s="78"/>
      <c r="F76" s="311"/>
    </row>
    <row r="77" spans="2:6" ht="60" customHeight="1">
      <c r="B77" s="248" t="s">
        <v>30</v>
      </c>
      <c r="C77" s="191" t="s">
        <v>108</v>
      </c>
      <c r="D77" s="191" t="s">
        <v>109</v>
      </c>
      <c r="E77" s="191" t="s">
        <v>110</v>
      </c>
      <c r="F77" s="192" t="s">
        <v>111</v>
      </c>
    </row>
    <row r="78" spans="2:6" ht="15">
      <c r="B78" s="44" t="s">
        <v>14</v>
      </c>
      <c r="C78" s="249">
        <v>11.613567502403443</v>
      </c>
      <c r="D78" s="249">
        <v>2.570861982107201</v>
      </c>
      <c r="E78" s="249">
        <v>1.360203459263384</v>
      </c>
      <c r="F78" s="304">
        <v>5.864004736168882</v>
      </c>
    </row>
    <row r="79" spans="2:6" ht="15">
      <c r="B79" s="44" t="s">
        <v>15</v>
      </c>
      <c r="C79" s="249">
        <v>4.4301591498105894</v>
      </c>
      <c r="D79" s="249">
        <v>2.014974585807789</v>
      </c>
      <c r="E79" s="249">
        <v>1.8578428472671624</v>
      </c>
      <c r="F79" s="304">
        <v>3.9957083229425234</v>
      </c>
    </row>
    <row r="80" spans="2:6" ht="15">
      <c r="B80" s="44" t="s">
        <v>16</v>
      </c>
      <c r="C80" s="249">
        <v>0.6115451972430188</v>
      </c>
      <c r="D80" s="249">
        <v>5.481404051634697</v>
      </c>
      <c r="E80" s="249">
        <v>31.67170686163802</v>
      </c>
      <c r="F80" s="304">
        <v>4.917110967891659</v>
      </c>
    </row>
    <row r="81" spans="2:6" ht="15">
      <c r="B81" s="44" t="s">
        <v>17</v>
      </c>
      <c r="C81" s="249">
        <v>6.568940796896089</v>
      </c>
      <c r="D81" s="249">
        <v>2.220409216607115</v>
      </c>
      <c r="E81" s="249">
        <v>2.0190067970169334</v>
      </c>
      <c r="F81" s="304">
        <v>5.745905704310187</v>
      </c>
    </row>
    <row r="82" spans="2:6" ht="15">
      <c r="B82" s="44" t="s">
        <v>18</v>
      </c>
      <c r="C82" s="249">
        <v>13.378223872835502</v>
      </c>
      <c r="D82" s="249">
        <v>23.972997027529956</v>
      </c>
      <c r="E82" s="249">
        <v>11.737552869464487</v>
      </c>
      <c r="F82" s="304">
        <v>6.908559102035876</v>
      </c>
    </row>
    <row r="83" spans="2:6" ht="15">
      <c r="B83" s="44" t="s">
        <v>19</v>
      </c>
      <c r="C83" s="249">
        <v>7.3322343732431365</v>
      </c>
      <c r="D83" s="249">
        <v>6.922951560653696</v>
      </c>
      <c r="E83" s="249">
        <v>7.3376004755190545</v>
      </c>
      <c r="F83" s="304">
        <v>7.737830750259852</v>
      </c>
    </row>
    <row r="84" spans="2:6" ht="15">
      <c r="B84" s="44" t="s">
        <v>20</v>
      </c>
      <c r="C84" s="249">
        <v>2.6028426682018013</v>
      </c>
      <c r="D84" s="249">
        <v>3.96933850288044</v>
      </c>
      <c r="E84" s="249">
        <v>9.904888698402768</v>
      </c>
      <c r="F84" s="304">
        <v>6.724294081474726</v>
      </c>
    </row>
    <row r="85" spans="2:6" ht="15">
      <c r="B85" s="44" t="s">
        <v>21</v>
      </c>
      <c r="C85" s="249">
        <v>23.272204215737073</v>
      </c>
      <c r="D85" s="249">
        <v>24.750806691648737</v>
      </c>
      <c r="E85" s="249">
        <v>7.245016462780389</v>
      </c>
      <c r="F85" s="304">
        <v>6.841814657753484</v>
      </c>
    </row>
    <row r="86" spans="2:6" ht="15">
      <c r="B86" s="44" t="s">
        <v>22</v>
      </c>
      <c r="C86" s="249">
        <v>26.56018341239535</v>
      </c>
      <c r="D86" s="249">
        <v>26.197698428417382</v>
      </c>
      <c r="E86" s="249">
        <v>6.916701172322316</v>
      </c>
      <c r="F86" s="304">
        <v>7.005699577972702</v>
      </c>
    </row>
    <row r="87" spans="2:6" ht="15">
      <c r="B87" s="44" t="s">
        <v>23</v>
      </c>
      <c r="C87" s="249">
        <v>11.245270665392248</v>
      </c>
      <c r="D87" s="249">
        <v>12.267385521947654</v>
      </c>
      <c r="E87" s="249">
        <v>8.69330762129355</v>
      </c>
      <c r="F87" s="304">
        <v>8.027126238961504</v>
      </c>
    </row>
    <row r="88" spans="2:6" ht="15">
      <c r="B88" s="44" t="s">
        <v>24</v>
      </c>
      <c r="C88" s="249">
        <v>21.23719074721693</v>
      </c>
      <c r="D88" s="249">
        <v>11.161880767076072</v>
      </c>
      <c r="E88" s="249">
        <v>4.1883344428538996</v>
      </c>
      <c r="F88" s="304">
        <v>7.678648794815603</v>
      </c>
    </row>
    <row r="89" spans="2:6" ht="15">
      <c r="B89" s="44" t="s">
        <v>25</v>
      </c>
      <c r="C89" s="249">
        <v>20.623162999414436</v>
      </c>
      <c r="D89" s="249">
        <v>20.11451531497016</v>
      </c>
      <c r="E89" s="249">
        <v>5.994102238872644</v>
      </c>
      <c r="F89" s="304">
        <v>6.136377357879376</v>
      </c>
    </row>
    <row r="90" spans="2:6" ht="15">
      <c r="B90" s="44" t="s">
        <v>26</v>
      </c>
      <c r="C90" s="249">
        <v>13.675149862096777</v>
      </c>
      <c r="D90" s="249">
        <v>9.068941221037576</v>
      </c>
      <c r="E90" s="249">
        <v>2.865118973846508</v>
      </c>
      <c r="F90" s="304">
        <v>4.258373556735174</v>
      </c>
    </row>
    <row r="91" spans="2:6" ht="15">
      <c r="B91" s="44" t="s">
        <v>27</v>
      </c>
      <c r="C91" s="249">
        <v>10.778720895931908</v>
      </c>
      <c r="D91" s="249">
        <v>1.6480942549532536</v>
      </c>
      <c r="E91" s="249">
        <v>0.6381650279645863</v>
      </c>
      <c r="F91" s="304">
        <v>4.031149202499811</v>
      </c>
    </row>
    <row r="92" spans="2:6" ht="15">
      <c r="B92" s="44" t="s">
        <v>28</v>
      </c>
      <c r="C92" s="249">
        <v>2.884150940428849</v>
      </c>
      <c r="D92" s="249">
        <v>3.183447387377838</v>
      </c>
      <c r="E92" s="249">
        <v>5.019479738984707</v>
      </c>
      <c r="F92" s="304">
        <v>4.569128376946443</v>
      </c>
    </row>
    <row r="93" spans="2:6" ht="15">
      <c r="B93" s="44" t="s">
        <v>29</v>
      </c>
      <c r="C93" s="250">
        <v>8.791458083847168</v>
      </c>
      <c r="D93" s="250">
        <v>9.328329898180709</v>
      </c>
      <c r="E93" s="250">
        <v>7.121860111517233</v>
      </c>
      <c r="F93" s="305">
        <v>6.73960138031044</v>
      </c>
    </row>
    <row r="94" spans="2:6" ht="15.75" thickBot="1">
      <c r="B94" s="52" t="s">
        <v>51</v>
      </c>
      <c r="C94" s="53"/>
      <c r="D94" s="53"/>
      <c r="E94" s="53"/>
      <c r="F94" s="312"/>
    </row>
    <row r="97" ht="15.75" thickBot="1"/>
    <row r="98" spans="2:6" ht="15">
      <c r="B98" s="72" t="s">
        <v>134</v>
      </c>
      <c r="C98" s="73"/>
      <c r="D98" s="73"/>
      <c r="E98" s="73"/>
      <c r="F98" s="74"/>
    </row>
    <row r="99" spans="2:6" ht="15">
      <c r="B99" s="75" t="s">
        <v>107</v>
      </c>
      <c r="C99" s="76"/>
      <c r="D99" s="76"/>
      <c r="E99" s="76"/>
      <c r="F99" s="310"/>
    </row>
    <row r="100" spans="2:6" ht="15">
      <c r="B100" s="77" t="s">
        <v>135</v>
      </c>
      <c r="C100" s="59"/>
      <c r="D100" s="59"/>
      <c r="E100" s="78"/>
      <c r="F100" s="311"/>
    </row>
    <row r="101" spans="2:6" ht="15">
      <c r="B101" s="44" t="s">
        <v>175</v>
      </c>
      <c r="C101" s="78"/>
      <c r="D101" s="78"/>
      <c r="E101" s="78"/>
      <c r="F101" s="311"/>
    </row>
    <row r="102" spans="2:6" ht="57">
      <c r="B102" s="248" t="s">
        <v>30</v>
      </c>
      <c r="C102" s="191" t="s">
        <v>108</v>
      </c>
      <c r="D102" s="191" t="s">
        <v>109</v>
      </c>
      <c r="E102" s="191" t="s">
        <v>110</v>
      </c>
      <c r="F102" s="192" t="s">
        <v>111</v>
      </c>
    </row>
    <row r="103" spans="2:6" ht="15">
      <c r="B103" s="44" t="s">
        <v>14</v>
      </c>
      <c r="C103" s="249">
        <v>13.441427585869695</v>
      </c>
      <c r="D103" s="249">
        <v>3.1552079315030173</v>
      </c>
      <c r="E103" s="249">
        <v>1.1975448013059034</v>
      </c>
      <c r="F103" s="304">
        <v>4.909944097037086</v>
      </c>
    </row>
    <row r="104" spans="2:6" ht="15">
      <c r="B104" s="44" t="s">
        <v>15</v>
      </c>
      <c r="C104" s="249">
        <v>6.043641797238672</v>
      </c>
      <c r="D104" s="249">
        <v>3.8245362117341863</v>
      </c>
      <c r="E104" s="249">
        <v>2.1835421668317365</v>
      </c>
      <c r="F104" s="304">
        <v>3.407326694598415</v>
      </c>
    </row>
    <row r="105" spans="2:6" ht="15">
      <c r="B105" s="44" t="s">
        <v>16</v>
      </c>
      <c r="C105" s="249">
        <v>0.8745285921451816</v>
      </c>
      <c r="D105" s="249">
        <v>5.176911492835521</v>
      </c>
      <c r="E105" s="249">
        <v>23.508379678966946</v>
      </c>
      <c r="F105" s="304">
        <v>4.935492660246192</v>
      </c>
    </row>
    <row r="106" spans="2:6" ht="15">
      <c r="B106" s="44" t="s">
        <v>17</v>
      </c>
      <c r="C106" s="249">
        <v>8.96113885954429</v>
      </c>
      <c r="D106" s="249">
        <v>1.9583910698041762</v>
      </c>
      <c r="E106" s="249">
        <v>1.3213850535791118</v>
      </c>
      <c r="F106" s="304">
        <v>5.7735503766611105</v>
      </c>
    </row>
    <row r="107" spans="2:6" ht="15">
      <c r="B107" s="44" t="s">
        <v>18</v>
      </c>
      <c r="C107" s="249">
        <v>16.982746597646493</v>
      </c>
      <c r="D107" s="249">
        <v>23.308959213824103</v>
      </c>
      <c r="E107" s="249">
        <v>8.605457141601603</v>
      </c>
      <c r="F107" s="304">
        <v>6.419816588970223</v>
      </c>
    </row>
    <row r="108" spans="2:6" ht="15">
      <c r="B108" s="44" t="s">
        <v>19</v>
      </c>
      <c r="C108" s="249">
        <v>9.464396720547755</v>
      </c>
      <c r="D108" s="249">
        <v>8.729082137967294</v>
      </c>
      <c r="E108" s="249">
        <v>5.745546558688474</v>
      </c>
      <c r="F108" s="304">
        <v>6.199530987192359</v>
      </c>
    </row>
    <row r="109" spans="2:6" ht="15">
      <c r="B109" s="44" t="s">
        <v>20</v>
      </c>
      <c r="C109" s="249">
        <v>3.692090556583547</v>
      </c>
      <c r="D109" s="249">
        <v>5.171781014987585</v>
      </c>
      <c r="E109" s="249">
        <v>8.406219898060032</v>
      </c>
      <c r="F109" s="304">
        <v>6.149018497170529</v>
      </c>
    </row>
    <row r="110" spans="2:6" ht="15">
      <c r="B110" s="44" t="s">
        <v>21</v>
      </c>
      <c r="C110" s="249">
        <v>29.995505866457666</v>
      </c>
      <c r="D110" s="249">
        <v>17.587167308841995</v>
      </c>
      <c r="E110" s="249">
        <v>3.5420640968696495</v>
      </c>
      <c r="F110" s="304">
        <v>5.893820302262644</v>
      </c>
    </row>
    <row r="111" spans="2:6" ht="15">
      <c r="B111" s="44" t="s">
        <v>22</v>
      </c>
      <c r="C111" s="249">
        <v>34.79133185401341</v>
      </c>
      <c r="D111" s="249">
        <v>26.80040671806523</v>
      </c>
      <c r="E111" s="249">
        <v>4.431179011079237</v>
      </c>
      <c r="F111" s="304">
        <v>5.677387749221487</v>
      </c>
    </row>
    <row r="112" spans="2:6" ht="15">
      <c r="B112" s="44" t="s">
        <v>23</v>
      </c>
      <c r="C112" s="249">
        <v>16.387509848138436</v>
      </c>
      <c r="D112" s="249">
        <v>16.358266041033033</v>
      </c>
      <c r="E112" s="249">
        <v>7.286483352839301</v>
      </c>
      <c r="F112" s="304">
        <v>7.298558741193712</v>
      </c>
    </row>
    <row r="113" spans="2:6" ht="15">
      <c r="B113" s="44" t="s">
        <v>24</v>
      </c>
      <c r="C113" s="249">
        <v>28.627399799567527</v>
      </c>
      <c r="D113" s="249">
        <v>14.393774914072575</v>
      </c>
      <c r="E113" s="249">
        <v>3.2154327005026</v>
      </c>
      <c r="F113" s="304">
        <v>6.198013841998174</v>
      </c>
    </row>
    <row r="114" spans="2:6" ht="15">
      <c r="B114" s="44" t="s">
        <v>25</v>
      </c>
      <c r="C114" s="249">
        <v>26.99641714366215</v>
      </c>
      <c r="D114" s="249">
        <v>15.145536648884908</v>
      </c>
      <c r="E114" s="249">
        <v>3.3934221931803017</v>
      </c>
      <c r="F114" s="304">
        <v>5.892210251710244</v>
      </c>
    </row>
    <row r="115" spans="2:6" ht="15">
      <c r="B115" s="44" t="s">
        <v>26</v>
      </c>
      <c r="C115" s="249">
        <v>18.420025734703255</v>
      </c>
      <c r="D115" s="249">
        <v>10.276278221082007</v>
      </c>
      <c r="E115" s="249">
        <v>2.459017537201645</v>
      </c>
      <c r="F115" s="304">
        <v>4.323487575684233</v>
      </c>
    </row>
    <row r="116" spans="2:6" ht="15">
      <c r="B116" s="44" t="s">
        <v>27</v>
      </c>
      <c r="C116" s="249">
        <v>15.089970006185052</v>
      </c>
      <c r="D116" s="249">
        <v>0</v>
      </c>
      <c r="E116" s="249">
        <v>0</v>
      </c>
      <c r="F116" s="304">
        <v>3.4832471415831163</v>
      </c>
    </row>
    <row r="117" spans="2:6" ht="15">
      <c r="B117" s="44" t="s">
        <v>28</v>
      </c>
      <c r="C117" s="249">
        <v>4.3114758097186385</v>
      </c>
      <c r="D117" s="249">
        <v>5.876282821651336</v>
      </c>
      <c r="E117" s="249">
        <v>5.2292471832730465</v>
      </c>
      <c r="F117" s="304">
        <v>3.8909219201413556</v>
      </c>
    </row>
    <row r="118" spans="2:6" ht="15">
      <c r="B118" s="44" t="s">
        <v>29</v>
      </c>
      <c r="C118" s="250">
        <v>12.146397365997045</v>
      </c>
      <c r="D118" s="250">
        <v>10.46235530247454</v>
      </c>
      <c r="E118" s="250">
        <v>5.208485949445041</v>
      </c>
      <c r="F118" s="305">
        <v>5.996581030388919</v>
      </c>
    </row>
    <row r="119" spans="2:6" ht="15.75" thickBot="1">
      <c r="B119" s="52" t="s">
        <v>51</v>
      </c>
      <c r="C119" s="313"/>
      <c r="D119" s="313"/>
      <c r="E119" s="313"/>
      <c r="F119" s="312"/>
    </row>
    <row r="120" ht="15.75" thickBot="1"/>
    <row r="121" spans="2:6" ht="15">
      <c r="B121" s="72" t="s">
        <v>136</v>
      </c>
      <c r="C121" s="73"/>
      <c r="D121" s="73"/>
      <c r="E121" s="73"/>
      <c r="F121" s="74"/>
    </row>
    <row r="122" spans="2:6" ht="15">
      <c r="B122" s="75" t="s">
        <v>107</v>
      </c>
      <c r="C122" s="76"/>
      <c r="D122" s="76"/>
      <c r="E122" s="76"/>
      <c r="F122" s="310"/>
    </row>
    <row r="123" spans="2:6" ht="15">
      <c r="B123" s="77" t="s">
        <v>137</v>
      </c>
      <c r="C123" s="59"/>
      <c r="D123" s="59"/>
      <c r="E123" s="78"/>
      <c r="F123" s="311"/>
    </row>
    <row r="124" spans="2:6" ht="15">
      <c r="B124" s="44" t="s">
        <v>175</v>
      </c>
      <c r="C124" s="78"/>
      <c r="D124" s="78"/>
      <c r="E124" s="78"/>
      <c r="F124" s="311"/>
    </row>
    <row r="125" spans="2:6" ht="57">
      <c r="B125" s="248" t="s">
        <v>30</v>
      </c>
      <c r="C125" s="191" t="s">
        <v>108</v>
      </c>
      <c r="D125" s="191" t="s">
        <v>109</v>
      </c>
      <c r="E125" s="191" t="s">
        <v>110</v>
      </c>
      <c r="F125" s="192" t="s">
        <v>111</v>
      </c>
    </row>
    <row r="126" spans="2:6" ht="15">
      <c r="B126" s="44" t="s">
        <v>14</v>
      </c>
      <c r="C126" s="249">
        <v>9.084990399183242</v>
      </c>
      <c r="D126" s="249">
        <v>2.029054111169389</v>
      </c>
      <c r="E126" s="249">
        <v>1.6914527085195123</v>
      </c>
      <c r="F126" s="304">
        <v>7.152680024910409</v>
      </c>
    </row>
    <row r="127" spans="2:6" ht="15">
      <c r="B127" s="44" t="s">
        <v>15</v>
      </c>
      <c r="C127" s="249">
        <v>1.7794663013575747</v>
      </c>
      <c r="D127" s="249">
        <v>0</v>
      </c>
      <c r="E127" s="249">
        <v>0</v>
      </c>
      <c r="F127" s="304">
        <v>4.946917931586815</v>
      </c>
    </row>
    <row r="128" spans="2:6" ht="15">
      <c r="B128" s="44" t="s">
        <v>16</v>
      </c>
      <c r="C128" s="249">
        <v>0.12060767594959816</v>
      </c>
      <c r="D128" s="249">
        <v>6.0562863864497585</v>
      </c>
      <c r="E128" s="249">
        <v>72.0493975902212</v>
      </c>
      <c r="F128" s="304">
        <v>4.882776987730055</v>
      </c>
    </row>
    <row r="129" spans="2:6" ht="15">
      <c r="B129" s="44" t="s">
        <v>17</v>
      </c>
      <c r="C129" s="249">
        <v>2.372026428264507</v>
      </c>
      <c r="D129" s="249">
        <v>2.686621986420265</v>
      </c>
      <c r="E129" s="249">
        <v>6.40459787963758</v>
      </c>
      <c r="F129" s="304">
        <v>5.697366191193105</v>
      </c>
    </row>
    <row r="130" spans="2:6" ht="15">
      <c r="B130" s="44" t="s">
        <v>18</v>
      </c>
      <c r="C130" s="249">
        <v>7.685603078276168</v>
      </c>
      <c r="D130" s="249">
        <v>24.839033765512315</v>
      </c>
      <c r="E130" s="249">
        <v>21.16566299444377</v>
      </c>
      <c r="F130" s="304">
        <v>7.670117124037988</v>
      </c>
    </row>
    <row r="131" spans="2:6" ht="15">
      <c r="B131" s="44" t="s">
        <v>19</v>
      </c>
      <c r="C131" s="249">
        <v>4.152829491214343</v>
      </c>
      <c r="D131" s="249">
        <v>5.31021354653993</v>
      </c>
      <c r="E131" s="249">
        <v>12.367896377349197</v>
      </c>
      <c r="F131" s="304">
        <v>9.940211750664885</v>
      </c>
    </row>
    <row r="132" spans="2:6" ht="15">
      <c r="B132" s="44" t="s">
        <v>20</v>
      </c>
      <c r="C132" s="249">
        <v>1.1205954361316635</v>
      </c>
      <c r="D132" s="249">
        <v>2.6463294650752776</v>
      </c>
      <c r="E132" s="249">
        <v>16.062511348638907</v>
      </c>
      <c r="F132" s="304">
        <v>7.495893791809823</v>
      </c>
    </row>
    <row r="133" spans="2:6" ht="15">
      <c r="B133" s="44" t="s">
        <v>21</v>
      </c>
      <c r="C133" s="249">
        <v>11.583224748235525</v>
      </c>
      <c r="D133" s="249">
        <v>33.20695483659101</v>
      </c>
      <c r="E133" s="249">
        <v>20.91384589724457</v>
      </c>
      <c r="F133" s="304">
        <v>8.445290045261718</v>
      </c>
    </row>
    <row r="134" spans="2:6" ht="15">
      <c r="B134" s="44" t="s">
        <v>22</v>
      </c>
      <c r="C134" s="249">
        <v>11.28952032231074</v>
      </c>
      <c r="D134" s="249">
        <v>25.5469801359633</v>
      </c>
      <c r="E134" s="249">
        <v>18.96599854535947</v>
      </c>
      <c r="F134" s="304">
        <v>9.373456410872226</v>
      </c>
    </row>
    <row r="135" spans="2:6" ht="15">
      <c r="B135" s="44" t="s">
        <v>23</v>
      </c>
      <c r="C135" s="249">
        <v>3.020898462525386</v>
      </c>
      <c r="D135" s="249">
        <v>7.164253300037979</v>
      </c>
      <c r="E135" s="249">
        <v>19.315501457304727</v>
      </c>
      <c r="F135" s="304">
        <v>9.168869636420277</v>
      </c>
    </row>
    <row r="136" spans="2:6" ht="15">
      <c r="B136" s="44" t="s">
        <v>24</v>
      </c>
      <c r="C136" s="249">
        <v>9.187641344640566</v>
      </c>
      <c r="D136" s="249">
        <v>8.026484225097718</v>
      </c>
      <c r="E136" s="249">
        <v>8.843574773102805</v>
      </c>
      <c r="F136" s="304">
        <v>9.995063825432307</v>
      </c>
    </row>
    <row r="137" spans="2:6" ht="15">
      <c r="B137" s="44" t="s">
        <v>25</v>
      </c>
      <c r="C137" s="249">
        <v>10.018755783916776</v>
      </c>
      <c r="D137" s="249">
        <v>27.512334248771964</v>
      </c>
      <c r="E137" s="249">
        <v>16.118390079465186</v>
      </c>
      <c r="F137" s="304">
        <v>6.539849189160988</v>
      </c>
    </row>
    <row r="138" spans="2:6" ht="15">
      <c r="B138" s="44" t="s">
        <v>26</v>
      </c>
      <c r="C138" s="249">
        <v>5.506895868626295</v>
      </c>
      <c r="D138" s="249">
        <v>6.897566503818991</v>
      </c>
      <c r="E138" s="249">
        <v>5.139281794037017</v>
      </c>
      <c r="F138" s="304">
        <v>4.146072600211888</v>
      </c>
    </row>
    <row r="139" spans="2:6" ht="15">
      <c r="B139" s="44" t="s">
        <v>27</v>
      </c>
      <c r="C139" s="249">
        <v>4.574605503246072</v>
      </c>
      <c r="D139" s="249">
        <v>3.342441008097654</v>
      </c>
      <c r="E139" s="249">
        <v>3.559647384895357</v>
      </c>
      <c r="F139" s="304">
        <v>4.808780748513748</v>
      </c>
    </row>
    <row r="140" spans="2:6" ht="15">
      <c r="B140" s="44" t="s">
        <v>28</v>
      </c>
      <c r="C140" s="249">
        <v>0.3390151661897117</v>
      </c>
      <c r="D140" s="249">
        <v>0</v>
      </c>
      <c r="E140" s="249">
        <v>0</v>
      </c>
      <c r="F140" s="304">
        <v>5.755016916739485</v>
      </c>
    </row>
    <row r="141" spans="2:6" ht="15">
      <c r="B141" s="44" t="s">
        <v>29</v>
      </c>
      <c r="C141" s="250">
        <v>3.7100776691687267</v>
      </c>
      <c r="D141" s="250">
        <v>8.040870499714146</v>
      </c>
      <c r="E141" s="250">
        <v>15.572257805301511</v>
      </c>
      <c r="F141" s="305">
        <v>7.842874466323944</v>
      </c>
    </row>
    <row r="142" spans="2:6" ht="15.75" thickBot="1">
      <c r="B142" s="52" t="s">
        <v>51</v>
      </c>
      <c r="C142" s="313"/>
      <c r="D142" s="313"/>
      <c r="E142" s="313"/>
      <c r="F142" s="312"/>
    </row>
  </sheetData>
  <sheetProtection/>
  <printOptions/>
  <pageMargins left="0" right="0" top="0.34" bottom="0.4" header="0" footer="0.38"/>
  <pageSetup fitToHeight="2"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12:L213"/>
  <sheetViews>
    <sheetView workbookViewId="0" topLeftCell="A27">
      <selection activeCell="B52" sqref="B52:G89"/>
    </sheetView>
  </sheetViews>
  <sheetFormatPr defaultColWidth="11.421875" defaultRowHeight="15"/>
  <cols>
    <col min="1" max="1" width="3.421875" style="0" customWidth="1"/>
    <col min="2" max="2" width="18.7109375" style="0" customWidth="1"/>
    <col min="3" max="4" width="12.7109375" style="0" customWidth="1"/>
    <col min="5" max="5" width="11.140625" style="0" customWidth="1"/>
    <col min="6" max="6" width="13.7109375" style="0" customWidth="1"/>
    <col min="7" max="7" width="13.28125" style="0" customWidth="1"/>
    <col min="8" max="8" width="11.7109375" style="0" customWidth="1"/>
  </cols>
  <sheetData>
    <row r="11" ht="15.75" thickBot="1"/>
    <row r="12" spans="2:5" ht="15" customHeight="1">
      <c r="B12" s="264" t="s">
        <v>50</v>
      </c>
      <c r="C12" s="210"/>
      <c r="D12" s="210"/>
      <c r="E12" s="211"/>
    </row>
    <row r="13" spans="2:8" ht="15" customHeight="1">
      <c r="B13" s="265" t="s">
        <v>138</v>
      </c>
      <c r="C13" s="169"/>
      <c r="D13" s="169"/>
      <c r="E13" s="146"/>
      <c r="F13" s="29"/>
      <c r="G13" s="59"/>
      <c r="H13" s="169"/>
    </row>
    <row r="14" spans="2:8" ht="15" customHeight="1">
      <c r="B14" s="297" t="s">
        <v>176</v>
      </c>
      <c r="C14" s="169"/>
      <c r="D14" s="169"/>
      <c r="E14" s="146"/>
      <c r="F14" s="40"/>
      <c r="G14" s="59"/>
      <c r="H14" s="169"/>
    </row>
    <row r="15" spans="2:8" ht="15" customHeight="1">
      <c r="B15" s="266" t="s">
        <v>169</v>
      </c>
      <c r="C15" s="169"/>
      <c r="D15" s="169"/>
      <c r="E15" s="146"/>
      <c r="F15" s="59"/>
      <c r="G15" s="59"/>
      <c r="H15" s="169"/>
    </row>
    <row r="16" spans="2:8" ht="15" customHeight="1">
      <c r="B16" s="267" t="s">
        <v>139</v>
      </c>
      <c r="C16" s="268" t="s">
        <v>6</v>
      </c>
      <c r="D16" s="268" t="s">
        <v>49</v>
      </c>
      <c r="E16" s="269" t="s">
        <v>96</v>
      </c>
      <c r="F16" s="29"/>
      <c r="G16" s="59"/>
      <c r="H16" s="254"/>
    </row>
    <row r="17" spans="2:12" ht="15" customHeight="1">
      <c r="B17" s="270" t="s">
        <v>31</v>
      </c>
      <c r="C17" s="271">
        <v>38524</v>
      </c>
      <c r="D17" s="271">
        <v>338644</v>
      </c>
      <c r="E17" s="176">
        <f>+(C17/D17)*100</f>
        <v>11.375958233425072</v>
      </c>
      <c r="G17" s="255"/>
      <c r="H17" s="256"/>
      <c r="I17" s="32"/>
      <c r="J17" s="32"/>
      <c r="K17" s="32"/>
      <c r="L17" s="32"/>
    </row>
    <row r="18" spans="2:12" ht="18" customHeight="1">
      <c r="B18" s="270" t="s">
        <v>76</v>
      </c>
      <c r="C18" s="271">
        <v>185379</v>
      </c>
      <c r="D18" s="271">
        <v>1530743</v>
      </c>
      <c r="E18" s="176">
        <f>+(C18/D18)*100</f>
        <v>12.110393449455591</v>
      </c>
      <c r="G18" s="59"/>
      <c r="H18" s="258"/>
      <c r="I18" s="116"/>
      <c r="J18" s="115"/>
      <c r="K18" s="115"/>
      <c r="L18" s="115"/>
    </row>
    <row r="19" spans="2:12" ht="18" customHeight="1">
      <c r="B19" s="270" t="s">
        <v>88</v>
      </c>
      <c r="C19" s="271">
        <v>410603</v>
      </c>
      <c r="D19" s="271">
        <v>4122205</v>
      </c>
      <c r="E19" s="176">
        <f>+(C19/D19)*100</f>
        <v>9.960761291590302</v>
      </c>
      <c r="G19" s="259"/>
      <c r="H19" s="259"/>
      <c r="I19" s="116"/>
      <c r="J19" s="115"/>
      <c r="K19" s="115"/>
      <c r="L19" s="115"/>
    </row>
    <row r="20" spans="2:12" ht="15" customHeight="1">
      <c r="B20" s="270" t="s">
        <v>32</v>
      </c>
      <c r="C20" s="271">
        <v>17671</v>
      </c>
      <c r="D20" s="271">
        <v>111016</v>
      </c>
      <c r="E20" s="176">
        <f>+(C20/D20)*100</f>
        <v>15.917525401743893</v>
      </c>
      <c r="G20" s="161"/>
      <c r="H20" s="259"/>
      <c r="I20" s="115"/>
      <c r="J20" s="116"/>
      <c r="K20" s="115"/>
      <c r="L20" s="115"/>
    </row>
    <row r="21" spans="2:12" ht="39.75" customHeight="1">
      <c r="B21" s="272" t="s">
        <v>5</v>
      </c>
      <c r="C21" s="314">
        <f>SUM(C17:C20)</f>
        <v>652177</v>
      </c>
      <c r="D21" s="314">
        <f>SUM(D17:D20)</f>
        <v>6102608</v>
      </c>
      <c r="E21" s="315">
        <f>+(C21/D21)*100</f>
        <v>10.68685716008631</v>
      </c>
      <c r="G21" s="259"/>
      <c r="H21" s="259"/>
      <c r="I21" s="115"/>
      <c r="J21" s="116"/>
      <c r="K21" s="115"/>
      <c r="L21" s="115"/>
    </row>
    <row r="22" spans="2:12" ht="19.5" customHeight="1" thickBot="1">
      <c r="B22" s="273" t="s">
        <v>51</v>
      </c>
      <c r="C22" s="156"/>
      <c r="D22" s="156"/>
      <c r="E22" s="157"/>
      <c r="G22" s="161"/>
      <c r="H22" s="259"/>
      <c r="I22" s="115"/>
      <c r="J22" s="116"/>
      <c r="K22" s="115"/>
      <c r="L22" s="115"/>
    </row>
    <row r="23" spans="7:12" ht="19.5" customHeight="1">
      <c r="G23" s="162"/>
      <c r="H23" s="262"/>
      <c r="I23" s="115"/>
      <c r="J23" s="116"/>
      <c r="K23" s="115"/>
      <c r="L23" s="115"/>
    </row>
    <row r="24" spans="7:12" ht="30" customHeight="1">
      <c r="G24" s="161"/>
      <c r="H24" s="262"/>
      <c r="I24" s="115"/>
      <c r="J24" s="116"/>
      <c r="K24" s="115"/>
      <c r="L24" s="115"/>
    </row>
    <row r="25" spans="7:12" ht="30" customHeight="1">
      <c r="G25" s="162"/>
      <c r="H25" s="262"/>
      <c r="I25" s="115"/>
      <c r="J25" s="116"/>
      <c r="K25" s="115"/>
      <c r="L25" s="115"/>
    </row>
    <row r="26" spans="7:12" ht="19.5" customHeight="1">
      <c r="G26" s="161"/>
      <c r="H26" s="262"/>
      <c r="I26" s="115"/>
      <c r="J26" s="116"/>
      <c r="K26" s="115"/>
      <c r="L26" s="115"/>
    </row>
    <row r="27" spans="7:12" ht="15" customHeight="1">
      <c r="G27" s="162"/>
      <c r="H27" s="262"/>
      <c r="I27" s="115"/>
      <c r="J27" s="116"/>
      <c r="K27" s="115"/>
      <c r="L27" s="115"/>
    </row>
    <row r="28" spans="2:12" ht="15" customHeight="1">
      <c r="B28" s="260"/>
      <c r="C28" s="257"/>
      <c r="D28" s="161"/>
      <c r="E28" s="161"/>
      <c r="F28" s="161"/>
      <c r="G28" s="161"/>
      <c r="H28" s="262"/>
      <c r="I28" s="116"/>
      <c r="J28" s="115"/>
      <c r="K28" s="115"/>
      <c r="L28" s="115"/>
    </row>
    <row r="29" spans="2:12" ht="15" customHeight="1">
      <c r="B29" s="260"/>
      <c r="C29" s="257"/>
      <c r="D29" s="161"/>
      <c r="E29" s="161"/>
      <c r="F29" s="161"/>
      <c r="G29" s="161"/>
      <c r="H29" s="262"/>
      <c r="I29" s="116"/>
      <c r="J29" s="115"/>
      <c r="K29" s="115"/>
      <c r="L29" s="115"/>
    </row>
    <row r="30" spans="2:12" ht="15" customHeight="1">
      <c r="B30" s="260"/>
      <c r="C30" s="257"/>
      <c r="D30" s="161"/>
      <c r="E30" s="161"/>
      <c r="F30" s="161"/>
      <c r="G30" s="161"/>
      <c r="H30" s="262"/>
      <c r="I30" s="116"/>
      <c r="J30" s="115"/>
      <c r="K30" s="115"/>
      <c r="L30" s="115"/>
    </row>
    <row r="31" spans="2:12" ht="15" customHeight="1">
      <c r="B31" s="261"/>
      <c r="C31" s="257"/>
      <c r="D31" s="259"/>
      <c r="E31" s="259"/>
      <c r="F31" s="259"/>
      <c r="G31" s="259"/>
      <c r="H31" s="259"/>
      <c r="I31" s="115"/>
      <c r="J31" s="116"/>
      <c r="K31" s="115"/>
      <c r="L31" s="115"/>
    </row>
    <row r="32" spans="2:12" ht="15" customHeight="1">
      <c r="B32" s="260"/>
      <c r="C32" s="257"/>
      <c r="D32" s="161"/>
      <c r="E32" s="161"/>
      <c r="F32" s="161"/>
      <c r="G32" s="161"/>
      <c r="H32" s="259"/>
      <c r="I32" s="116"/>
      <c r="J32" s="115"/>
      <c r="K32" s="115"/>
      <c r="L32" s="115"/>
    </row>
    <row r="33" spans="2:12" ht="15" customHeight="1">
      <c r="B33" s="261"/>
      <c r="C33" s="257"/>
      <c r="D33" s="259"/>
      <c r="E33" s="259"/>
      <c r="F33" s="259"/>
      <c r="G33" s="259"/>
      <c r="H33" s="259"/>
      <c r="I33" s="116"/>
      <c r="J33" s="115"/>
      <c r="K33" s="115"/>
      <c r="L33" s="115"/>
    </row>
    <row r="34" spans="2:12" ht="15" customHeight="1">
      <c r="B34" s="260"/>
      <c r="C34" s="257"/>
      <c r="D34" s="161"/>
      <c r="E34" s="161"/>
      <c r="F34" s="161"/>
      <c r="G34" s="161"/>
      <c r="H34" s="259"/>
      <c r="I34" s="115"/>
      <c r="J34" s="116"/>
      <c r="K34" s="115"/>
      <c r="L34" s="115"/>
    </row>
    <row r="35" spans="2:12" ht="15" customHeight="1">
      <c r="B35" s="261"/>
      <c r="C35" s="257"/>
      <c r="D35" s="162"/>
      <c r="E35" s="162"/>
      <c r="F35" s="162"/>
      <c r="G35" s="162"/>
      <c r="H35" s="262"/>
      <c r="I35" s="115"/>
      <c r="J35" s="116"/>
      <c r="K35" s="115"/>
      <c r="L35" s="115"/>
    </row>
    <row r="36" spans="2:8" ht="15" customHeight="1">
      <c r="B36" s="260"/>
      <c r="C36" s="257"/>
      <c r="D36" s="161"/>
      <c r="E36" s="161"/>
      <c r="F36" s="161"/>
      <c r="G36" s="161"/>
      <c r="H36" s="262"/>
    </row>
    <row r="37" spans="2:8" ht="15" customHeight="1">
      <c r="B37" s="261"/>
      <c r="C37" s="257"/>
      <c r="D37" s="162"/>
      <c r="E37" s="162"/>
      <c r="F37" s="162"/>
      <c r="G37" s="162"/>
      <c r="H37" s="262"/>
    </row>
    <row r="38" spans="2:8" ht="15">
      <c r="B38" s="260"/>
      <c r="C38" s="257"/>
      <c r="D38" s="161"/>
      <c r="E38" s="161"/>
      <c r="F38" s="161"/>
      <c r="G38" s="161"/>
      <c r="H38" s="262"/>
    </row>
    <row r="39" ht="15">
      <c r="H39" s="259"/>
    </row>
    <row r="40" ht="15">
      <c r="H40" s="259"/>
    </row>
    <row r="41" ht="15">
      <c r="H41" s="259"/>
    </row>
    <row r="42" ht="15">
      <c r="H42" s="259"/>
    </row>
    <row r="43" ht="45" customHeight="1">
      <c r="H43" s="262"/>
    </row>
    <row r="44" ht="15">
      <c r="H44" s="262"/>
    </row>
    <row r="45" ht="15">
      <c r="H45" s="262"/>
    </row>
    <row r="46" ht="15">
      <c r="H46" s="262"/>
    </row>
    <row r="47" ht="15">
      <c r="H47" s="259"/>
    </row>
    <row r="48" ht="15">
      <c r="H48" s="259"/>
    </row>
    <row r="49" ht="15">
      <c r="H49" s="259"/>
    </row>
    <row r="50" ht="15">
      <c r="H50" s="259"/>
    </row>
    <row r="51" ht="15.75" thickBot="1">
      <c r="H51" s="263"/>
    </row>
    <row r="52" spans="2:8" ht="15">
      <c r="B52" s="274" t="s">
        <v>89</v>
      </c>
      <c r="C52" s="326"/>
      <c r="D52" s="326"/>
      <c r="E52" s="326"/>
      <c r="F52" s="326"/>
      <c r="G52" s="316"/>
      <c r="H52" s="263"/>
    </row>
    <row r="53" spans="2:8" ht="15">
      <c r="B53" s="275" t="s">
        <v>177</v>
      </c>
      <c r="C53" s="169"/>
      <c r="D53" s="169"/>
      <c r="E53" s="169"/>
      <c r="F53" s="169"/>
      <c r="G53" s="317"/>
      <c r="H53" s="169"/>
    </row>
    <row r="54" spans="2:7" ht="15">
      <c r="B54" s="275" t="s">
        <v>87</v>
      </c>
      <c r="C54" s="169"/>
      <c r="D54" s="169"/>
      <c r="E54" s="169"/>
      <c r="F54" s="169"/>
      <c r="G54" s="318"/>
    </row>
    <row r="55" spans="2:7" ht="15">
      <c r="B55" s="276" t="s">
        <v>179</v>
      </c>
      <c r="C55" s="169"/>
      <c r="D55" s="169"/>
      <c r="E55" s="169"/>
      <c r="F55" s="169"/>
      <c r="G55" s="317"/>
    </row>
    <row r="56" spans="2:7" ht="43.5">
      <c r="B56" s="335" t="s">
        <v>30</v>
      </c>
      <c r="C56" s="336" t="s">
        <v>178</v>
      </c>
      <c r="D56" s="337" t="s">
        <v>31</v>
      </c>
      <c r="E56" s="337" t="s">
        <v>76</v>
      </c>
      <c r="F56" s="321" t="s">
        <v>88</v>
      </c>
      <c r="G56" s="338" t="s">
        <v>5</v>
      </c>
    </row>
    <row r="57" spans="2:7" ht="15">
      <c r="B57" s="277" t="s">
        <v>14</v>
      </c>
      <c r="C57" s="327" t="s">
        <v>6</v>
      </c>
      <c r="D57" s="325">
        <v>11.687788085153745</v>
      </c>
      <c r="E57" s="325">
        <v>50.04648657361751</v>
      </c>
      <c r="F57" s="325">
        <v>38.26572534122874</v>
      </c>
      <c r="G57" s="317">
        <v>100</v>
      </c>
    </row>
    <row r="58" spans="2:7" ht="15.75" thickBot="1">
      <c r="B58" s="319"/>
      <c r="C58" s="327" t="s">
        <v>49</v>
      </c>
      <c r="D58" s="325">
        <v>6.154658620342837</v>
      </c>
      <c r="E58" s="325">
        <v>28.713764635725493</v>
      </c>
      <c r="F58" s="325">
        <v>65.13157674393167</v>
      </c>
      <c r="G58" s="317">
        <v>100</v>
      </c>
    </row>
    <row r="59" spans="2:7" ht="15">
      <c r="B59" s="322" t="s">
        <v>15</v>
      </c>
      <c r="C59" s="323" t="s">
        <v>6</v>
      </c>
      <c r="D59" s="324">
        <v>19.441941547158596</v>
      </c>
      <c r="E59" s="324">
        <v>67.86091918693907</v>
      </c>
      <c r="F59" s="324">
        <v>12.69713926590234</v>
      </c>
      <c r="G59" s="145">
        <v>100</v>
      </c>
    </row>
    <row r="60" spans="2:7" ht="15.75" thickBot="1">
      <c r="B60" s="319"/>
      <c r="C60" s="327" t="s">
        <v>49</v>
      </c>
      <c r="D60" s="325">
        <v>7.047060385052968</v>
      </c>
      <c r="E60" s="325">
        <v>32.41638563876967</v>
      </c>
      <c r="F60" s="325">
        <v>60.53655397617735</v>
      </c>
      <c r="G60" s="317">
        <v>99.99999999999999</v>
      </c>
    </row>
    <row r="61" spans="2:7" ht="15">
      <c r="B61" s="322" t="s">
        <v>16</v>
      </c>
      <c r="C61" s="323" t="s">
        <v>6</v>
      </c>
      <c r="D61" s="324">
        <v>0</v>
      </c>
      <c r="E61" s="324">
        <v>64.11740931994717</v>
      </c>
      <c r="F61" s="324">
        <v>35.88259068005283</v>
      </c>
      <c r="G61" s="145">
        <v>100</v>
      </c>
    </row>
    <row r="62" spans="2:7" ht="15.75" thickBot="1">
      <c r="B62" s="319"/>
      <c r="C62" s="327" t="s">
        <v>49</v>
      </c>
      <c r="D62" s="325">
        <v>5.732259812865435</v>
      </c>
      <c r="E62" s="325">
        <v>17.8441184071568</v>
      </c>
      <c r="F62" s="325">
        <v>76.42362177997776</v>
      </c>
      <c r="G62" s="317">
        <v>100</v>
      </c>
    </row>
    <row r="63" spans="2:7" ht="15">
      <c r="B63" s="322" t="s">
        <v>17</v>
      </c>
      <c r="C63" s="323" t="s">
        <v>6</v>
      </c>
      <c r="D63" s="324">
        <v>7.968391629133372</v>
      </c>
      <c r="E63" s="324">
        <v>17.94915545085467</v>
      </c>
      <c r="F63" s="324">
        <v>74.08245292001196</v>
      </c>
      <c r="G63" s="145">
        <v>100</v>
      </c>
    </row>
    <row r="64" spans="2:7" ht="15.75" thickBot="1">
      <c r="B64" s="319"/>
      <c r="C64" s="327" t="s">
        <v>49</v>
      </c>
      <c r="D64" s="325">
        <v>3.636071384480668</v>
      </c>
      <c r="E64" s="325">
        <v>23.76750236751915</v>
      </c>
      <c r="F64" s="325">
        <v>72.59642624800018</v>
      </c>
      <c r="G64" s="317">
        <v>100</v>
      </c>
    </row>
    <row r="65" spans="2:7" ht="15">
      <c r="B65" s="322" t="s">
        <v>18</v>
      </c>
      <c r="C65" s="323" t="s">
        <v>6</v>
      </c>
      <c r="D65" s="324">
        <v>2.856022532407981</v>
      </c>
      <c r="E65" s="324">
        <v>28.34864050943688</v>
      </c>
      <c r="F65" s="324">
        <v>68.79533695815515</v>
      </c>
      <c r="G65" s="145">
        <v>100</v>
      </c>
    </row>
    <row r="66" spans="2:7" ht="15.75" thickBot="1">
      <c r="B66" s="319"/>
      <c r="C66" s="327" t="s">
        <v>49</v>
      </c>
      <c r="D66" s="325">
        <v>6.519379235939556</v>
      </c>
      <c r="E66" s="325">
        <v>28.954876827658182</v>
      </c>
      <c r="F66" s="325">
        <v>64.52574393640226</v>
      </c>
      <c r="G66" s="317">
        <v>100</v>
      </c>
    </row>
    <row r="67" spans="2:7" ht="15">
      <c r="B67" s="322" t="s">
        <v>19</v>
      </c>
      <c r="C67" s="323" t="s">
        <v>6</v>
      </c>
      <c r="D67" s="324">
        <v>5.618601026351822</v>
      </c>
      <c r="E67" s="324">
        <v>14.060076240125497</v>
      </c>
      <c r="F67" s="324">
        <v>80.32132273352268</v>
      </c>
      <c r="G67" s="145">
        <v>100</v>
      </c>
    </row>
    <row r="68" spans="2:7" ht="15.75" thickBot="1">
      <c r="B68" s="319"/>
      <c r="C68" s="327" t="s">
        <v>49</v>
      </c>
      <c r="D68" s="325">
        <v>6.700640752762695</v>
      </c>
      <c r="E68" s="325">
        <v>23.088415698085807</v>
      </c>
      <c r="F68" s="325">
        <v>70.2109435491515</v>
      </c>
      <c r="G68" s="317">
        <v>100</v>
      </c>
    </row>
    <row r="69" spans="2:7" ht="15">
      <c r="B69" s="322" t="s">
        <v>20</v>
      </c>
      <c r="C69" s="323" t="s">
        <v>6</v>
      </c>
      <c r="D69" s="324">
        <v>8.52390237669679</v>
      </c>
      <c r="E69" s="324">
        <v>17.595985834835925</v>
      </c>
      <c r="F69" s="324">
        <v>73.88011178846729</v>
      </c>
      <c r="G69" s="145">
        <v>100</v>
      </c>
    </row>
    <row r="70" spans="2:7" ht="15.75" thickBot="1">
      <c r="B70" s="319"/>
      <c r="C70" s="327" t="s">
        <v>49</v>
      </c>
      <c r="D70" s="325">
        <v>5.174927250277779</v>
      </c>
      <c r="E70" s="325">
        <v>23.109084798971942</v>
      </c>
      <c r="F70" s="325">
        <v>71.71598795075028</v>
      </c>
      <c r="G70" s="317">
        <v>100</v>
      </c>
    </row>
    <row r="71" spans="2:7" ht="15">
      <c r="B71" s="322" t="s">
        <v>21</v>
      </c>
      <c r="C71" s="323" t="s">
        <v>6</v>
      </c>
      <c r="D71" s="324">
        <v>2.3698103808408515</v>
      </c>
      <c r="E71" s="324">
        <v>5.512191569744978</v>
      </c>
      <c r="F71" s="324">
        <v>92.11799804941417</v>
      </c>
      <c r="G71" s="145">
        <v>100</v>
      </c>
    </row>
    <row r="72" spans="2:7" ht="15.75" thickBot="1">
      <c r="B72" s="319"/>
      <c r="C72" s="327" t="s">
        <v>49</v>
      </c>
      <c r="D72" s="325">
        <v>4.63330520456537</v>
      </c>
      <c r="E72" s="325">
        <v>20.74724429393446</v>
      </c>
      <c r="F72" s="325">
        <v>74.61945050150017</v>
      </c>
      <c r="G72" s="317">
        <v>100</v>
      </c>
    </row>
    <row r="73" spans="2:7" ht="15">
      <c r="B73" s="322" t="s">
        <v>22</v>
      </c>
      <c r="C73" s="323" t="s">
        <v>6</v>
      </c>
      <c r="D73" s="324">
        <v>4.374672544040335</v>
      </c>
      <c r="E73" s="324">
        <v>16.79599502838205</v>
      </c>
      <c r="F73" s="324">
        <v>78.82933242757761</v>
      </c>
      <c r="G73" s="145">
        <v>100</v>
      </c>
    </row>
    <row r="74" spans="2:7" ht="15.75" thickBot="1">
      <c r="B74" s="319"/>
      <c r="C74" s="327" t="s">
        <v>49</v>
      </c>
      <c r="D74" s="325">
        <v>5.026541088214834</v>
      </c>
      <c r="E74" s="325">
        <v>23.956684854654156</v>
      </c>
      <c r="F74" s="325">
        <v>71.01677405713102</v>
      </c>
      <c r="G74" s="317">
        <v>100</v>
      </c>
    </row>
    <row r="75" spans="2:7" ht="15">
      <c r="B75" s="322" t="s">
        <v>23</v>
      </c>
      <c r="C75" s="323" t="s">
        <v>6</v>
      </c>
      <c r="D75" s="324">
        <v>3.578936506957558</v>
      </c>
      <c r="E75" s="324">
        <v>28.93853884594271</v>
      </c>
      <c r="F75" s="324">
        <v>67.48252464709972</v>
      </c>
      <c r="G75" s="145">
        <v>100</v>
      </c>
    </row>
    <row r="76" spans="2:7" ht="15.75" thickBot="1">
      <c r="B76" s="319"/>
      <c r="C76" s="327" t="s">
        <v>49</v>
      </c>
      <c r="D76" s="325">
        <v>4.24334139235643</v>
      </c>
      <c r="E76" s="325">
        <v>25.79476572332219</v>
      </c>
      <c r="F76" s="325">
        <v>69.96189288432137</v>
      </c>
      <c r="G76" s="317">
        <v>100</v>
      </c>
    </row>
    <row r="77" spans="2:7" ht="15">
      <c r="B77" s="322" t="s">
        <v>24</v>
      </c>
      <c r="C77" s="323" t="s">
        <v>6</v>
      </c>
      <c r="D77" s="324">
        <v>6.594651425162096</v>
      </c>
      <c r="E77" s="324">
        <v>55.62633959539921</v>
      </c>
      <c r="F77" s="324">
        <v>37.779008979438686</v>
      </c>
      <c r="G77" s="145">
        <v>100</v>
      </c>
    </row>
    <row r="78" spans="2:7" ht="15.75" thickBot="1">
      <c r="B78" s="319"/>
      <c r="C78" s="327" t="s">
        <v>49</v>
      </c>
      <c r="D78" s="325">
        <v>7.2222930745378875</v>
      </c>
      <c r="E78" s="325">
        <v>36.517264401161306</v>
      </c>
      <c r="F78" s="325">
        <v>56.2604425243008</v>
      </c>
      <c r="G78" s="317">
        <v>100</v>
      </c>
    </row>
    <row r="79" spans="2:7" ht="15">
      <c r="B79" s="322" t="s">
        <v>47</v>
      </c>
      <c r="C79" s="323" t="s">
        <v>6</v>
      </c>
      <c r="D79" s="324">
        <v>4.9801213929883</v>
      </c>
      <c r="E79" s="324">
        <v>45.53615462934162</v>
      </c>
      <c r="F79" s="324">
        <v>49.483723977670074</v>
      </c>
      <c r="G79" s="145">
        <v>100</v>
      </c>
    </row>
    <row r="80" spans="2:7" ht="15.75" thickBot="1">
      <c r="B80" s="319"/>
      <c r="C80" s="327" t="s">
        <v>49</v>
      </c>
      <c r="D80" s="325">
        <v>4.331982349220747</v>
      </c>
      <c r="E80" s="325">
        <v>35.234522292224554</v>
      </c>
      <c r="F80" s="325">
        <v>60.43349535855469</v>
      </c>
      <c r="G80" s="317">
        <v>99.99999999999999</v>
      </c>
    </row>
    <row r="81" spans="2:7" ht="15">
      <c r="B81" s="322" t="s">
        <v>48</v>
      </c>
      <c r="C81" s="323" t="s">
        <v>6</v>
      </c>
      <c r="D81" s="324">
        <v>9.433925832328237</v>
      </c>
      <c r="E81" s="324">
        <v>53.27327113654895</v>
      </c>
      <c r="F81" s="324">
        <v>37.292803031122816</v>
      </c>
      <c r="G81" s="145">
        <v>100</v>
      </c>
    </row>
    <row r="82" spans="2:7" ht="15.75" thickBot="1">
      <c r="B82" s="319"/>
      <c r="C82" s="327" t="s">
        <v>49</v>
      </c>
      <c r="D82" s="325">
        <v>6.205862552737078</v>
      </c>
      <c r="E82" s="325">
        <v>36.37605988944165</v>
      </c>
      <c r="F82" s="325">
        <v>57.41807755782127</v>
      </c>
      <c r="G82" s="317">
        <v>100</v>
      </c>
    </row>
    <row r="83" spans="2:7" ht="15">
      <c r="B83" s="322" t="s">
        <v>85</v>
      </c>
      <c r="C83" s="323" t="s">
        <v>6</v>
      </c>
      <c r="D83" s="324">
        <v>5.030821990539243</v>
      </c>
      <c r="E83" s="324">
        <v>81.84429025201732</v>
      </c>
      <c r="F83" s="324">
        <v>13.124887757443435</v>
      </c>
      <c r="G83" s="145">
        <v>99.99999999999999</v>
      </c>
    </row>
    <row r="84" spans="2:7" ht="15.75" thickBot="1">
      <c r="B84" s="319"/>
      <c r="C84" s="327" t="s">
        <v>49</v>
      </c>
      <c r="D84" s="325">
        <v>5.587308699190398</v>
      </c>
      <c r="E84" s="325">
        <v>33.69721152501527</v>
      </c>
      <c r="F84" s="325">
        <v>60.715479775794336</v>
      </c>
      <c r="G84" s="317">
        <v>100</v>
      </c>
    </row>
    <row r="85" spans="2:7" ht="15">
      <c r="B85" s="322" t="s">
        <v>54</v>
      </c>
      <c r="C85" s="323" t="s">
        <v>6</v>
      </c>
      <c r="D85" s="324">
        <v>18.45072447709728</v>
      </c>
      <c r="E85" s="324">
        <v>26.1693873601488</v>
      </c>
      <c r="F85" s="324">
        <v>55.37988816275392</v>
      </c>
      <c r="G85" s="145">
        <v>100</v>
      </c>
    </row>
    <row r="86" spans="2:7" ht="15.75" thickBot="1">
      <c r="B86" s="319"/>
      <c r="C86" s="327" t="s">
        <v>49</v>
      </c>
      <c r="D86" s="325">
        <v>11.579445912143543</v>
      </c>
      <c r="E86" s="325">
        <v>19.976752471090848</v>
      </c>
      <c r="F86" s="325">
        <v>68.44380161676561</v>
      </c>
      <c r="G86" s="317">
        <v>100</v>
      </c>
    </row>
    <row r="87" spans="2:7" ht="45" customHeight="1">
      <c r="B87" s="274" t="s">
        <v>5</v>
      </c>
      <c r="C87" s="323" t="s">
        <v>6</v>
      </c>
      <c r="D87" s="330">
        <v>5.56000424720864</v>
      </c>
      <c r="E87" s="330">
        <v>28.14857684837798</v>
      </c>
      <c r="F87" s="330">
        <v>66.29141890441336</v>
      </c>
      <c r="G87" s="331">
        <v>99.99999999999999</v>
      </c>
    </row>
    <row r="88" spans="2:7" ht="15.75" thickBot="1">
      <c r="B88" s="319"/>
      <c r="C88" s="327" t="s">
        <v>49</v>
      </c>
      <c r="D88" s="332">
        <v>5.489696162512384</v>
      </c>
      <c r="E88" s="332">
        <v>25.252727740531363</v>
      </c>
      <c r="F88" s="332">
        <v>69.25757609695626</v>
      </c>
      <c r="G88" s="333">
        <v>100</v>
      </c>
    </row>
    <row r="89" spans="2:7" ht="15.75" thickBot="1">
      <c r="B89" s="278" t="s">
        <v>51</v>
      </c>
      <c r="C89" s="320"/>
      <c r="D89" s="328"/>
      <c r="E89" s="328"/>
      <c r="F89" s="328"/>
      <c r="G89" s="329"/>
    </row>
    <row r="90" spans="2:3" ht="15">
      <c r="B90" s="164"/>
      <c r="C90" s="159"/>
    </row>
    <row r="91" spans="2:5" ht="15">
      <c r="B91" s="164"/>
      <c r="C91" s="159"/>
      <c r="D91" s="159"/>
      <c r="E91" s="165"/>
    </row>
    <row r="92" spans="2:5" ht="15">
      <c r="B92" s="166"/>
      <c r="C92" s="160"/>
      <c r="D92" s="160"/>
      <c r="E92" s="167"/>
    </row>
    <row r="93" spans="2:5" ht="15">
      <c r="B93" s="168"/>
      <c r="C93" s="160"/>
      <c r="D93" s="160"/>
      <c r="E93" s="167"/>
    </row>
    <row r="94" spans="2:5" ht="15">
      <c r="B94" s="131"/>
      <c r="C94" s="169"/>
      <c r="D94" s="169"/>
      <c r="E94" s="169"/>
    </row>
    <row r="95" spans="2:5" ht="45" customHeight="1">
      <c r="B95" s="158"/>
      <c r="C95" s="163"/>
      <c r="D95" s="163"/>
      <c r="E95" s="158"/>
    </row>
    <row r="96" spans="2:5" ht="15">
      <c r="B96" s="164"/>
      <c r="C96" s="159"/>
      <c r="D96" s="159"/>
      <c r="E96" s="165"/>
    </row>
    <row r="97" spans="2:5" ht="15">
      <c r="B97" s="164"/>
      <c r="C97" s="159"/>
      <c r="D97" s="159"/>
      <c r="E97" s="165"/>
    </row>
    <row r="98" spans="2:5" ht="15">
      <c r="B98" s="164"/>
      <c r="C98" s="159"/>
      <c r="D98" s="159"/>
      <c r="E98" s="165"/>
    </row>
    <row r="99" spans="2:5" ht="15">
      <c r="B99" s="164"/>
      <c r="C99" s="159"/>
      <c r="D99" s="159"/>
      <c r="E99" s="165"/>
    </row>
    <row r="100" spans="2:5" ht="15">
      <c r="B100" s="166"/>
      <c r="C100" s="160"/>
      <c r="D100" s="160"/>
      <c r="E100" s="167"/>
    </row>
    <row r="101" spans="2:5" ht="15">
      <c r="B101" s="168"/>
      <c r="C101" s="160"/>
      <c r="D101" s="160"/>
      <c r="E101" s="167"/>
    </row>
    <row r="102" spans="2:5" ht="15">
      <c r="B102" s="131"/>
      <c r="C102" s="169"/>
      <c r="D102" s="169"/>
      <c r="E102" s="169"/>
    </row>
    <row r="103" spans="2:5" ht="45" customHeight="1">
      <c r="B103" s="158"/>
      <c r="C103" s="163"/>
      <c r="D103" s="163"/>
      <c r="E103" s="158"/>
    </row>
    <row r="104" spans="2:5" ht="15">
      <c r="B104" s="164"/>
      <c r="C104" s="159"/>
      <c r="D104" s="159"/>
      <c r="E104" s="165"/>
    </row>
    <row r="105" spans="2:5" ht="15">
      <c r="B105" s="164"/>
      <c r="C105" s="159"/>
      <c r="D105" s="159"/>
      <c r="E105" s="165"/>
    </row>
    <row r="106" spans="2:5" ht="15">
      <c r="B106" s="164"/>
      <c r="C106" s="159"/>
      <c r="D106" s="159"/>
      <c r="E106" s="165"/>
    </row>
    <row r="107" spans="2:5" ht="15">
      <c r="B107" s="164"/>
      <c r="C107" s="159"/>
      <c r="D107" s="159"/>
      <c r="E107" s="165"/>
    </row>
    <row r="108" spans="2:5" ht="15">
      <c r="B108" s="166"/>
      <c r="C108" s="160"/>
      <c r="D108" s="160"/>
      <c r="E108" s="167"/>
    </row>
    <row r="109" spans="2:5" ht="15">
      <c r="B109" s="168"/>
      <c r="C109" s="160"/>
      <c r="D109" s="160"/>
      <c r="E109" s="167"/>
    </row>
    <row r="110" spans="2:5" ht="15">
      <c r="B110" s="131"/>
      <c r="C110" s="169"/>
      <c r="D110" s="169"/>
      <c r="E110" s="169"/>
    </row>
    <row r="111" spans="2:5" ht="45" customHeight="1">
      <c r="B111" s="158"/>
      <c r="C111" s="163"/>
      <c r="D111" s="163"/>
      <c r="E111" s="158"/>
    </row>
    <row r="112" spans="2:5" ht="15">
      <c r="B112" s="164"/>
      <c r="C112" s="159"/>
      <c r="D112" s="159"/>
      <c r="E112" s="165"/>
    </row>
    <row r="113" spans="2:5" ht="15">
      <c r="B113" s="164"/>
      <c r="C113" s="159"/>
      <c r="D113" s="159"/>
      <c r="E113" s="165"/>
    </row>
    <row r="114" spans="2:5" ht="15">
      <c r="B114" s="164"/>
      <c r="C114" s="159"/>
      <c r="D114" s="159"/>
      <c r="E114" s="165"/>
    </row>
    <row r="115" spans="2:5" ht="15">
      <c r="B115" s="164"/>
      <c r="C115" s="159"/>
      <c r="D115" s="159"/>
      <c r="E115" s="165"/>
    </row>
    <row r="116" spans="2:5" ht="15">
      <c r="B116" s="166"/>
      <c r="C116" s="160"/>
      <c r="D116" s="160"/>
      <c r="E116" s="167"/>
    </row>
    <row r="117" spans="2:5" ht="15">
      <c r="B117" s="168"/>
      <c r="C117" s="160"/>
      <c r="D117" s="160"/>
      <c r="E117" s="167"/>
    </row>
    <row r="118" spans="2:5" ht="15">
      <c r="B118" s="131"/>
      <c r="C118" s="169"/>
      <c r="D118" s="169"/>
      <c r="E118" s="169"/>
    </row>
    <row r="119" spans="2:5" ht="45" customHeight="1">
      <c r="B119" s="158"/>
      <c r="C119" s="163"/>
      <c r="D119" s="163"/>
      <c r="E119" s="158"/>
    </row>
    <row r="120" spans="2:5" ht="15">
      <c r="B120" s="164"/>
      <c r="C120" s="159"/>
      <c r="D120" s="159"/>
      <c r="E120" s="165"/>
    </row>
    <row r="121" spans="2:5" ht="15">
      <c r="B121" s="164"/>
      <c r="C121" s="159"/>
      <c r="D121" s="159"/>
      <c r="E121" s="165"/>
    </row>
    <row r="122" spans="2:5" ht="15">
      <c r="B122" s="164"/>
      <c r="C122" s="159"/>
      <c r="D122" s="159"/>
      <c r="E122" s="165"/>
    </row>
    <row r="123" spans="2:5" ht="15">
      <c r="B123" s="164"/>
      <c r="C123" s="159"/>
      <c r="D123" s="159"/>
      <c r="E123" s="165"/>
    </row>
    <row r="124" spans="2:5" ht="15">
      <c r="B124" s="166"/>
      <c r="C124" s="160"/>
      <c r="D124" s="160"/>
      <c r="E124" s="167"/>
    </row>
    <row r="125" spans="2:5" ht="15">
      <c r="B125" s="168"/>
      <c r="C125" s="160"/>
      <c r="D125" s="160"/>
      <c r="E125" s="167"/>
    </row>
    <row r="126" spans="2:5" ht="15">
      <c r="B126" s="131"/>
      <c r="C126" s="169"/>
      <c r="D126" s="169"/>
      <c r="E126" s="169"/>
    </row>
    <row r="127" spans="2:5" ht="45" customHeight="1">
      <c r="B127" s="158"/>
      <c r="C127" s="163"/>
      <c r="D127" s="163"/>
      <c r="E127" s="158"/>
    </row>
    <row r="128" spans="2:5" ht="15">
      <c r="B128" s="164"/>
      <c r="C128" s="159"/>
      <c r="D128" s="159"/>
      <c r="E128" s="165"/>
    </row>
    <row r="129" spans="2:5" ht="15">
      <c r="B129" s="164"/>
      <c r="C129" s="159"/>
      <c r="D129" s="159"/>
      <c r="E129" s="165"/>
    </row>
    <row r="130" spans="2:5" ht="15">
      <c r="B130" s="164"/>
      <c r="C130" s="159"/>
      <c r="D130" s="159"/>
      <c r="E130" s="165"/>
    </row>
    <row r="131" spans="2:5" ht="15">
      <c r="B131" s="164"/>
      <c r="C131" s="159"/>
      <c r="D131" s="159"/>
      <c r="E131" s="165"/>
    </row>
    <row r="132" spans="2:5" ht="15">
      <c r="B132" s="166"/>
      <c r="C132" s="160"/>
      <c r="D132" s="160"/>
      <c r="E132" s="167"/>
    </row>
    <row r="133" spans="2:5" ht="15">
      <c r="B133" s="168"/>
      <c r="C133" s="160"/>
      <c r="D133" s="160"/>
      <c r="E133" s="167"/>
    </row>
    <row r="134" spans="2:5" ht="15">
      <c r="B134" s="131"/>
      <c r="C134" s="169"/>
      <c r="D134" s="169"/>
      <c r="E134" s="169"/>
    </row>
    <row r="135" spans="2:5" ht="45" customHeight="1">
      <c r="B135" s="158"/>
      <c r="C135" s="163"/>
      <c r="D135" s="163"/>
      <c r="E135" s="158"/>
    </row>
    <row r="136" spans="2:5" ht="15">
      <c r="B136" s="164"/>
      <c r="C136" s="159"/>
      <c r="D136" s="159"/>
      <c r="E136" s="165"/>
    </row>
    <row r="137" spans="2:5" ht="15">
      <c r="B137" s="164"/>
      <c r="C137" s="159"/>
      <c r="D137" s="159"/>
      <c r="E137" s="165"/>
    </row>
    <row r="138" spans="2:5" ht="15">
      <c r="B138" s="164"/>
      <c r="C138" s="159"/>
      <c r="D138" s="159"/>
      <c r="E138" s="165"/>
    </row>
    <row r="139" spans="2:5" ht="15">
      <c r="B139" s="164"/>
      <c r="C139" s="159"/>
      <c r="D139" s="159"/>
      <c r="E139" s="165"/>
    </row>
    <row r="140" spans="2:5" ht="15">
      <c r="B140" s="166"/>
      <c r="C140" s="160"/>
      <c r="D140" s="160"/>
      <c r="E140" s="167"/>
    </row>
    <row r="141" spans="2:5" ht="15">
      <c r="B141" s="168"/>
      <c r="C141" s="160"/>
      <c r="D141" s="160"/>
      <c r="E141" s="167"/>
    </row>
    <row r="142" spans="2:5" ht="15">
      <c r="B142" s="131"/>
      <c r="C142" s="169"/>
      <c r="D142" s="169"/>
      <c r="E142" s="169"/>
    </row>
    <row r="143" spans="2:5" ht="45" customHeight="1">
      <c r="B143" s="158"/>
      <c r="C143" s="163"/>
      <c r="D143" s="163"/>
      <c r="E143" s="158"/>
    </row>
    <row r="144" spans="2:5" ht="15">
      <c r="B144" s="164"/>
      <c r="C144" s="159"/>
      <c r="D144" s="159"/>
      <c r="E144" s="165"/>
    </row>
    <row r="145" spans="2:5" ht="15">
      <c r="B145" s="164"/>
      <c r="C145" s="159"/>
      <c r="D145" s="159"/>
      <c r="E145" s="165"/>
    </row>
    <row r="146" spans="2:5" ht="15">
      <c r="B146" s="164"/>
      <c r="C146" s="159"/>
      <c r="D146" s="159"/>
      <c r="E146" s="165"/>
    </row>
    <row r="147" spans="2:5" ht="15">
      <c r="B147" s="164"/>
      <c r="C147" s="159"/>
      <c r="D147" s="159"/>
      <c r="E147" s="165"/>
    </row>
    <row r="148" spans="2:5" ht="15">
      <c r="B148" s="166"/>
      <c r="C148" s="160"/>
      <c r="D148" s="160"/>
      <c r="E148" s="167"/>
    </row>
    <row r="149" spans="2:5" ht="15">
      <c r="B149" s="168"/>
      <c r="C149" s="160"/>
      <c r="D149" s="160"/>
      <c r="E149" s="167"/>
    </row>
    <row r="150" spans="2:5" ht="15">
      <c r="B150" s="131"/>
      <c r="C150" s="169"/>
      <c r="D150" s="169"/>
      <c r="E150" s="169"/>
    </row>
    <row r="151" spans="2:5" ht="45" customHeight="1">
      <c r="B151" s="158"/>
      <c r="C151" s="163"/>
      <c r="D151" s="163"/>
      <c r="E151" s="158"/>
    </row>
    <row r="152" spans="2:5" ht="15">
      <c r="B152" s="164"/>
      <c r="C152" s="159"/>
      <c r="D152" s="159"/>
      <c r="E152" s="165"/>
    </row>
    <row r="153" spans="2:5" ht="15">
      <c r="B153" s="164"/>
      <c r="C153" s="159"/>
      <c r="D153" s="159"/>
      <c r="E153" s="165"/>
    </row>
    <row r="154" spans="2:5" ht="15">
      <c r="B154" s="164"/>
      <c r="C154" s="159"/>
      <c r="D154" s="159"/>
      <c r="E154" s="165"/>
    </row>
    <row r="155" spans="2:5" ht="15">
      <c r="B155" s="164"/>
      <c r="C155" s="159"/>
      <c r="D155" s="159"/>
      <c r="E155" s="165"/>
    </row>
    <row r="156" spans="2:5" ht="15">
      <c r="B156" s="166"/>
      <c r="C156" s="160"/>
      <c r="D156" s="160"/>
      <c r="E156" s="167"/>
    </row>
    <row r="157" spans="2:5" ht="15">
      <c r="B157" s="168"/>
      <c r="C157" s="160"/>
      <c r="D157" s="160"/>
      <c r="E157" s="167"/>
    </row>
    <row r="158" spans="2:5" ht="15">
      <c r="B158" s="131"/>
      <c r="C158" s="169"/>
      <c r="D158" s="169"/>
      <c r="E158" s="169"/>
    </row>
    <row r="159" spans="2:5" ht="45" customHeight="1">
      <c r="B159" s="158"/>
      <c r="C159" s="163"/>
      <c r="D159" s="163"/>
      <c r="E159" s="158"/>
    </row>
    <row r="160" spans="2:5" ht="15">
      <c r="B160" s="164"/>
      <c r="C160" s="159"/>
      <c r="D160" s="159"/>
      <c r="E160" s="165"/>
    </row>
    <row r="161" spans="2:5" ht="15">
      <c r="B161" s="164"/>
      <c r="C161" s="159"/>
      <c r="D161" s="159"/>
      <c r="E161" s="165"/>
    </row>
    <row r="162" spans="2:5" ht="15">
      <c r="B162" s="164"/>
      <c r="C162" s="159"/>
      <c r="D162" s="159"/>
      <c r="E162" s="165"/>
    </row>
    <row r="163" spans="2:5" ht="15">
      <c r="B163" s="164"/>
      <c r="C163" s="159"/>
      <c r="D163" s="159"/>
      <c r="E163" s="165"/>
    </row>
    <row r="164" spans="2:5" ht="15">
      <c r="B164" s="166"/>
      <c r="C164" s="160"/>
      <c r="D164" s="160"/>
      <c r="E164" s="167"/>
    </row>
    <row r="165" spans="2:5" ht="15">
      <c r="B165" s="168"/>
      <c r="C165" s="160"/>
      <c r="D165" s="160"/>
      <c r="E165" s="167"/>
    </row>
    <row r="166" spans="2:5" ht="15">
      <c r="B166" s="131"/>
      <c r="C166" s="169"/>
      <c r="D166" s="169"/>
      <c r="E166" s="169"/>
    </row>
    <row r="167" spans="2:5" ht="45" customHeight="1">
      <c r="B167" s="158"/>
      <c r="C167" s="163"/>
      <c r="D167" s="163"/>
      <c r="E167" s="158"/>
    </row>
    <row r="168" spans="2:5" ht="15">
      <c r="B168" s="164"/>
      <c r="C168" s="159"/>
      <c r="D168" s="159"/>
      <c r="E168" s="165"/>
    </row>
    <row r="169" spans="2:5" ht="15">
      <c r="B169" s="164"/>
      <c r="C169" s="159"/>
      <c r="D169" s="159"/>
      <c r="E169" s="165"/>
    </row>
    <row r="170" spans="2:5" ht="15">
      <c r="B170" s="164"/>
      <c r="C170" s="159"/>
      <c r="D170" s="159"/>
      <c r="E170" s="165"/>
    </row>
    <row r="171" spans="2:5" ht="15">
      <c r="B171" s="164"/>
      <c r="C171" s="159"/>
      <c r="D171" s="159"/>
      <c r="E171" s="165"/>
    </row>
    <row r="172" spans="2:5" ht="15">
      <c r="B172" s="166"/>
      <c r="C172" s="160"/>
      <c r="D172" s="160"/>
      <c r="E172" s="167"/>
    </row>
    <row r="173" spans="2:5" ht="15">
      <c r="B173" s="168"/>
      <c r="C173" s="160"/>
      <c r="D173" s="160"/>
      <c r="E173" s="167"/>
    </row>
    <row r="174" spans="2:5" ht="15">
      <c r="B174" s="131"/>
      <c r="C174" s="169"/>
      <c r="D174" s="169"/>
      <c r="E174" s="169"/>
    </row>
    <row r="175" spans="2:5" ht="45" customHeight="1">
      <c r="B175" s="158"/>
      <c r="C175" s="163"/>
      <c r="D175" s="163"/>
      <c r="E175" s="158"/>
    </row>
    <row r="176" spans="2:5" ht="15">
      <c r="B176" s="164"/>
      <c r="C176" s="159"/>
      <c r="D176" s="159"/>
      <c r="E176" s="165"/>
    </row>
    <row r="177" spans="2:5" ht="15">
      <c r="B177" s="164"/>
      <c r="C177" s="159"/>
      <c r="D177" s="159"/>
      <c r="E177" s="165"/>
    </row>
    <row r="178" spans="2:5" ht="15">
      <c r="B178" s="164"/>
      <c r="C178" s="159"/>
      <c r="D178" s="159"/>
      <c r="E178" s="165"/>
    </row>
    <row r="179" spans="2:5" ht="15">
      <c r="B179" s="164"/>
      <c r="C179" s="159"/>
      <c r="D179" s="159"/>
      <c r="E179" s="165"/>
    </row>
    <row r="180" spans="2:5" ht="15">
      <c r="B180" s="166"/>
      <c r="C180" s="160"/>
      <c r="D180" s="160"/>
      <c r="E180" s="167"/>
    </row>
    <row r="181" spans="2:5" ht="15">
      <c r="B181" s="168"/>
      <c r="C181" s="160"/>
      <c r="D181" s="160"/>
      <c r="E181" s="167"/>
    </row>
    <row r="182" spans="2:5" ht="15">
      <c r="B182" s="131"/>
      <c r="C182" s="169"/>
      <c r="D182" s="169"/>
      <c r="E182" s="169"/>
    </row>
    <row r="183" spans="2:5" ht="45" customHeight="1">
      <c r="B183" s="158"/>
      <c r="C183" s="163"/>
      <c r="D183" s="163"/>
      <c r="E183" s="158"/>
    </row>
    <row r="184" spans="2:5" ht="15">
      <c r="B184" s="164"/>
      <c r="C184" s="159"/>
      <c r="D184" s="159"/>
      <c r="E184" s="165"/>
    </row>
    <row r="185" spans="2:5" ht="15">
      <c r="B185" s="164"/>
      <c r="C185" s="159"/>
      <c r="D185" s="159"/>
      <c r="E185" s="165"/>
    </row>
    <row r="186" spans="2:5" ht="15">
      <c r="B186" s="164"/>
      <c r="C186" s="159"/>
      <c r="D186" s="159"/>
      <c r="E186" s="165"/>
    </row>
    <row r="187" spans="2:5" ht="15">
      <c r="B187" s="164"/>
      <c r="C187" s="159"/>
      <c r="D187" s="159"/>
      <c r="E187" s="165"/>
    </row>
    <row r="188" spans="2:5" ht="15">
      <c r="B188" s="166"/>
      <c r="C188" s="160"/>
      <c r="D188" s="160"/>
      <c r="E188" s="167"/>
    </row>
    <row r="189" spans="2:5" ht="15">
      <c r="B189" s="168"/>
      <c r="C189" s="160"/>
      <c r="D189" s="160"/>
      <c r="E189" s="167"/>
    </row>
    <row r="190" spans="2:5" ht="15">
      <c r="B190" s="131"/>
      <c r="C190" s="169"/>
      <c r="D190" s="169"/>
      <c r="E190" s="169"/>
    </row>
    <row r="191" spans="2:5" ht="45" customHeight="1">
      <c r="B191" s="158"/>
      <c r="C191" s="163"/>
      <c r="D191" s="163"/>
      <c r="E191" s="158"/>
    </row>
    <row r="192" spans="2:5" ht="15">
      <c r="B192" s="164"/>
      <c r="C192" s="159"/>
      <c r="D192" s="159"/>
      <c r="E192" s="165"/>
    </row>
    <row r="193" spans="2:5" ht="15">
      <c r="B193" s="164"/>
      <c r="C193" s="159"/>
      <c r="D193" s="159"/>
      <c r="E193" s="165"/>
    </row>
    <row r="194" spans="2:5" ht="15">
      <c r="B194" s="164"/>
      <c r="C194" s="159"/>
      <c r="D194" s="159"/>
      <c r="E194" s="165"/>
    </row>
    <row r="195" spans="2:5" ht="15">
      <c r="B195" s="164"/>
      <c r="C195" s="159"/>
      <c r="D195" s="159"/>
      <c r="E195" s="165"/>
    </row>
    <row r="196" spans="2:5" ht="15">
      <c r="B196" s="166"/>
      <c r="C196" s="160"/>
      <c r="D196" s="160"/>
      <c r="E196" s="167"/>
    </row>
    <row r="197" spans="2:5" ht="15">
      <c r="B197" s="168"/>
      <c r="C197" s="160"/>
      <c r="D197" s="160"/>
      <c r="E197" s="167"/>
    </row>
    <row r="198" spans="2:5" ht="15">
      <c r="B198" s="131"/>
      <c r="C198" s="169"/>
      <c r="D198" s="169"/>
      <c r="E198" s="169"/>
    </row>
    <row r="199" spans="2:5" ht="45" customHeight="1">
      <c r="B199" s="158"/>
      <c r="C199" s="163"/>
      <c r="D199" s="163"/>
      <c r="E199" s="158"/>
    </row>
    <row r="200" spans="2:5" ht="15">
      <c r="B200" s="164"/>
      <c r="C200" s="159"/>
      <c r="D200" s="159"/>
      <c r="E200" s="165"/>
    </row>
    <row r="201" spans="2:5" ht="15">
      <c r="B201" s="164"/>
      <c r="C201" s="159"/>
      <c r="D201" s="159"/>
      <c r="E201" s="165"/>
    </row>
    <row r="202" spans="2:5" ht="15">
      <c r="B202" s="164"/>
      <c r="C202" s="159"/>
      <c r="D202" s="159"/>
      <c r="E202" s="165"/>
    </row>
    <row r="203" spans="2:5" ht="15">
      <c r="B203" s="164"/>
      <c r="C203" s="159"/>
      <c r="D203" s="159"/>
      <c r="E203" s="165"/>
    </row>
    <row r="204" spans="2:5" ht="15">
      <c r="B204" s="166"/>
      <c r="C204" s="160"/>
      <c r="D204" s="160"/>
      <c r="E204" s="167"/>
    </row>
    <row r="205" spans="2:5" ht="15">
      <c r="B205" s="168"/>
      <c r="C205" s="160"/>
      <c r="D205" s="160"/>
      <c r="E205" s="167"/>
    </row>
    <row r="206" spans="2:5" ht="15">
      <c r="B206" s="131"/>
      <c r="C206" s="169"/>
      <c r="D206" s="169"/>
      <c r="E206" s="169"/>
    </row>
    <row r="207" spans="2:5" ht="45" customHeight="1">
      <c r="B207" s="158"/>
      <c r="C207" s="163"/>
      <c r="D207" s="163"/>
      <c r="E207" s="158"/>
    </row>
    <row r="208" spans="2:5" ht="15">
      <c r="B208" s="164"/>
      <c r="C208" s="159"/>
      <c r="D208" s="159"/>
      <c r="E208" s="165"/>
    </row>
    <row r="209" spans="2:5" ht="15">
      <c r="B209" s="164"/>
      <c r="C209" s="159"/>
      <c r="D209" s="159"/>
      <c r="E209" s="165"/>
    </row>
    <row r="210" spans="2:5" ht="15">
      <c r="B210" s="164"/>
      <c r="C210" s="159"/>
      <c r="D210" s="159"/>
      <c r="E210" s="165"/>
    </row>
    <row r="211" spans="2:5" ht="15">
      <c r="B211" s="164"/>
      <c r="C211" s="159"/>
      <c r="D211" s="159"/>
      <c r="E211" s="165"/>
    </row>
    <row r="212" spans="2:5" ht="15">
      <c r="B212" s="166"/>
      <c r="C212" s="170"/>
      <c r="D212" s="170"/>
      <c r="E212" s="167"/>
    </row>
    <row r="213" spans="2:5" ht="15">
      <c r="B213" s="168"/>
      <c r="C213" s="160"/>
      <c r="D213" s="160"/>
      <c r="E213" s="167"/>
    </row>
  </sheetData>
  <sheetProtection/>
  <printOptions/>
  <pageMargins left="0" right="0" top="0.984251968503937" bottom="0.5905511811023623"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K69"/>
  <sheetViews>
    <sheetView zoomScalePageLayoutView="0" workbookViewId="0" topLeftCell="A7">
      <selection activeCell="A1" sqref="A1:E68"/>
    </sheetView>
  </sheetViews>
  <sheetFormatPr defaultColWidth="11.421875" defaultRowHeight="15"/>
  <cols>
    <col min="1" max="1" width="19.28125" style="0" customWidth="1"/>
    <col min="2" max="2" width="17.00390625" style="0" customWidth="1"/>
    <col min="3" max="3" width="18.57421875" style="0" customWidth="1"/>
    <col min="4" max="4" width="15.8515625" style="0" customWidth="1"/>
    <col min="5" max="5" width="12.7109375" style="0" customWidth="1"/>
    <col min="6" max="6" width="17.57421875" style="0" customWidth="1"/>
    <col min="8" max="8" width="18.00390625" style="0" customWidth="1"/>
  </cols>
  <sheetData>
    <row r="1" spans="1:5" ht="15">
      <c r="A1" s="47"/>
      <c r="B1" s="47"/>
      <c r="C1" s="47"/>
      <c r="D1" s="47"/>
      <c r="E1" s="47"/>
    </row>
    <row r="2" spans="1:5" ht="15">
      <c r="A2" s="47"/>
      <c r="B2" s="47"/>
      <c r="C2" s="47"/>
      <c r="D2" s="47"/>
      <c r="E2" s="47"/>
    </row>
    <row r="3" spans="1:5" ht="15">
      <c r="A3" s="47"/>
      <c r="B3" s="47"/>
      <c r="C3" s="47"/>
      <c r="D3" s="47"/>
      <c r="E3" s="47"/>
    </row>
    <row r="4" spans="1:5" ht="15">
      <c r="A4" s="47"/>
      <c r="B4" s="47"/>
      <c r="C4" s="47"/>
      <c r="D4" s="47"/>
      <c r="E4" s="47"/>
    </row>
    <row r="5" spans="1:5" ht="15">
      <c r="A5" s="47"/>
      <c r="B5" s="47"/>
      <c r="C5" s="47"/>
      <c r="D5" s="47"/>
      <c r="E5" s="47"/>
    </row>
    <row r="6" spans="1:5" ht="15">
      <c r="A6" s="47"/>
      <c r="B6" s="47"/>
      <c r="C6" s="47"/>
      <c r="D6" s="47"/>
      <c r="E6" s="47"/>
    </row>
    <row r="7" spans="1:5" ht="15">
      <c r="A7" s="47"/>
      <c r="B7" s="47"/>
      <c r="C7" s="47"/>
      <c r="D7" s="47"/>
      <c r="E7" s="47"/>
    </row>
    <row r="8" spans="1:5" ht="15">
      <c r="A8" s="47"/>
      <c r="B8" s="47"/>
      <c r="C8" s="47"/>
      <c r="D8" s="47"/>
      <c r="E8" s="47"/>
    </row>
    <row r="9" spans="1:5" ht="15">
      <c r="A9" s="47"/>
      <c r="B9" s="47"/>
      <c r="C9" s="47"/>
      <c r="D9" s="47"/>
      <c r="E9" s="47"/>
    </row>
    <row r="10" spans="1:5" ht="15">
      <c r="A10" s="47"/>
      <c r="B10" s="47"/>
      <c r="C10" s="47"/>
      <c r="D10" s="47"/>
      <c r="E10" s="47"/>
    </row>
    <row r="11" spans="1:5" ht="15">
      <c r="A11" s="47"/>
      <c r="B11" s="47"/>
      <c r="C11" s="47"/>
      <c r="D11" s="47"/>
      <c r="E11" s="47"/>
    </row>
    <row r="12" spans="1:5" ht="15">
      <c r="A12" s="47"/>
      <c r="B12" s="47"/>
      <c r="C12" s="47"/>
      <c r="D12" s="47"/>
      <c r="E12" s="47"/>
    </row>
    <row r="13" spans="1:5" ht="15">
      <c r="A13" s="47"/>
      <c r="B13" s="47"/>
      <c r="C13" s="47"/>
      <c r="D13" s="47"/>
      <c r="E13" s="47"/>
    </row>
    <row r="14" spans="1:5" ht="15">
      <c r="A14" s="47"/>
      <c r="B14" s="47"/>
      <c r="C14" s="47"/>
      <c r="D14" s="47"/>
      <c r="E14" s="47"/>
    </row>
    <row r="15" spans="1:5" ht="15">
      <c r="A15" s="47"/>
      <c r="B15" s="47"/>
      <c r="C15" s="47"/>
      <c r="D15" s="47"/>
      <c r="E15" s="47"/>
    </row>
    <row r="16" spans="1:5" ht="15">
      <c r="A16" s="47"/>
      <c r="B16" s="47"/>
      <c r="C16" s="47"/>
      <c r="D16" s="47"/>
      <c r="E16" s="47"/>
    </row>
    <row r="17" spans="1:5" ht="15">
      <c r="A17" s="47"/>
      <c r="B17" s="47"/>
      <c r="C17" s="47"/>
      <c r="D17" s="47"/>
      <c r="E17" s="47"/>
    </row>
    <row r="18" spans="1:5" ht="15">
      <c r="A18" s="47"/>
      <c r="B18" s="47"/>
      <c r="C18" s="47"/>
      <c r="D18" s="47"/>
      <c r="E18" s="47"/>
    </row>
    <row r="19" spans="1:5" ht="15">
      <c r="A19" s="47"/>
      <c r="B19" s="47"/>
      <c r="C19" s="47"/>
      <c r="D19" s="47"/>
      <c r="E19" s="47"/>
    </row>
    <row r="20" spans="1:5" ht="15">
      <c r="A20" s="47"/>
      <c r="B20" s="47"/>
      <c r="C20" s="47"/>
      <c r="D20" s="47"/>
      <c r="E20" s="47"/>
    </row>
    <row r="21" spans="1:5" ht="15">
      <c r="A21" s="47"/>
      <c r="B21" s="47"/>
      <c r="C21" s="47"/>
      <c r="D21" s="47"/>
      <c r="E21" s="47"/>
    </row>
    <row r="22" ht="15.75" thickBot="1">
      <c r="E22" s="47"/>
    </row>
    <row r="23" spans="1:10" ht="15">
      <c r="A23" s="122" t="s">
        <v>52</v>
      </c>
      <c r="B23" s="123"/>
      <c r="C23" s="123"/>
      <c r="D23" s="133"/>
      <c r="E23" s="47"/>
      <c r="J23" s="130"/>
    </row>
    <row r="24" spans="1:10" ht="15">
      <c r="A24" s="42" t="s">
        <v>112</v>
      </c>
      <c r="B24" s="40"/>
      <c r="C24" s="40"/>
      <c r="D24" s="134"/>
      <c r="E24" s="47"/>
      <c r="J24" s="130"/>
    </row>
    <row r="25" spans="1:10" ht="15">
      <c r="A25" s="44" t="s">
        <v>180</v>
      </c>
      <c r="B25" s="29"/>
      <c r="C25" s="29"/>
      <c r="D25" s="135"/>
      <c r="E25" s="47"/>
      <c r="J25" s="130"/>
    </row>
    <row r="26" spans="1:10" ht="29.25">
      <c r="A26" s="126" t="s">
        <v>30</v>
      </c>
      <c r="B26" s="127" t="s">
        <v>140</v>
      </c>
      <c r="C26" s="127" t="s">
        <v>141</v>
      </c>
      <c r="D26" s="136" t="s">
        <v>145</v>
      </c>
      <c r="E26" s="47"/>
      <c r="J26" s="130"/>
    </row>
    <row r="27" spans="1:10" ht="15">
      <c r="A27" s="44" t="s">
        <v>14</v>
      </c>
      <c r="B27" s="137">
        <v>1433</v>
      </c>
      <c r="C27" s="137">
        <v>1444</v>
      </c>
      <c r="D27" s="138">
        <f>SUM(B27:C27)</f>
        <v>2877</v>
      </c>
      <c r="E27" s="334"/>
      <c r="J27" s="130"/>
    </row>
    <row r="28" spans="1:11" ht="15">
      <c r="A28" s="44" t="s">
        <v>15</v>
      </c>
      <c r="B28" s="137">
        <v>340</v>
      </c>
      <c r="C28" s="137">
        <v>433</v>
      </c>
      <c r="D28" s="138">
        <f aca="true" t="shared" si="0" ref="D28:D42">SUM(B28:C28)</f>
        <v>773</v>
      </c>
      <c r="E28" s="47"/>
      <c r="K28" s="171"/>
    </row>
    <row r="29" spans="1:11" ht="15">
      <c r="A29" s="44" t="s">
        <v>16</v>
      </c>
      <c r="B29" s="137">
        <v>69</v>
      </c>
      <c r="C29" s="137">
        <v>506</v>
      </c>
      <c r="D29" s="138">
        <f t="shared" si="0"/>
        <v>575</v>
      </c>
      <c r="E29" s="47"/>
      <c r="K29" s="171"/>
    </row>
    <row r="30" spans="1:11" ht="15">
      <c r="A30" s="44" t="s">
        <v>17</v>
      </c>
      <c r="B30" s="137">
        <v>4439</v>
      </c>
      <c r="C30" s="137">
        <v>1383</v>
      </c>
      <c r="D30" s="138">
        <f t="shared" si="0"/>
        <v>5822</v>
      </c>
      <c r="E30" s="47"/>
      <c r="K30" s="171"/>
    </row>
    <row r="31" spans="1:11" ht="15">
      <c r="A31" s="44" t="s">
        <v>18</v>
      </c>
      <c r="B31" s="137">
        <v>18640</v>
      </c>
      <c r="C31" s="137">
        <v>7632</v>
      </c>
      <c r="D31" s="138">
        <f t="shared" si="0"/>
        <v>26272</v>
      </c>
      <c r="E31" s="47"/>
      <c r="K31" s="171"/>
    </row>
    <row r="32" spans="1:11" ht="15">
      <c r="A32" s="44" t="s">
        <v>19</v>
      </c>
      <c r="B32" s="137">
        <v>33396</v>
      </c>
      <c r="C32" s="137">
        <v>10963</v>
      </c>
      <c r="D32" s="138">
        <f t="shared" si="0"/>
        <v>44359</v>
      </c>
      <c r="E32" s="47"/>
      <c r="K32" s="171"/>
    </row>
    <row r="33" spans="1:11" ht="15">
      <c r="A33" s="44" t="s">
        <v>20</v>
      </c>
      <c r="B33" s="137">
        <v>41640</v>
      </c>
      <c r="C33" s="137">
        <v>19695</v>
      </c>
      <c r="D33" s="138">
        <f t="shared" si="0"/>
        <v>61335</v>
      </c>
      <c r="E33" s="47"/>
      <c r="K33" s="171"/>
    </row>
    <row r="34" spans="1:11" ht="15">
      <c r="A34" s="44" t="s">
        <v>21</v>
      </c>
      <c r="B34" s="137">
        <v>61598</v>
      </c>
      <c r="C34" s="137">
        <v>15376</v>
      </c>
      <c r="D34" s="138">
        <f t="shared" si="0"/>
        <v>76974</v>
      </c>
      <c r="E34" s="47"/>
      <c r="K34" s="171"/>
    </row>
    <row r="35" spans="1:11" ht="15">
      <c r="A35" s="44" t="s">
        <v>22</v>
      </c>
      <c r="B35" s="137">
        <v>57097</v>
      </c>
      <c r="C35" s="137">
        <v>24438</v>
      </c>
      <c r="D35" s="138">
        <f t="shared" si="0"/>
        <v>81535</v>
      </c>
      <c r="E35" s="47"/>
      <c r="K35" s="171"/>
    </row>
    <row r="36" spans="1:11" ht="15">
      <c r="A36" s="44" t="s">
        <v>23</v>
      </c>
      <c r="B36" s="137">
        <v>42708</v>
      </c>
      <c r="C36" s="137">
        <v>17176</v>
      </c>
      <c r="D36" s="138">
        <f t="shared" si="0"/>
        <v>59884</v>
      </c>
      <c r="E36" s="47"/>
      <c r="K36" s="171"/>
    </row>
    <row r="37" spans="1:11" ht="15">
      <c r="A37" s="44" t="s">
        <v>24</v>
      </c>
      <c r="B37" s="137">
        <v>19048</v>
      </c>
      <c r="C37" s="137">
        <v>11600</v>
      </c>
      <c r="D37" s="138">
        <f t="shared" si="0"/>
        <v>30648</v>
      </c>
      <c r="E37" s="47"/>
      <c r="K37" s="171"/>
    </row>
    <row r="38" spans="1:11" ht="15">
      <c r="A38" s="44" t="s">
        <v>25</v>
      </c>
      <c r="B38" s="137">
        <v>12116</v>
      </c>
      <c r="C38" s="137">
        <v>3130</v>
      </c>
      <c r="D38" s="138">
        <f t="shared" si="0"/>
        <v>15246</v>
      </c>
      <c r="E38" s="47"/>
      <c r="K38" s="171"/>
    </row>
    <row r="39" spans="1:11" ht="15">
      <c r="A39" s="44" t="s">
        <v>26</v>
      </c>
      <c r="B39" s="137">
        <v>14593</v>
      </c>
      <c r="C39" s="137">
        <v>3436</v>
      </c>
      <c r="D39" s="138">
        <f t="shared" si="0"/>
        <v>18029</v>
      </c>
      <c r="E39" s="47"/>
      <c r="K39" s="171"/>
    </row>
    <row r="40" spans="1:11" ht="15">
      <c r="A40" s="44" t="s">
        <v>27</v>
      </c>
      <c r="B40" s="137">
        <v>409</v>
      </c>
      <c r="C40" s="137">
        <v>282</v>
      </c>
      <c r="D40" s="138">
        <f t="shared" si="0"/>
        <v>691</v>
      </c>
      <c r="E40" s="47"/>
      <c r="K40" s="171"/>
    </row>
    <row r="41" spans="1:11" ht="15">
      <c r="A41" s="44" t="s">
        <v>28</v>
      </c>
      <c r="B41" s="137">
        <v>1191</v>
      </c>
      <c r="C41" s="137">
        <v>0</v>
      </c>
      <c r="D41" s="138">
        <f t="shared" si="0"/>
        <v>1191</v>
      </c>
      <c r="E41" s="47"/>
      <c r="K41" s="171"/>
    </row>
    <row r="42" spans="1:11" ht="15">
      <c r="A42" s="44" t="s">
        <v>29</v>
      </c>
      <c r="B42" s="172">
        <f>SUM(B27:B41)</f>
        <v>308717</v>
      </c>
      <c r="C42" s="172">
        <f>SUM(C27:C41)</f>
        <v>117494</v>
      </c>
      <c r="D42" s="173">
        <f t="shared" si="0"/>
        <v>426211</v>
      </c>
      <c r="E42" s="47"/>
      <c r="K42" s="171"/>
    </row>
    <row r="43" spans="1:5" ht="15.75" thickBot="1">
      <c r="A43" s="52" t="s">
        <v>51</v>
      </c>
      <c r="B43" s="53"/>
      <c r="C43" s="53"/>
      <c r="D43" s="54"/>
      <c r="E43" s="47"/>
    </row>
    <row r="45" spans="1:4" ht="15.75" thickBot="1">
      <c r="A45" s="29"/>
      <c r="B45" s="29"/>
      <c r="C45" s="29"/>
      <c r="D45" s="29"/>
    </row>
    <row r="46" spans="1:5" ht="15">
      <c r="A46" s="122" t="s">
        <v>42</v>
      </c>
      <c r="B46" s="139"/>
      <c r="C46" s="124"/>
      <c r="D46" s="61"/>
      <c r="E46" s="199"/>
    </row>
    <row r="47" spans="1:5" ht="15">
      <c r="A47" s="42" t="s">
        <v>142</v>
      </c>
      <c r="B47" s="40"/>
      <c r="C47" s="125"/>
      <c r="D47" s="61"/>
      <c r="E47" s="199"/>
    </row>
    <row r="48" spans="1:5" ht="15">
      <c r="A48" s="42" t="s">
        <v>143</v>
      </c>
      <c r="B48" s="40"/>
      <c r="C48" s="125"/>
      <c r="D48" s="61"/>
      <c r="E48" s="199"/>
    </row>
    <row r="49" spans="1:5" ht="15">
      <c r="A49" s="45" t="s">
        <v>144</v>
      </c>
      <c r="B49" s="80"/>
      <c r="C49" s="125"/>
      <c r="D49" s="61"/>
      <c r="E49" s="199"/>
    </row>
    <row r="50" spans="1:5" ht="15">
      <c r="A50" s="44" t="s">
        <v>175</v>
      </c>
      <c r="B50" s="40"/>
      <c r="C50" s="125"/>
      <c r="D50" s="200"/>
      <c r="E50" s="199"/>
    </row>
    <row r="51" spans="1:5" ht="15">
      <c r="A51" s="121" t="s">
        <v>30</v>
      </c>
      <c r="B51" s="127" t="s">
        <v>6</v>
      </c>
      <c r="C51" s="129" t="s">
        <v>49</v>
      </c>
      <c r="D51" s="280"/>
      <c r="E51" s="199"/>
    </row>
    <row r="52" spans="1:5" ht="15">
      <c r="A52" s="114" t="s">
        <v>14</v>
      </c>
      <c r="B52" s="82">
        <v>49.8</v>
      </c>
      <c r="C52" s="140">
        <v>78.5</v>
      </c>
      <c r="D52" s="201"/>
      <c r="E52" s="199"/>
    </row>
    <row r="53" spans="1:5" ht="15">
      <c r="A53" s="114" t="s">
        <v>15</v>
      </c>
      <c r="B53" s="82">
        <v>44</v>
      </c>
      <c r="C53" s="140">
        <v>85.7</v>
      </c>
      <c r="D53" s="201"/>
      <c r="E53" s="199"/>
    </row>
    <row r="54" spans="1:5" ht="15">
      <c r="A54" s="114" t="s">
        <v>16</v>
      </c>
      <c r="B54" s="82">
        <v>12</v>
      </c>
      <c r="C54" s="140">
        <v>87.7</v>
      </c>
      <c r="D54" s="201"/>
      <c r="E54" s="199"/>
    </row>
    <row r="55" spans="1:5" ht="15">
      <c r="A55" s="114" t="s">
        <v>17</v>
      </c>
      <c r="B55" s="82">
        <v>76.2</v>
      </c>
      <c r="C55" s="140">
        <v>87.2</v>
      </c>
      <c r="D55" s="201"/>
      <c r="E55" s="199"/>
    </row>
    <row r="56" spans="1:5" ht="15">
      <c r="A56" s="114" t="s">
        <v>18</v>
      </c>
      <c r="B56" s="82">
        <v>70.9</v>
      </c>
      <c r="C56" s="140">
        <v>81.6</v>
      </c>
      <c r="D56" s="201"/>
      <c r="E56" s="199"/>
    </row>
    <row r="57" spans="1:5" ht="15">
      <c r="A57" s="114" t="s">
        <v>19</v>
      </c>
      <c r="B57" s="82">
        <v>75.3</v>
      </c>
      <c r="C57" s="140">
        <v>81.5</v>
      </c>
      <c r="D57" s="201"/>
      <c r="E57" s="199"/>
    </row>
    <row r="58" spans="1:5" ht="15">
      <c r="A58" s="114" t="s">
        <v>20</v>
      </c>
      <c r="B58" s="82">
        <v>67.9</v>
      </c>
      <c r="C58" s="140">
        <v>84.8</v>
      </c>
      <c r="D58" s="201"/>
      <c r="E58" s="199"/>
    </row>
    <row r="59" spans="1:5" ht="15">
      <c r="A59" s="114" t="s">
        <v>21</v>
      </c>
      <c r="B59" s="82">
        <v>80</v>
      </c>
      <c r="C59" s="140">
        <v>83.8</v>
      </c>
      <c r="D59" s="201"/>
      <c r="E59" s="199"/>
    </row>
    <row r="60" spans="1:5" ht="15">
      <c r="A60" s="114" t="s">
        <v>22</v>
      </c>
      <c r="B60" s="82">
        <v>70</v>
      </c>
      <c r="C60" s="140">
        <v>73.3</v>
      </c>
      <c r="D60" s="201"/>
      <c r="E60" s="199"/>
    </row>
    <row r="61" spans="1:5" ht="15">
      <c r="A61" s="114" t="s">
        <v>23</v>
      </c>
      <c r="B61" s="82">
        <v>71.3</v>
      </c>
      <c r="C61" s="140">
        <v>80.1</v>
      </c>
      <c r="D61" s="201"/>
      <c r="E61" s="199"/>
    </row>
    <row r="62" spans="1:5" ht="15">
      <c r="A62" s="114" t="s">
        <v>24</v>
      </c>
      <c r="B62" s="82">
        <v>62.2</v>
      </c>
      <c r="C62" s="140">
        <v>78.2</v>
      </c>
      <c r="D62" s="201"/>
      <c r="E62" s="199"/>
    </row>
    <row r="63" spans="1:5" ht="15">
      <c r="A63" s="114" t="s">
        <v>47</v>
      </c>
      <c r="B63" s="82">
        <v>79.5</v>
      </c>
      <c r="C63" s="140">
        <v>81.2</v>
      </c>
      <c r="D63" s="201"/>
      <c r="E63" s="199"/>
    </row>
    <row r="64" spans="1:5" ht="15">
      <c r="A64" s="114" t="s">
        <v>48</v>
      </c>
      <c r="B64" s="82">
        <v>80.9</v>
      </c>
      <c r="C64" s="140">
        <v>83.2</v>
      </c>
      <c r="D64" s="201"/>
      <c r="E64" s="199"/>
    </row>
    <row r="65" spans="1:5" ht="15">
      <c r="A65" s="114" t="s">
        <v>75</v>
      </c>
      <c r="B65" s="82">
        <v>59.2</v>
      </c>
      <c r="C65" s="140">
        <v>86.4</v>
      </c>
      <c r="D65" s="201"/>
      <c r="E65" s="199"/>
    </row>
    <row r="66" spans="1:5" ht="15">
      <c r="A66" s="114" t="s">
        <v>54</v>
      </c>
      <c r="B66" s="82">
        <v>100</v>
      </c>
      <c r="C66" s="140">
        <v>87.7</v>
      </c>
      <c r="D66" s="202"/>
      <c r="E66" s="199"/>
    </row>
    <row r="67" spans="1:5" ht="15">
      <c r="A67" s="100" t="s">
        <v>29</v>
      </c>
      <c r="B67" s="83">
        <v>72.4</v>
      </c>
      <c r="C67" s="141">
        <v>82.9</v>
      </c>
      <c r="D67" s="279"/>
      <c r="E67" s="199"/>
    </row>
    <row r="68" spans="1:3" ht="15.75" thickBot="1">
      <c r="A68" s="52" t="s">
        <v>55</v>
      </c>
      <c r="B68" s="53"/>
      <c r="C68" s="81"/>
    </row>
    <row r="69" spans="1:2" ht="15">
      <c r="A69" s="30"/>
      <c r="B69" s="30"/>
    </row>
  </sheetData>
  <sheetProtection/>
  <printOptions/>
  <pageMargins left="0" right="0" top="0.3937007874015748" bottom="1.39"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3:I77"/>
  <sheetViews>
    <sheetView zoomScalePageLayoutView="0" workbookViewId="0" topLeftCell="A40">
      <selection activeCell="A34" sqref="A34:IV36"/>
    </sheetView>
  </sheetViews>
  <sheetFormatPr defaultColWidth="11.421875" defaultRowHeight="15"/>
  <cols>
    <col min="1" max="1" width="18.140625" style="0" customWidth="1"/>
    <col min="2" max="2" width="25.8515625" style="0" customWidth="1"/>
    <col min="3" max="3" width="23.421875" style="0" customWidth="1"/>
    <col min="4" max="4" width="12.8515625" style="0" customWidth="1"/>
  </cols>
  <sheetData>
    <row r="3" spans="7:9" ht="15">
      <c r="G3" s="282"/>
      <c r="H3" s="281"/>
      <c r="I3" s="283"/>
    </row>
    <row r="4" spans="7:9" ht="15">
      <c r="G4" s="282"/>
      <c r="H4" s="281"/>
      <c r="I4" s="283"/>
    </row>
    <row r="5" spans="7:9" ht="15">
      <c r="G5" s="282"/>
      <c r="H5" s="281"/>
      <c r="I5" s="283"/>
    </row>
    <row r="6" spans="7:8" ht="15">
      <c r="G6" s="281"/>
      <c r="H6" s="281"/>
    </row>
    <row r="7" spans="7:9" ht="15">
      <c r="G7" s="282"/>
      <c r="H7" s="281"/>
      <c r="I7" s="283"/>
    </row>
    <row r="8" spans="7:9" ht="15">
      <c r="G8" s="282"/>
      <c r="H8" s="281"/>
      <c r="I8" s="283"/>
    </row>
    <row r="9" spans="7:9" ht="15">
      <c r="G9" s="281"/>
      <c r="H9" s="281"/>
      <c r="I9" s="283"/>
    </row>
    <row r="11" spans="7:8" ht="15">
      <c r="G11" s="281"/>
      <c r="H11" s="281"/>
    </row>
    <row r="12" spans="7:8" ht="15">
      <c r="G12" s="281"/>
      <c r="H12" s="281"/>
    </row>
    <row r="13" spans="7:8" ht="15">
      <c r="G13" s="281"/>
      <c r="H13" s="281"/>
    </row>
    <row r="14" spans="7:8" ht="15">
      <c r="G14" s="282"/>
      <c r="H14" s="281"/>
    </row>
    <row r="15" spans="7:8" ht="15">
      <c r="G15" s="281"/>
      <c r="H15" s="281"/>
    </row>
    <row r="16" spans="7:8" ht="15.75" thickBot="1">
      <c r="G16" s="281"/>
      <c r="H16" s="281"/>
    </row>
    <row r="17" spans="1:4" ht="15" customHeight="1">
      <c r="A17" s="142" t="s">
        <v>56</v>
      </c>
      <c r="B17" s="143"/>
      <c r="C17" s="143"/>
      <c r="D17" s="144"/>
    </row>
    <row r="18" spans="1:4" ht="15">
      <c r="A18" s="45" t="s">
        <v>182</v>
      </c>
      <c r="B18" s="80"/>
      <c r="C18" s="80"/>
      <c r="D18" s="84"/>
    </row>
    <row r="19" spans="1:4" ht="15">
      <c r="A19" s="45" t="s">
        <v>146</v>
      </c>
      <c r="B19" s="80"/>
      <c r="C19" s="80"/>
      <c r="D19" s="85"/>
    </row>
    <row r="20" spans="1:4" ht="15">
      <c r="A20" s="86" t="s">
        <v>181</v>
      </c>
      <c r="B20" s="80"/>
      <c r="C20" s="80"/>
      <c r="D20" s="85"/>
    </row>
    <row r="21" spans="1:4" ht="15">
      <c r="A21" s="121" t="s">
        <v>30</v>
      </c>
      <c r="B21" s="132" t="s">
        <v>36</v>
      </c>
      <c r="C21" s="132" t="s">
        <v>35</v>
      </c>
      <c r="D21" s="87" t="s">
        <v>5</v>
      </c>
    </row>
    <row r="22" spans="1:4" ht="15">
      <c r="A22" s="114" t="s">
        <v>14</v>
      </c>
      <c r="B22" s="50">
        <v>446</v>
      </c>
      <c r="C22" s="50">
        <v>987</v>
      </c>
      <c r="D22" s="88">
        <f>SUM(B22:C22)</f>
        <v>1433</v>
      </c>
    </row>
    <row r="23" spans="1:4" ht="15">
      <c r="A23" s="114" t="s">
        <v>15</v>
      </c>
      <c r="B23" s="50">
        <v>0</v>
      </c>
      <c r="C23" s="50">
        <v>340</v>
      </c>
      <c r="D23" s="88">
        <f aca="true" t="shared" si="0" ref="D23:D37">SUM(B23:C23)</f>
        <v>340</v>
      </c>
    </row>
    <row r="24" spans="1:4" ht="15">
      <c r="A24" s="114" t="s">
        <v>16</v>
      </c>
      <c r="B24" s="50">
        <v>0</v>
      </c>
      <c r="C24" s="50">
        <v>69</v>
      </c>
      <c r="D24" s="88">
        <f t="shared" si="0"/>
        <v>69</v>
      </c>
    </row>
    <row r="25" spans="1:4" ht="15">
      <c r="A25" s="114" t="s">
        <v>17</v>
      </c>
      <c r="B25" s="50">
        <v>2164</v>
      </c>
      <c r="C25" s="50">
        <v>2275</v>
      </c>
      <c r="D25" s="88">
        <f t="shared" si="0"/>
        <v>4439</v>
      </c>
    </row>
    <row r="26" spans="1:4" ht="15">
      <c r="A26" s="114" t="s">
        <v>18</v>
      </c>
      <c r="B26" s="50">
        <v>10284</v>
      </c>
      <c r="C26" s="50">
        <v>8356</v>
      </c>
      <c r="D26" s="88">
        <f t="shared" si="0"/>
        <v>18640</v>
      </c>
    </row>
    <row r="27" spans="1:4" ht="15">
      <c r="A27" s="114" t="s">
        <v>19</v>
      </c>
      <c r="B27" s="50">
        <v>12031</v>
      </c>
      <c r="C27" s="50">
        <v>21364</v>
      </c>
      <c r="D27" s="88">
        <f t="shared" si="0"/>
        <v>33395</v>
      </c>
    </row>
    <row r="28" spans="1:4" ht="15">
      <c r="A28" s="114" t="s">
        <v>20</v>
      </c>
      <c r="B28" s="50">
        <v>9049</v>
      </c>
      <c r="C28" s="50">
        <v>32591</v>
      </c>
      <c r="D28" s="88">
        <f t="shared" si="0"/>
        <v>41640</v>
      </c>
    </row>
    <row r="29" spans="1:4" ht="15">
      <c r="A29" s="114" t="s">
        <v>21</v>
      </c>
      <c r="B29" s="50">
        <v>35941</v>
      </c>
      <c r="C29" s="50">
        <v>25657</v>
      </c>
      <c r="D29" s="88">
        <f t="shared" si="0"/>
        <v>61598</v>
      </c>
    </row>
    <row r="30" spans="1:4" ht="15">
      <c r="A30" s="114" t="s">
        <v>22</v>
      </c>
      <c r="B30" s="50">
        <v>33674</v>
      </c>
      <c r="C30" s="50">
        <v>23422</v>
      </c>
      <c r="D30" s="88">
        <f t="shared" si="0"/>
        <v>57096</v>
      </c>
    </row>
    <row r="31" spans="1:4" ht="15">
      <c r="A31" s="114" t="s">
        <v>23</v>
      </c>
      <c r="B31" s="50">
        <v>17165</v>
      </c>
      <c r="C31" s="50">
        <v>25543</v>
      </c>
      <c r="D31" s="88">
        <f t="shared" si="0"/>
        <v>42708</v>
      </c>
    </row>
    <row r="32" spans="1:4" ht="15">
      <c r="A32" s="114" t="s">
        <v>24</v>
      </c>
      <c r="B32" s="50">
        <v>5631</v>
      </c>
      <c r="C32" s="50">
        <v>13417</v>
      </c>
      <c r="D32" s="88">
        <f t="shared" si="0"/>
        <v>19048</v>
      </c>
    </row>
    <row r="33" spans="1:4" ht="15">
      <c r="A33" s="114" t="s">
        <v>47</v>
      </c>
      <c r="B33" s="50">
        <v>3230</v>
      </c>
      <c r="C33" s="50">
        <v>8886</v>
      </c>
      <c r="D33" s="88">
        <f t="shared" si="0"/>
        <v>12116</v>
      </c>
    </row>
    <row r="34" spans="1:4" ht="15">
      <c r="A34" s="114" t="s">
        <v>48</v>
      </c>
      <c r="B34" s="50">
        <v>2192</v>
      </c>
      <c r="C34" s="50">
        <v>12404</v>
      </c>
      <c r="D34" s="88">
        <f t="shared" si="0"/>
        <v>14596</v>
      </c>
    </row>
    <row r="35" spans="1:4" ht="15">
      <c r="A35" s="114" t="s">
        <v>75</v>
      </c>
      <c r="B35" s="50">
        <v>0</v>
      </c>
      <c r="C35" s="50">
        <v>409</v>
      </c>
      <c r="D35" s="88">
        <f t="shared" si="0"/>
        <v>409</v>
      </c>
    </row>
    <row r="36" spans="1:4" ht="15">
      <c r="A36" s="114" t="s">
        <v>54</v>
      </c>
      <c r="B36" s="50">
        <v>180</v>
      </c>
      <c r="C36" s="50">
        <v>1010</v>
      </c>
      <c r="D36" s="88">
        <f t="shared" si="0"/>
        <v>1190</v>
      </c>
    </row>
    <row r="37" spans="1:4" ht="15">
      <c r="A37" s="100" t="s">
        <v>29</v>
      </c>
      <c r="B37" s="89">
        <f>SUM(B22:B36)</f>
        <v>131987</v>
      </c>
      <c r="C37" s="89">
        <f>SUM(C22:C36)</f>
        <v>176730</v>
      </c>
      <c r="D37" s="90">
        <f t="shared" si="0"/>
        <v>308717</v>
      </c>
    </row>
    <row r="38" spans="1:4" ht="15.75" thickBot="1">
      <c r="A38" s="52" t="s">
        <v>55</v>
      </c>
      <c r="B38" s="53"/>
      <c r="C38" s="53"/>
      <c r="D38" s="54"/>
    </row>
    <row r="54" ht="15.75" thickBot="1"/>
    <row r="55" spans="1:3" ht="15" customHeight="1">
      <c r="A55" s="142" t="s">
        <v>57</v>
      </c>
      <c r="B55" s="143"/>
      <c r="C55" s="145"/>
    </row>
    <row r="56" spans="1:3" ht="15">
      <c r="A56" s="45" t="s">
        <v>90</v>
      </c>
      <c r="B56" s="80"/>
      <c r="C56" s="125"/>
    </row>
    <row r="57" spans="1:3" ht="15">
      <c r="A57" s="45" t="s">
        <v>91</v>
      </c>
      <c r="B57" s="80"/>
      <c r="C57" s="125"/>
    </row>
    <row r="58" spans="1:3" ht="15">
      <c r="A58" s="45" t="s">
        <v>113</v>
      </c>
      <c r="B58" s="80"/>
      <c r="C58" s="125"/>
    </row>
    <row r="59" spans="1:3" ht="15">
      <c r="A59" s="86" t="s">
        <v>133</v>
      </c>
      <c r="B59" s="97"/>
      <c r="C59" s="146"/>
    </row>
    <row r="60" spans="1:3" ht="43.5">
      <c r="A60" s="147" t="s">
        <v>30</v>
      </c>
      <c r="B60" s="128" t="s">
        <v>197</v>
      </c>
      <c r="C60" s="136" t="s">
        <v>198</v>
      </c>
    </row>
    <row r="61" spans="1:3" ht="15">
      <c r="A61" s="148" t="s">
        <v>14</v>
      </c>
      <c r="B61" s="149">
        <v>3.7</v>
      </c>
      <c r="C61" s="150">
        <v>4.8</v>
      </c>
    </row>
    <row r="62" spans="1:3" ht="15">
      <c r="A62" s="148" t="s">
        <v>15</v>
      </c>
      <c r="B62" s="149">
        <v>0</v>
      </c>
      <c r="C62" s="150">
        <v>0.7</v>
      </c>
    </row>
    <row r="63" spans="1:3" ht="15">
      <c r="A63" s="148" t="s">
        <v>16</v>
      </c>
      <c r="B63" s="149">
        <v>0</v>
      </c>
      <c r="C63" s="150">
        <v>0.1</v>
      </c>
    </row>
    <row r="64" spans="1:3" ht="15">
      <c r="A64" s="148" t="s">
        <v>17</v>
      </c>
      <c r="B64" s="149">
        <v>13</v>
      </c>
      <c r="C64" s="150">
        <v>5</v>
      </c>
    </row>
    <row r="65" spans="1:3" ht="15">
      <c r="A65" s="148" t="s">
        <v>18</v>
      </c>
      <c r="B65" s="149">
        <v>26.1</v>
      </c>
      <c r="C65" s="150">
        <v>8.9</v>
      </c>
    </row>
    <row r="66" spans="1:3" ht="15">
      <c r="A66" s="148" t="s">
        <v>53</v>
      </c>
      <c r="B66" s="149">
        <v>11.3</v>
      </c>
      <c r="C66" s="150">
        <v>8.4</v>
      </c>
    </row>
    <row r="67" spans="1:3" ht="15">
      <c r="A67" s="148" t="s">
        <v>20</v>
      </c>
      <c r="B67" s="149">
        <v>3</v>
      </c>
      <c r="C67" s="150">
        <v>2.4</v>
      </c>
    </row>
    <row r="68" spans="1:3" ht="15">
      <c r="A68" s="148" t="s">
        <v>21</v>
      </c>
      <c r="B68" s="149">
        <v>51.6</v>
      </c>
      <c r="C68" s="150">
        <v>21.2</v>
      </c>
    </row>
    <row r="69" spans="1:3" ht="15">
      <c r="A69" s="148" t="s">
        <v>22</v>
      </c>
      <c r="B69" s="149">
        <v>50.8</v>
      </c>
      <c r="C69" s="150">
        <v>22.6</v>
      </c>
    </row>
    <row r="70" spans="1:3" ht="15">
      <c r="A70" s="148" t="s">
        <v>86</v>
      </c>
      <c r="B70" s="149">
        <v>13.2</v>
      </c>
      <c r="C70" s="150">
        <v>10.6</v>
      </c>
    </row>
    <row r="71" spans="1:3" ht="15">
      <c r="A71" s="148" t="s">
        <v>24</v>
      </c>
      <c r="B71" s="149">
        <v>14</v>
      </c>
      <c r="C71" s="150">
        <v>13</v>
      </c>
    </row>
    <row r="72" spans="1:3" ht="15">
      <c r="A72" s="148" t="s">
        <v>47</v>
      </c>
      <c r="B72" s="149">
        <v>17</v>
      </c>
      <c r="C72" s="150">
        <v>20.7</v>
      </c>
    </row>
    <row r="73" spans="1:3" ht="15">
      <c r="A73" s="148" t="s">
        <v>48</v>
      </c>
      <c r="B73" s="149">
        <v>6.2</v>
      </c>
      <c r="C73" s="150">
        <v>11.6</v>
      </c>
    </row>
    <row r="74" spans="1:3" ht="15">
      <c r="A74" s="148" t="s">
        <v>85</v>
      </c>
      <c r="B74" s="149">
        <v>0</v>
      </c>
      <c r="C74" s="150">
        <v>2.8</v>
      </c>
    </row>
    <row r="75" spans="1:3" ht="15">
      <c r="A75" s="148" t="s">
        <v>54</v>
      </c>
      <c r="B75" s="149">
        <v>2.4</v>
      </c>
      <c r="C75" s="150">
        <v>4.3</v>
      </c>
    </row>
    <row r="76" spans="1:3" ht="15.75" thickBot="1">
      <c r="A76" s="151" t="s">
        <v>29</v>
      </c>
      <c r="B76" s="152">
        <v>14.7</v>
      </c>
      <c r="C76" s="153">
        <v>6.5</v>
      </c>
    </row>
    <row r="77" spans="1:3" ht="15.75" thickBot="1">
      <c r="A77" s="52" t="s">
        <v>55</v>
      </c>
      <c r="B77" s="53"/>
      <c r="C77" s="54"/>
    </row>
  </sheetData>
  <sheetProtection/>
  <printOptions/>
  <pageMargins left="0" right="0" top="0.1968503937007874" bottom="0.15748031496062992"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Guillermo Pino González</cp:lastModifiedBy>
  <cp:lastPrinted>2011-12-13T18:15:31Z</cp:lastPrinted>
  <dcterms:created xsi:type="dcterms:W3CDTF">2011-08-03T17:18:20Z</dcterms:created>
  <dcterms:modified xsi:type="dcterms:W3CDTF">2021-08-02T19:27:37Z</dcterms:modified>
  <cp:category/>
  <cp:version/>
  <cp:contentType/>
  <cp:contentStatus/>
</cp:coreProperties>
</file>