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38" activeTab="0"/>
  </bookViews>
  <sheets>
    <sheet name="Portada" sheetId="1" r:id="rId1"/>
    <sheet name="Contenido" sheetId="2" r:id="rId2"/>
    <sheet name="4" sheetId="3" r:id="rId3"/>
    <sheet name="5" sheetId="4" r:id="rId4"/>
    <sheet name="6" sheetId="5" r:id="rId5"/>
    <sheet name="7" sheetId="6" r:id="rId6"/>
  </sheets>
  <definedNames>
    <definedName name="_xlnm.Print_Area" localSheetId="2">'4'!$A$1:$K$34</definedName>
    <definedName name="_xlnm.Print_Area" localSheetId="3">'5'!$B$5:$K$51</definedName>
  </definedNames>
  <calcPr fullCalcOnLoad="1"/>
</workbook>
</file>

<file path=xl/sharedStrings.xml><?xml version="1.0" encoding="utf-8"?>
<sst xmlns="http://schemas.openxmlformats.org/spreadsheetml/2006/main" count="185" uniqueCount="101">
  <si>
    <t>Empleo regional</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</si>
  <si>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</si>
  <si>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</si>
  <si>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</si>
  <si>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</si>
  <si>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</si>
  <si>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</si>
  <si>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</si>
  <si>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</si>
  <si>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</si>
  <si>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</si>
  <si>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</si>
  <si>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</si>
  <si>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</si>
  <si>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</si>
  <si>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</si>
  <si>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</si>
  <si>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Ocupados agricultura</t>
  </si>
  <si>
    <t>Cesantes en agricultura</t>
  </si>
  <si>
    <t>Participación agricultura en el total regional</t>
  </si>
  <si>
    <t>Tasa cesantía economía</t>
  </si>
  <si>
    <t>Tasa cesantía agricultura</t>
  </si>
  <si>
    <t>Ocupados economía</t>
  </si>
  <si>
    <t>Hombres</t>
  </si>
  <si>
    <t>Mujeres</t>
  </si>
  <si>
    <t>Hombre</t>
  </si>
  <si>
    <t>Mujer</t>
  </si>
  <si>
    <t>Empleador</t>
  </si>
  <si>
    <t>Cuenta propia</t>
  </si>
  <si>
    <t>Asalariado</t>
  </si>
  <si>
    <t>TOTAL</t>
  </si>
  <si>
    <t xml:space="preserve">Hombre </t>
  </si>
  <si>
    <t>Temporal</t>
  </si>
  <si>
    <t>Permanente</t>
  </si>
  <si>
    <t>Contrato regional</t>
  </si>
  <si>
    <t>Ocupados</t>
  </si>
  <si>
    <t>Cesantes</t>
  </si>
  <si>
    <t>Tasa de cesantía</t>
  </si>
  <si>
    <t>Diciembre 2010 - Febrero 2011</t>
  </si>
  <si>
    <t>Diciembre 2011 - Febrero 2012</t>
  </si>
  <si>
    <t>Categoría</t>
  </si>
  <si>
    <t>s/i</t>
  </si>
  <si>
    <t>Agricultura</t>
  </si>
  <si>
    <t>%</t>
  </si>
  <si>
    <t>Empleo agrícola trimestre móvil diciembre - febrero por género, en miles de personas</t>
  </si>
  <si>
    <t>Empleo agrícola trimestre móvil diciembre - febrero, en miles de personas</t>
  </si>
  <si>
    <t>Empleo silvoagropecuario en el trimestre móvil diciembre 2011 - febrero 2012</t>
  </si>
  <si>
    <t>Por otro lado, el número de cesantes relacionados con el sector silvoagropecuario en el país es de 27.310 personas. Se observa una disminución de 4.050 personas con respecto al mismo trimestre del año anterior, equivalente a 13% menos. La tasa de cesantía, que toma en cuenta sólo a los cesantes y ocupados del sector, fue de 3,4%, menor en 0,2 puntos porcentuales que la de igual trimestre del período anterior y 1,8 puntos porcentuales menor que la tasa de cesantía de la economía (5,2%)*. El bajo valor de la tasa de cesantía podría ser explicada en parte por un alza en la demanda laboral y/o la migración de trabajadores a otros sectores más atractivos en términos laborales, lo cual se traduciría en incrementos del salario promedio en la agricultura, en el caso de persistir esta tendencia.</t>
  </si>
  <si>
    <t>* Odepa trabaja con la tasa de cesantía y no la tasa de desempleo, ya que esta última considera dentro de los cesantes a aquellos que buscan trabajo por primera vez, los cuales no se encuentran asociados a ninguna rama económica en particular.</t>
  </si>
  <si>
    <t>A nivel regional, se puede observar que la mayor cantidad de trabajadores ocupados en la agricultura se ubican en la zona central del país, desde la Región de Coquimbo hasta Los Lagos. La Región del Maule históricamente ha concentrado la mayor cantidad de ocupados, representando el 19,2% del empleo agrícola nacional. La sigue la Región del Bío Bío, con 14,1%. De la misma manera, la región en que el empleo agrícola tiene mayor participación en su empleo total regional es también la Región del Maule, con 33,9%, seguida por la Región de O'Higgins, con 27,7%, lo que da cuenta de la importancia de esta actividad en estas regiones.</t>
  </si>
  <si>
    <t>Por otro lado, la región con el mayor número de cesantes en términos absolutos fue la Región del Bío Bío, con 6.483 cesantes, seguida por la Región Metropolitana, con 3.906 trabajadores. Las regiones extremas del país presentan cifras de cesantía cercanas a cero. Sin embargo, de acuerdo a recomendaciones del INE, no es aconsejable hacer uso de estas cifras y de sus correspondientes indicadores, ya que su coeficiente de variación o error estadístico es muy elevado, lo que quiere decir que estos datos no son estadísticamente representativos a nivel de las ramas económicas en aquellas regiones. En este contexto, se observa que la Región de Coquimbo presenta la mayor tasa de cesantía, con 6,8%, mientras que la Región de O'Higgins presenta un escaso 1,8%, una de las tasas más bajas del país, junto con la Región de Los Lagos. Es interesante destacar que en casi todas las regiones, salvo en Atacama y Coquimbo, la tasa de cesantía en la agricultura es menor que la de la economía, reflejando la alta necesidad de mano de obra justamente en meses de verano, cuando el requerimiento de mano de obra para labores agrícolas está en su máximo nivel.</t>
  </si>
  <si>
    <t>Rama económica</t>
  </si>
  <si>
    <t>Total país</t>
  </si>
  <si>
    <t>Familiar o personal no remunerado y personal de servicio</t>
  </si>
  <si>
    <t>Categorías de empleo asalariado</t>
  </si>
  <si>
    <t xml:space="preserve">La categoría de empleo asalariado en el sector agrícola, que corresponde a todos aquellos trabajadores que poseen un contrato de trabajo, permanente o temporal, no presenta mayores diferencias respecto a la proporción que representa esta categoría en el conjunto de la economía. </t>
  </si>
  <si>
    <t>Tipo de contrato por región</t>
  </si>
  <si>
    <t>Al interior del segmento de asalariados agrícolas en el país, los trabajadores con contrato temporal ascendieron a 346.027 personas, 10.141 personas más con respecto al trimestre noviembre 2011 - enero 2012, lo que da cuenta del incremento en la necesidad de este tipo de trabajo en temporada de alta demanda, especialmente en labores frutícolas. Por otro lado, los 203.997 trabajadores con contrato permanente disminuyeron en 4.147 trabajadores con respecto al trimestre anterior. La participación femenina en el empleo temporal fue de 34%, mientras que en el empleo permanente sólo participaron en 10%: el 90% de los trabajadores permanentes en el agro nacional son hombres. Comparado con el mismo trimestre del año anterior, el empleo temporal disminuyó en 17.670 personas (4,8%), mientras que el permanente lo hizo en sólo 1,7%, equivalente a 3.631 trabajadores.</t>
  </si>
  <si>
    <t>De acuerdo a los datos de la encuesta de empleo del INE para el trimestre móvil diciembre 2011 - febrero 2012, el total de ocupados en la agricultura del país asciende a 785.460 trabajadores. En este período se observan 13.830 trabajadores adicionales respecto al trimestre anterior (noviembre 2011 - enero 2012) y un total de 43.500 trabajadores que dejaron la actividad respecto a igual período del año 2011, lo que representa un descenso de 5,3%. Esta variación negativa en la ocupación agrícola con respecto a iguales trimestres de años anteriores, se viene experimentando desde agosto de 2011, cuando se registró un descenso de 1%, hasta llegar al nivel actual de aproximadamente 5% menos trabajadores. Esta situación contrasta a nivel nacional, donde la ocupación a nivel país se incrementó en promedio un 5% en relación a los mismos períodos de años anteriores. A pesar de esto, la agricultura continúa siendo uno de los sectores más importantes en generación de empleo en el país, ubicándose en tercer lugar, con 10,3% de participación en el empleo nacional, luego de los sectores industria manufacturera y comercio, que representan 11,1% y 20,3%, respectivamente.</t>
  </si>
  <si>
    <t>La ocupación y la cesantía, tanto de hombres como de mujeres, disminuyeron en este trimestre en relación con mismo período del año anterior.  Sin embargo, el porcentaje de participación de hombres y mujeres ocupados en la agricultura no registró variaciones con respecto al año anterior, siendo un 76% hombres y 24% mujeres, valor que contrasta con el nivel nacional, donde los ocupados hombres representan el 60% y las mujeres el 40% en el mismo período de comparación. Con respecto a la participación de cesantes por género, esta cifra prácticamente no tuvo variaciones significativas con respecto al mismo período de medición del año anterior. Sin embargo, se mantiene la constante en el mayor nivel de la tasa de cesantía femenina por sobre la masculina en el agro nacional, lo que a su vez da cuenta del bajísimo nivel de cesantía del género masculino en la agricultura: un 2,6%. El hecho concreto de que existan cesantes en el sector agrícola, representando a aquellos desocupados que persisten en trabajar en el sector agrícola, es un fiel indicador de que el sistema de reclutamiento y búsqueda de personal para el sector debe sufrir cambios, necesarios y suficientes, que permitan acercar la demanda con la oferta laboral disponible, permitiendo enfrentar de manera eficiente los escenarios de escasez de mano de obra que se están suscitando en los últimos meses.</t>
  </si>
  <si>
    <t>En el sector agrícola, como en el resto de la economía, el empleo masculino supera en participación al empleo femenino a lo largo de todo el territorio nacional, observándose en la Región del Bío Bío una mayor participación del segmento masculino, con un 80%. Destaca la tasa de cesantía masculina de la Región de O'Higgins, que alcanza a sólo 0,7% en el trimestre móvil diciembre 2011 - febrero 2012, 2,1 puntos porcentuales menos que en el mismo trimestre del año anterior. Por otro lado, se observa una elevada tasa de cesantía femenina en la Región de Coquimbo (11,3%), la cual se incrementó en 2,6 puntos porcentuales respecto a igual trimestre del año anterior.</t>
  </si>
  <si>
    <t>Publicación de la Oficina de Estudios y Políticas Agrarias (Odepa)</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</si>
  <si>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</si>
  <si>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</si>
  <si>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</si>
  <si>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</si>
  <si>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</si>
  <si>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</si>
  <si>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</si>
  <si>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</si>
  <si>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 xml:space="preserve">           Diciembre 2011 - Febrero 2012</t>
  </si>
  <si>
    <t>Boletín de Empleo</t>
  </si>
  <si>
    <t>Martín José Otero Correa</t>
  </si>
  <si>
    <t>Segio Soto Nuñez</t>
  </si>
  <si>
    <t>Fuente: Elaborado por odepa con datos del INE</t>
  </si>
  <si>
    <t>Cuadro Nº1</t>
  </si>
  <si>
    <t>Cuadro Nº2</t>
  </si>
  <si>
    <t>Cuadro Nº3</t>
  </si>
  <si>
    <t>Gráfico Nº1</t>
  </si>
  <si>
    <t>Gráfico Nº2</t>
  </si>
  <si>
    <t>Gráfico Nº3</t>
  </si>
  <si>
    <t>Cuadro Nº5</t>
  </si>
  <si>
    <t>Cuadro Nº6</t>
  </si>
  <si>
    <t>TABLA DE CONTENIDO</t>
  </si>
  <si>
    <t>Cuadros</t>
  </si>
  <si>
    <t>Descripción</t>
  </si>
  <si>
    <t>Página</t>
  </si>
  <si>
    <t>Gráfico</t>
  </si>
  <si>
    <t>Nº 2</t>
  </si>
  <si>
    <t>Nº 3</t>
  </si>
  <si>
    <t>Empleo Regional</t>
  </si>
  <si>
    <t>Nº 4</t>
  </si>
  <si>
    <t>Ocupados por región y género</t>
  </si>
  <si>
    <t>Nº 5</t>
  </si>
  <si>
    <t>Nº 6</t>
  </si>
  <si>
    <t xml:space="preserve">Ocupados en la agricultura diciembre 2011 - febrero 2012
</t>
  </si>
  <si>
    <t xml:space="preserve">Ocupados por género total economía
</t>
  </si>
  <si>
    <t xml:space="preserve">Ocupados por género agricultura
</t>
  </si>
  <si>
    <t>Nº 1</t>
  </si>
  <si>
    <t xml:space="preserve">                Diciembre 2011 - Febrero 2012</t>
  </si>
  <si>
    <t>Cuadro Nº 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</si>
</sst>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81">
    <font>
      <sz val="11"/>
      <color theme="1"/>
      <name val="Calibri"/>
      <family val="2"/>
    </font>
    <font>
      <sz val="11"/>
      <color indexed="8"/>
      <name val="Calibri"/>
      <family val="2"/>
    </font>
    <font>
      <sz val="10"/>
      <name val="Arial"/>
      <family val="2"/>
    </font>
    <font>
      <sz val="10"/>
      <color indexed="8"/>
      <name val="Arial"/>
      <family val="2"/>
    </font>
    <font>
      <sz val="16"/>
      <name val="Verdana"/>
      <family val="2"/>
    </font>
    <font>
      <sz val="10"/>
      <name val="Verdana"/>
      <family val="2"/>
    </font>
    <font>
      <sz val="8"/>
      <name val="Verdana"/>
      <family val="2"/>
    </font>
    <font>
      <sz val="7"/>
      <name val="Verdana"/>
      <family val="2"/>
    </font>
    <font>
      <b/>
      <sz val="10"/>
      <name val="Arial"/>
      <family val="2"/>
    </font>
    <font>
      <sz val="12"/>
      <name val="Arial"/>
      <family val="2"/>
    </font>
    <font>
      <sz val="11"/>
      <name val="Arial"/>
      <family val="2"/>
    </font>
    <font>
      <sz val="9"/>
      <name val="Verdana"/>
      <family val="2"/>
    </font>
    <font>
      <sz val="10"/>
      <color indexed="8"/>
      <name val="Calibri"/>
      <family val="0"/>
    </font>
    <font>
      <sz val="12"/>
      <color indexed="10"/>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indexed="23"/>
      <name val="Calibri"/>
      <family val="2"/>
    </font>
    <font>
      <sz val="9"/>
      <color indexed="8"/>
      <name val="Calibri"/>
      <family val="2"/>
    </font>
    <font>
      <b/>
      <sz val="11"/>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b/>
      <sz val="12"/>
      <color indexed="63"/>
      <name val="Verdana"/>
      <family val="2"/>
    </font>
    <font>
      <b/>
      <sz val="11"/>
      <name val="Calibri"/>
      <family val="2"/>
    </font>
    <font>
      <sz val="11"/>
      <name val="Calibri"/>
      <family val="2"/>
    </font>
    <font>
      <i/>
      <sz val="11"/>
      <color indexed="8"/>
      <name val="Calibri"/>
      <family val="2"/>
    </font>
    <font>
      <sz val="10"/>
      <color indexed="10"/>
      <name val="Verdana"/>
      <family val="2"/>
    </font>
    <font>
      <b/>
      <sz val="10"/>
      <color indexed="8"/>
      <name val="Calibri"/>
      <family val="2"/>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sz val="11"/>
      <color theme="0" tint="-0.4999699890613556"/>
      <name val="Calibri"/>
      <family val="2"/>
    </font>
    <font>
      <sz val="11"/>
      <color rgb="FF000000"/>
      <name val="Calibri"/>
      <family val="2"/>
    </font>
    <font>
      <sz val="9"/>
      <color theme="1"/>
      <name val="Calibri"/>
      <family val="2"/>
    </font>
    <font>
      <b/>
      <sz val="11"/>
      <color rgb="FF000000"/>
      <name val="Arial"/>
      <family val="2"/>
    </font>
    <font>
      <b/>
      <sz val="11"/>
      <color rgb="FF000000"/>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b/>
      <sz val="12"/>
      <color rgb="FF333333"/>
      <name val="Verdana"/>
      <family val="2"/>
    </font>
    <font>
      <i/>
      <sz val="11"/>
      <color theme="1"/>
      <name val="Calibri"/>
      <family val="2"/>
    </font>
    <font>
      <sz val="10"/>
      <color rgb="FFFF0000"/>
      <name val="Verdana"/>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bottom style="thin"/>
    </border>
    <border>
      <left/>
      <right style="thin"/>
      <top/>
      <bottom style="thin"/>
    </border>
    <border>
      <left/>
      <right style="thin"/>
      <top/>
      <botto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top/>
      <bottom style="medium"/>
    </border>
    <border>
      <left/>
      <right style="medium"/>
      <top/>
      <bottom style="medium"/>
    </border>
    <border>
      <left style="medium"/>
      <right style="thin"/>
      <top style="thin"/>
      <bottom style="medium"/>
    </border>
    <border>
      <left style="thin"/>
      <right/>
      <top style="thin"/>
      <bottom style="medium"/>
    </border>
    <border>
      <left/>
      <right style="medium"/>
      <top/>
      <bottom style="thin"/>
    </border>
    <border>
      <left/>
      <right style="medium"/>
      <top/>
      <bottom/>
    </border>
    <border>
      <left/>
      <right style="medium"/>
      <top style="medium"/>
      <bottom style="medium"/>
    </border>
    <border>
      <left style="thin"/>
      <right style="medium"/>
      <top style="thin"/>
      <bottom style="thin"/>
    </border>
    <border>
      <left style="thin"/>
      <right/>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medium"/>
      <right/>
      <top/>
      <bottom/>
    </border>
    <border>
      <left style="medium"/>
      <right/>
      <top/>
      <bottom style="medium"/>
    </border>
    <border>
      <left/>
      <right style="thin"/>
      <top style="thin"/>
      <bottom style="thin"/>
    </border>
    <border>
      <left/>
      <right/>
      <top style="thin"/>
      <bottom style="thin"/>
    </border>
    <border>
      <left style="medium"/>
      <right/>
      <top/>
      <bottom style="thin"/>
    </border>
    <border>
      <left style="thin"/>
      <right/>
      <top/>
      <bottom style="thin"/>
    </border>
    <border>
      <left style="medium"/>
      <right/>
      <top style="thin"/>
      <bottom style="thin"/>
    </border>
    <border>
      <left style="thin"/>
      <right/>
      <top/>
      <bottom/>
    </border>
    <border>
      <left style="medium"/>
      <right/>
      <top style="thin"/>
      <bottom/>
    </border>
    <border>
      <left style="medium"/>
      <right style="medium"/>
      <top style="medium"/>
      <bottom style="medium"/>
    </border>
    <border>
      <left/>
      <right/>
      <top style="medium"/>
      <bottom/>
    </border>
    <border>
      <left style="medium"/>
      <right/>
      <top style="medium"/>
      <bottom/>
    </border>
    <border>
      <left/>
      <right style="medium"/>
      <top style="medium"/>
      <bottom/>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right style="medium"/>
      <top style="medium"/>
      <bottom/>
    </border>
    <border>
      <left style="thin"/>
      <right style="medium"/>
      <top/>
      <bottom/>
    </border>
    <border>
      <left style="thin"/>
      <right style="thin"/>
      <top style="medium"/>
      <bottom/>
    </border>
    <border>
      <left style="thin"/>
      <right style="thin"/>
      <top/>
      <bottom/>
    </border>
    <border>
      <left style="thin"/>
      <right style="medium"/>
      <top style="medium"/>
      <bottom style="thin"/>
    </border>
    <border>
      <left style="medium"/>
      <right style="thin"/>
      <top style="thin"/>
      <bottom/>
    </border>
    <border>
      <left style="medium"/>
      <right/>
      <top style="thin"/>
      <bottom style="medium"/>
    </border>
    <border>
      <left/>
      <right style="thin"/>
      <top style="thin"/>
      <bottom style="medium"/>
    </border>
    <border>
      <left/>
      <right style="medium"/>
      <top style="thin"/>
      <bottom style="medium"/>
    </border>
    <border>
      <left style="medium"/>
      <right/>
      <top style="medium"/>
      <bottom style="thin"/>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2" fillId="0" borderId="0">
      <alignment/>
      <protection/>
    </xf>
    <xf numFmtId="0" fontId="3"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13">
    <xf numFmtId="0" fontId="0" fillId="0" borderId="0" xfId="0" applyFont="1" applyAlignment="1">
      <alignment/>
    </xf>
    <xf numFmtId="0" fontId="64" fillId="33" borderId="10" xfId="0" applyFont="1" applyFill="1" applyBorder="1" applyAlignment="1">
      <alignment/>
    </xf>
    <xf numFmtId="0" fontId="64" fillId="33" borderId="11" xfId="0" applyFont="1" applyFill="1" applyBorder="1" applyAlignment="1">
      <alignment/>
    </xf>
    <xf numFmtId="3" fontId="0" fillId="33" borderId="12" xfId="0" applyNumberFormat="1" applyFill="1" applyBorder="1" applyAlignment="1">
      <alignment/>
    </xf>
    <xf numFmtId="3" fontId="0" fillId="33" borderId="13" xfId="0" applyNumberFormat="1" applyFill="1" applyBorder="1" applyAlignment="1">
      <alignment/>
    </xf>
    <xf numFmtId="0" fontId="0" fillId="33" borderId="0" xfId="0" applyFill="1" applyAlignment="1">
      <alignment/>
    </xf>
    <xf numFmtId="9" fontId="65" fillId="33" borderId="14" xfId="57" applyFont="1" applyFill="1" applyBorder="1" applyAlignment="1">
      <alignment/>
    </xf>
    <xf numFmtId="9" fontId="65" fillId="33" borderId="0" xfId="57" applyFont="1" applyFill="1" applyBorder="1" applyAlignment="1">
      <alignment/>
    </xf>
    <xf numFmtId="9" fontId="65" fillId="33" borderId="15" xfId="57" applyFont="1" applyFill="1" applyBorder="1" applyAlignment="1">
      <alignment/>
    </xf>
    <xf numFmtId="9" fontId="65" fillId="33" borderId="16" xfId="57" applyFont="1" applyFill="1" applyBorder="1" applyAlignment="1">
      <alignment/>
    </xf>
    <xf numFmtId="3" fontId="63" fillId="34" borderId="17" xfId="0" applyNumberFormat="1" applyFont="1" applyFill="1" applyBorder="1" applyAlignment="1">
      <alignment horizontal="right"/>
    </xf>
    <xf numFmtId="9" fontId="65" fillId="34" borderId="18" xfId="57" applyFont="1" applyFill="1" applyBorder="1" applyAlignment="1">
      <alignment/>
    </xf>
    <xf numFmtId="3" fontId="63" fillId="34" borderId="19" xfId="0" applyNumberFormat="1" applyFont="1" applyFill="1" applyBorder="1" applyAlignment="1">
      <alignment horizontal="right"/>
    </xf>
    <xf numFmtId="9" fontId="65" fillId="34" borderId="20" xfId="57" applyFont="1" applyFill="1" applyBorder="1" applyAlignment="1">
      <alignment/>
    </xf>
    <xf numFmtId="3" fontId="63" fillId="34" borderId="17" xfId="0" applyNumberFormat="1" applyFont="1" applyFill="1" applyBorder="1" applyAlignment="1">
      <alignment/>
    </xf>
    <xf numFmtId="3" fontId="63" fillId="34" borderId="19" xfId="0" applyNumberFormat="1" applyFont="1" applyFill="1" applyBorder="1" applyAlignment="1">
      <alignment/>
    </xf>
    <xf numFmtId="0" fontId="66" fillId="33" borderId="21" xfId="0" applyFont="1" applyFill="1" applyBorder="1" applyAlignment="1">
      <alignment/>
    </xf>
    <xf numFmtId="172" fontId="0" fillId="33" borderId="21" xfId="57" applyNumberFormat="1" applyFont="1" applyFill="1" applyBorder="1" applyAlignment="1">
      <alignment horizontal="right"/>
    </xf>
    <xf numFmtId="0" fontId="0" fillId="0" borderId="22" xfId="0" applyBorder="1" applyAlignment="1">
      <alignment/>
    </xf>
    <xf numFmtId="0" fontId="67" fillId="0" borderId="0" xfId="0" applyFont="1" applyAlignment="1">
      <alignment/>
    </xf>
    <xf numFmtId="172" fontId="0" fillId="33" borderId="12" xfId="57" applyNumberFormat="1" applyFont="1" applyFill="1" applyBorder="1" applyAlignment="1">
      <alignment horizontal="center"/>
    </xf>
    <xf numFmtId="0" fontId="68" fillId="35" borderId="23" xfId="0" applyFont="1" applyFill="1" applyBorder="1" applyAlignment="1">
      <alignment/>
    </xf>
    <xf numFmtId="3" fontId="63" fillId="35" borderId="24" xfId="0" applyNumberFormat="1" applyFont="1" applyFill="1" applyBorder="1" applyAlignment="1">
      <alignment/>
    </xf>
    <xf numFmtId="9" fontId="65" fillId="33" borderId="25" xfId="57" applyFont="1" applyFill="1" applyBorder="1" applyAlignment="1">
      <alignment/>
    </xf>
    <xf numFmtId="9" fontId="65" fillId="33" borderId="26" xfId="57" applyFont="1" applyFill="1" applyBorder="1" applyAlignment="1">
      <alignment/>
    </xf>
    <xf numFmtId="9" fontId="65" fillId="34" borderId="27" xfId="57" applyFont="1" applyFill="1" applyBorder="1" applyAlignment="1">
      <alignment/>
    </xf>
    <xf numFmtId="0" fontId="0" fillId="0" borderId="0" xfId="0" applyAlignment="1">
      <alignment/>
    </xf>
    <xf numFmtId="172" fontId="0" fillId="33" borderId="28" xfId="57" applyNumberFormat="1" applyFont="1" applyFill="1" applyBorder="1" applyAlignment="1">
      <alignment horizontal="center"/>
    </xf>
    <xf numFmtId="172" fontId="0" fillId="33" borderId="29" xfId="57" applyNumberFormat="1" applyFont="1" applyFill="1" applyBorder="1" applyAlignment="1">
      <alignment horizontal="center"/>
    </xf>
    <xf numFmtId="172" fontId="0" fillId="33" borderId="13" xfId="57" applyNumberFormat="1" applyFont="1" applyFill="1" applyBorder="1" applyAlignment="1">
      <alignment horizontal="center"/>
    </xf>
    <xf numFmtId="172" fontId="63" fillId="35" borderId="24" xfId="57" applyNumberFormat="1" applyFont="1" applyFill="1" applyBorder="1" applyAlignment="1">
      <alignment horizontal="center"/>
    </xf>
    <xf numFmtId="172" fontId="63" fillId="35" borderId="30" xfId="57" applyNumberFormat="1" applyFont="1" applyFill="1" applyBorder="1" applyAlignment="1">
      <alignment horizontal="center"/>
    </xf>
    <xf numFmtId="9" fontId="65" fillId="33" borderId="12" xfId="57" applyNumberFormat="1" applyFont="1" applyFill="1" applyBorder="1" applyAlignment="1">
      <alignment/>
    </xf>
    <xf numFmtId="9" fontId="65" fillId="33" borderId="12" xfId="57" applyFont="1" applyFill="1" applyBorder="1" applyAlignment="1">
      <alignment/>
    </xf>
    <xf numFmtId="3" fontId="63" fillId="0" borderId="0" xfId="0" applyNumberFormat="1" applyFont="1" applyFill="1" applyBorder="1" applyAlignment="1">
      <alignment/>
    </xf>
    <xf numFmtId="3" fontId="63" fillId="0" borderId="0" xfId="0" applyNumberFormat="1" applyFont="1" applyFill="1" applyBorder="1" applyAlignment="1">
      <alignment horizontal="center"/>
    </xf>
    <xf numFmtId="0" fontId="67" fillId="0" borderId="0" xfId="0" applyFont="1" applyAlignment="1">
      <alignment vertical="top" wrapText="1"/>
    </xf>
    <xf numFmtId="172" fontId="0" fillId="0" borderId="12" xfId="57" applyNumberFormat="1" applyFont="1" applyFill="1" applyBorder="1" applyAlignment="1">
      <alignment horizontal="center"/>
    </xf>
    <xf numFmtId="0" fontId="64" fillId="33" borderId="12" xfId="0" applyFont="1" applyFill="1" applyBorder="1" applyAlignment="1">
      <alignment/>
    </xf>
    <xf numFmtId="0" fontId="68" fillId="35" borderId="12" xfId="0" applyFont="1" applyFill="1" applyBorder="1" applyAlignment="1">
      <alignment/>
    </xf>
    <xf numFmtId="3" fontId="63" fillId="35" borderId="12" xfId="0" applyNumberFormat="1" applyFont="1" applyFill="1" applyBorder="1" applyAlignment="1">
      <alignment/>
    </xf>
    <xf numFmtId="9" fontId="65" fillId="35" borderId="12" xfId="57" applyNumberFormat="1" applyFont="1" applyFill="1" applyBorder="1" applyAlignment="1">
      <alignment/>
    </xf>
    <xf numFmtId="9" fontId="65" fillId="35" borderId="12" xfId="57" applyFont="1" applyFill="1" applyBorder="1" applyAlignment="1">
      <alignment/>
    </xf>
    <xf numFmtId="172" fontId="63" fillId="35" borderId="12" xfId="57" applyNumberFormat="1" applyFont="1" applyFill="1" applyBorder="1" applyAlignment="1">
      <alignment horizontal="center"/>
    </xf>
    <xf numFmtId="3" fontId="0" fillId="33" borderId="31" xfId="0" applyNumberFormat="1" applyFill="1" applyBorder="1" applyAlignment="1">
      <alignment horizontal="right"/>
    </xf>
    <xf numFmtId="3" fontId="0" fillId="33" borderId="12" xfId="0" applyNumberFormat="1" applyFill="1" applyBorder="1" applyAlignment="1">
      <alignment horizontal="right"/>
    </xf>
    <xf numFmtId="3" fontId="63" fillId="35" borderId="32" xfId="0" applyNumberFormat="1" applyFont="1" applyFill="1" applyBorder="1" applyAlignment="1">
      <alignment horizontal="right"/>
    </xf>
    <xf numFmtId="0" fontId="63" fillId="36" borderId="12" xfId="0" applyFont="1" applyFill="1" applyBorder="1" applyAlignment="1">
      <alignment horizontal="center"/>
    </xf>
    <xf numFmtId="0" fontId="69" fillId="35" borderId="33" xfId="0" applyFont="1" applyFill="1" applyBorder="1" applyAlignment="1">
      <alignment/>
    </xf>
    <xf numFmtId="0" fontId="69" fillId="35" borderId="33" xfId="0" applyFont="1" applyFill="1" applyBorder="1" applyAlignment="1">
      <alignment horizontal="right"/>
    </xf>
    <xf numFmtId="0" fontId="70" fillId="0" borderId="0" xfId="52" applyFont="1">
      <alignment/>
      <protection/>
    </xf>
    <xf numFmtId="0" fontId="71" fillId="0" borderId="0" xfId="52" applyFont="1">
      <alignment/>
      <protection/>
    </xf>
    <xf numFmtId="0" fontId="0" fillId="0" borderId="0" xfId="52" applyFont="1">
      <alignment/>
      <protection/>
    </xf>
    <xf numFmtId="0" fontId="72" fillId="0" borderId="0" xfId="52" applyFont="1" applyAlignment="1">
      <alignment horizontal="center"/>
      <protection/>
    </xf>
    <xf numFmtId="17" fontId="72" fillId="0" borderId="0" xfId="52" applyNumberFormat="1" applyFont="1" applyAlignment="1" quotePrefix="1">
      <alignment horizontal="center"/>
      <protection/>
    </xf>
    <xf numFmtId="0" fontId="73" fillId="0" borderId="0" xfId="52" applyFont="1" applyAlignment="1">
      <alignment horizontal="left" indent="15"/>
      <protection/>
    </xf>
    <xf numFmtId="0" fontId="74" fillId="0" borderId="0" xfId="52" applyFont="1" applyAlignment="1">
      <alignment horizontal="center"/>
      <protection/>
    </xf>
    <xf numFmtId="0" fontId="75" fillId="0" borderId="0" xfId="52" applyFont="1">
      <alignment/>
      <protection/>
    </xf>
    <xf numFmtId="0" fontId="70" fillId="0" borderId="0" xfId="52" applyFont="1" quotePrefix="1">
      <alignment/>
      <protection/>
    </xf>
    <xf numFmtId="0" fontId="6" fillId="0" borderId="0" xfId="52" applyFont="1">
      <alignment/>
      <protection/>
    </xf>
    <xf numFmtId="0" fontId="7" fillId="0" borderId="0" xfId="52" applyFont="1">
      <alignment/>
      <protection/>
    </xf>
    <xf numFmtId="0" fontId="76" fillId="0" borderId="0" xfId="52" applyFont="1">
      <alignment/>
      <protection/>
    </xf>
    <xf numFmtId="0" fontId="8" fillId="0" borderId="0" xfId="52" applyFont="1">
      <alignment/>
      <protection/>
    </xf>
    <xf numFmtId="0" fontId="77" fillId="0" borderId="0" xfId="52" applyFont="1" applyFill="1" applyAlignment="1">
      <alignment horizontal="center"/>
      <protection/>
    </xf>
    <xf numFmtId="0" fontId="4" fillId="0" borderId="0" xfId="52" applyFont="1" applyAlignment="1">
      <alignment wrapText="1"/>
      <protection/>
    </xf>
    <xf numFmtId="0" fontId="4" fillId="0" borderId="0" xfId="52" applyFont="1" applyAlignment="1">
      <alignment horizontal="center" wrapText="1"/>
      <protection/>
    </xf>
    <xf numFmtId="0" fontId="66" fillId="33" borderId="0" xfId="0" applyFont="1" applyFill="1" applyBorder="1" applyAlignment="1">
      <alignment/>
    </xf>
    <xf numFmtId="172" fontId="0" fillId="33" borderId="0" xfId="57" applyNumberFormat="1" applyFont="1" applyFill="1" applyBorder="1" applyAlignment="1">
      <alignment horizontal="right"/>
    </xf>
    <xf numFmtId="172" fontId="66" fillId="33" borderId="0" xfId="57" applyNumberFormat="1" applyFont="1" applyFill="1" applyBorder="1" applyAlignment="1">
      <alignment/>
    </xf>
    <xf numFmtId="0" fontId="0" fillId="0" borderId="0" xfId="0" applyFill="1" applyBorder="1" applyAlignment="1">
      <alignment/>
    </xf>
    <xf numFmtId="0" fontId="66" fillId="0" borderId="0" xfId="0" applyFont="1" applyFill="1" applyBorder="1" applyAlignment="1">
      <alignment/>
    </xf>
    <xf numFmtId="4" fontId="1" fillId="0" borderId="0" xfId="54" applyNumberFormat="1" applyFont="1" applyFill="1" applyBorder="1" applyAlignment="1" applyProtection="1">
      <alignment horizontal="right"/>
      <protection/>
    </xf>
    <xf numFmtId="9" fontId="65" fillId="0" borderId="0" xfId="57" applyFont="1" applyFill="1" applyBorder="1" applyAlignment="1">
      <alignment/>
    </xf>
    <xf numFmtId="9" fontId="65" fillId="0" borderId="0" xfId="57" applyFont="1" applyFill="1" applyBorder="1" applyAlignment="1" applyProtection="1">
      <alignment horizontal="right"/>
      <protection/>
    </xf>
    <xf numFmtId="9" fontId="65" fillId="0" borderId="0" xfId="57" applyFont="1" applyFill="1" applyBorder="1" applyAlignment="1">
      <alignment/>
    </xf>
    <xf numFmtId="172" fontId="66" fillId="0" borderId="0" xfId="57" applyNumberFormat="1" applyFont="1" applyFill="1" applyBorder="1" applyAlignment="1">
      <alignment/>
    </xf>
    <xf numFmtId="172" fontId="0" fillId="0" borderId="0" xfId="57" applyNumberFormat="1" applyFont="1" applyFill="1" applyBorder="1" applyAlignment="1">
      <alignment horizontal="right"/>
    </xf>
    <xf numFmtId="4" fontId="1" fillId="37" borderId="0" xfId="54" applyNumberFormat="1" applyFont="1" applyFill="1" applyBorder="1" applyAlignment="1" applyProtection="1">
      <alignment horizontal="right"/>
      <protection/>
    </xf>
    <xf numFmtId="9" fontId="65" fillId="33" borderId="0" xfId="57" applyFont="1" applyFill="1" applyBorder="1" applyAlignment="1">
      <alignment horizontal="left"/>
    </xf>
    <xf numFmtId="9" fontId="65" fillId="37" borderId="0" xfId="57" applyFont="1" applyFill="1" applyBorder="1" applyAlignment="1" applyProtection="1">
      <alignment horizontal="right"/>
      <protection/>
    </xf>
    <xf numFmtId="0" fontId="0" fillId="33" borderId="0" xfId="0" applyFill="1" applyBorder="1" applyAlignment="1">
      <alignment/>
    </xf>
    <xf numFmtId="0" fontId="66" fillId="33" borderId="34" xfId="0" applyFont="1" applyFill="1" applyBorder="1" applyAlignment="1">
      <alignment/>
    </xf>
    <xf numFmtId="0" fontId="66" fillId="33" borderId="35" xfId="0" applyFont="1" applyFill="1" applyBorder="1" applyAlignment="1">
      <alignment/>
    </xf>
    <xf numFmtId="172" fontId="66" fillId="33" borderId="21" xfId="57" applyNumberFormat="1" applyFont="1" applyFill="1" applyBorder="1" applyAlignment="1">
      <alignment/>
    </xf>
    <xf numFmtId="0" fontId="63" fillId="33" borderId="0" xfId="0" applyFont="1" applyFill="1" applyBorder="1" applyAlignment="1">
      <alignment vertical="center" wrapText="1"/>
    </xf>
    <xf numFmtId="0" fontId="63" fillId="33" borderId="0" xfId="0" applyFont="1" applyFill="1" applyBorder="1" applyAlignment="1">
      <alignment horizontal="center" vertical="center"/>
    </xf>
    <xf numFmtId="0" fontId="63" fillId="36" borderId="13" xfId="0" applyFont="1" applyFill="1" applyBorder="1" applyAlignment="1">
      <alignment horizontal="center"/>
    </xf>
    <xf numFmtId="0" fontId="63" fillId="36" borderId="36" xfId="0" applyFont="1" applyFill="1" applyBorder="1" applyAlignment="1">
      <alignment horizontal="center"/>
    </xf>
    <xf numFmtId="0" fontId="0" fillId="33" borderId="0" xfId="0" applyFill="1" applyBorder="1" applyAlignment="1">
      <alignment vertical="top"/>
    </xf>
    <xf numFmtId="0" fontId="10" fillId="0" borderId="0" xfId="55" applyFont="1" applyBorder="1" applyProtection="1">
      <alignment/>
      <protection/>
    </xf>
    <xf numFmtId="0" fontId="10" fillId="0" borderId="0" xfId="55" applyFont="1" applyBorder="1" applyAlignment="1" applyProtection="1">
      <alignment horizontal="center"/>
      <protection/>
    </xf>
    <xf numFmtId="0" fontId="10" fillId="0" borderId="0" xfId="55" applyFont="1" applyBorder="1" applyAlignment="1" applyProtection="1">
      <alignment horizontal="left"/>
      <protection/>
    </xf>
    <xf numFmtId="0" fontId="10" fillId="0" borderId="0" xfId="55" applyFont="1" applyBorder="1" applyAlignment="1" applyProtection="1">
      <alignment horizontal="right"/>
      <protection/>
    </xf>
    <xf numFmtId="0" fontId="6" fillId="0" borderId="0" xfId="52" applyFont="1" applyBorder="1" applyAlignment="1">
      <alignment horizontal="justify" vertical="center" wrapText="1"/>
      <protection/>
    </xf>
    <xf numFmtId="0" fontId="11" fillId="0" borderId="0" xfId="52" applyFont="1" applyBorder="1" applyAlignment="1">
      <alignment horizontal="justify" vertical="top" wrapText="1"/>
      <protection/>
    </xf>
    <xf numFmtId="0" fontId="0" fillId="0" borderId="0" xfId="52">
      <alignment/>
      <protection/>
    </xf>
    <xf numFmtId="0" fontId="0" fillId="0" borderId="0" xfId="52" applyBorder="1">
      <alignment/>
      <protection/>
    </xf>
    <xf numFmtId="0" fontId="42" fillId="0" borderId="0" xfId="55" applyFont="1" applyBorder="1" applyAlignment="1" applyProtection="1">
      <alignment horizontal="center" vertical="center"/>
      <protection/>
    </xf>
    <xf numFmtId="0" fontId="42" fillId="0" borderId="37" xfId="55" applyFont="1" applyBorder="1" applyAlignment="1" applyProtection="1">
      <alignment horizontal="left"/>
      <protection/>
    </xf>
    <xf numFmtId="0" fontId="42" fillId="0" borderId="37" xfId="55" applyFont="1" applyBorder="1" applyProtection="1">
      <alignment/>
      <protection/>
    </xf>
    <xf numFmtId="0" fontId="42" fillId="0" borderId="37" xfId="55" applyFont="1" applyBorder="1" applyAlignment="1" applyProtection="1">
      <alignment horizontal="center"/>
      <protection/>
    </xf>
    <xf numFmtId="0" fontId="43" fillId="0" borderId="0" xfId="55" applyFont="1" applyBorder="1" applyProtection="1">
      <alignment/>
      <protection/>
    </xf>
    <xf numFmtId="0" fontId="43" fillId="0" borderId="0" xfId="55" applyFont="1" applyBorder="1" applyAlignment="1" applyProtection="1">
      <alignment horizontal="center"/>
      <protection/>
    </xf>
    <xf numFmtId="0" fontId="43" fillId="0" borderId="0" xfId="55" applyFont="1" applyBorder="1" applyAlignment="1" applyProtection="1">
      <alignment horizontal="center" vertical="center"/>
      <protection/>
    </xf>
    <xf numFmtId="0" fontId="42" fillId="0" borderId="0" xfId="55" applyFont="1" applyBorder="1" applyAlignment="1" applyProtection="1">
      <alignment horizontal="center"/>
      <protection/>
    </xf>
    <xf numFmtId="0" fontId="43" fillId="0" borderId="0" xfId="55" applyFont="1" applyBorder="1" applyAlignment="1" applyProtection="1">
      <alignment horizontal="left"/>
      <protection/>
    </xf>
    <xf numFmtId="0" fontId="43" fillId="0" borderId="14" xfId="55" applyFont="1" applyBorder="1" applyAlignment="1" applyProtection="1">
      <alignment horizontal="left"/>
      <protection/>
    </xf>
    <xf numFmtId="0" fontId="43" fillId="0" borderId="14" xfId="55" applyFont="1" applyBorder="1" applyAlignment="1" applyProtection="1">
      <alignment horizontal="center"/>
      <protection/>
    </xf>
    <xf numFmtId="0" fontId="78" fillId="33" borderId="0" xfId="0" applyFont="1" applyFill="1" applyBorder="1" applyAlignment="1">
      <alignment/>
    </xf>
    <xf numFmtId="0" fontId="78" fillId="33" borderId="0" xfId="0" applyFont="1" applyFill="1" applyBorder="1" applyAlignment="1">
      <alignment vertical="top"/>
    </xf>
    <xf numFmtId="3" fontId="0" fillId="33" borderId="38" xfId="0" applyNumberFormat="1" applyFont="1" applyFill="1" applyBorder="1" applyAlignment="1">
      <alignment horizontal="right"/>
    </xf>
    <xf numFmtId="3" fontId="0" fillId="33" borderId="39" xfId="0" applyNumberFormat="1" applyFont="1" applyFill="1" applyBorder="1" applyAlignment="1">
      <alignment horizontal="right"/>
    </xf>
    <xf numFmtId="3" fontId="0" fillId="33" borderId="38" xfId="0" applyNumberFormat="1" applyFont="1" applyFill="1" applyBorder="1" applyAlignment="1">
      <alignment/>
    </xf>
    <xf numFmtId="3" fontId="0" fillId="33" borderId="39" xfId="0" applyNumberFormat="1" applyFont="1" applyFill="1" applyBorder="1" applyAlignment="1">
      <alignment/>
    </xf>
    <xf numFmtId="3" fontId="0" fillId="33" borderId="25" xfId="0" applyNumberFormat="1" applyFont="1" applyFill="1" applyBorder="1" applyAlignment="1">
      <alignment/>
    </xf>
    <xf numFmtId="3" fontId="0" fillId="33" borderId="40" xfId="0" applyNumberFormat="1" applyFont="1" applyFill="1" applyBorder="1" applyAlignment="1">
      <alignment horizontal="right"/>
    </xf>
    <xf numFmtId="3" fontId="0" fillId="33" borderId="40" xfId="0" applyNumberFormat="1" applyFont="1" applyFill="1" applyBorder="1" applyAlignment="1">
      <alignment/>
    </xf>
    <xf numFmtId="3" fontId="0" fillId="33" borderId="34" xfId="0" applyNumberFormat="1" applyFont="1" applyFill="1" applyBorder="1" applyAlignment="1">
      <alignment horizontal="right"/>
    </xf>
    <xf numFmtId="3" fontId="0" fillId="33" borderId="41" xfId="0" applyNumberFormat="1" applyFont="1" applyFill="1" applyBorder="1" applyAlignment="1">
      <alignment horizontal="right"/>
    </xf>
    <xf numFmtId="3" fontId="0" fillId="33" borderId="34" xfId="0" applyNumberFormat="1" applyFont="1" applyFill="1" applyBorder="1" applyAlignment="1">
      <alignment/>
    </xf>
    <xf numFmtId="3" fontId="0" fillId="33" borderId="41" xfId="0" applyNumberFormat="1" applyFont="1" applyFill="1" applyBorder="1" applyAlignment="1">
      <alignment/>
    </xf>
    <xf numFmtId="3" fontId="0" fillId="33" borderId="26" xfId="0" applyNumberFormat="1" applyFont="1" applyFill="1" applyBorder="1" applyAlignment="1">
      <alignment/>
    </xf>
    <xf numFmtId="3" fontId="0" fillId="34" borderId="27" xfId="0" applyNumberFormat="1" applyFont="1" applyFill="1" applyBorder="1" applyAlignment="1">
      <alignment/>
    </xf>
    <xf numFmtId="0" fontId="66" fillId="33" borderId="38" xfId="0" applyFont="1" applyFill="1" applyBorder="1" applyAlignment="1">
      <alignment/>
    </xf>
    <xf numFmtId="0" fontId="66" fillId="33" borderId="40" xfId="0" applyFont="1" applyFill="1" applyBorder="1" applyAlignment="1">
      <alignment/>
    </xf>
    <xf numFmtId="0" fontId="66" fillId="33" borderId="42" xfId="0" applyFont="1" applyFill="1" applyBorder="1" applyAlignment="1">
      <alignment/>
    </xf>
    <xf numFmtId="0" fontId="69" fillId="34" borderId="17" xfId="0" applyFont="1" applyFill="1" applyBorder="1" applyAlignment="1">
      <alignment/>
    </xf>
    <xf numFmtId="3" fontId="0" fillId="35" borderId="19" xfId="0" applyNumberFormat="1" applyFont="1" applyFill="1" applyBorder="1" applyAlignment="1">
      <alignment horizontal="center"/>
    </xf>
    <xf numFmtId="172" fontId="0" fillId="35" borderId="19" xfId="57" applyNumberFormat="1" applyFont="1" applyFill="1" applyBorder="1" applyAlignment="1">
      <alignment horizontal="center"/>
    </xf>
    <xf numFmtId="0" fontId="63" fillId="36" borderId="43" xfId="0" applyFont="1" applyFill="1" applyBorder="1" applyAlignment="1">
      <alignment horizontal="center" vertical="center" wrapText="1"/>
    </xf>
    <xf numFmtId="0" fontId="63" fillId="36" borderId="43" xfId="0" applyFont="1" applyFill="1" applyBorder="1" applyAlignment="1">
      <alignment horizontal="left" vertical="center" wrapText="1"/>
    </xf>
    <xf numFmtId="0" fontId="74" fillId="0" borderId="0" xfId="52" applyFont="1" applyAlignment="1">
      <alignment horizontal="center"/>
      <protection/>
    </xf>
    <xf numFmtId="0" fontId="79" fillId="0" borderId="0" xfId="52" applyFont="1" applyAlignment="1">
      <alignment horizontal="center"/>
      <protection/>
    </xf>
    <xf numFmtId="0" fontId="5" fillId="33" borderId="0" xfId="52" applyFont="1" applyFill="1" applyAlignment="1">
      <alignment horizontal="center"/>
      <protection/>
    </xf>
    <xf numFmtId="0" fontId="4" fillId="0" borderId="0" xfId="52" applyFont="1" applyAlignment="1">
      <alignment horizontal="center" wrapText="1"/>
      <protection/>
    </xf>
    <xf numFmtId="0" fontId="77" fillId="0" borderId="0" xfId="52" applyFont="1" applyFill="1" applyAlignment="1">
      <alignment horizontal="left"/>
      <protection/>
    </xf>
    <xf numFmtId="0" fontId="72" fillId="0" borderId="0" xfId="52" applyFont="1" applyAlignment="1">
      <alignment horizontal="center" wrapText="1"/>
      <protection/>
    </xf>
    <xf numFmtId="17" fontId="72" fillId="0" borderId="0" xfId="52" applyNumberFormat="1" applyFont="1" applyAlignment="1">
      <alignment horizontal="center"/>
      <protection/>
    </xf>
    <xf numFmtId="0" fontId="43" fillId="0" borderId="0" xfId="52" applyFont="1" applyFill="1" applyAlignment="1">
      <alignment horizontal="left" wrapText="1"/>
      <protection/>
    </xf>
    <xf numFmtId="0" fontId="43" fillId="0" borderId="0" xfId="55" applyFont="1" applyBorder="1" applyAlignment="1" applyProtection="1">
      <alignment horizontal="center" vertical="center"/>
      <protection/>
    </xf>
    <xf numFmtId="0" fontId="43" fillId="0" borderId="0" xfId="52" applyFont="1" applyAlignment="1">
      <alignment horizontal="left"/>
      <protection/>
    </xf>
    <xf numFmtId="0" fontId="10" fillId="0" borderId="0" xfId="52" applyFont="1" applyBorder="1" applyAlignment="1">
      <alignment horizontal="left" wrapText="1"/>
      <protection/>
    </xf>
    <xf numFmtId="0" fontId="10" fillId="0" borderId="0" xfId="52" applyFont="1" applyBorder="1" applyAlignment="1">
      <alignment horizontal="left"/>
      <protection/>
    </xf>
    <xf numFmtId="0" fontId="42" fillId="0" borderId="0" xfId="55" applyFont="1" applyBorder="1" applyAlignment="1" applyProtection="1">
      <alignment horizontal="center" vertical="center"/>
      <protection/>
    </xf>
    <xf numFmtId="0" fontId="43" fillId="0" borderId="0" xfId="52" applyFont="1" applyAlignment="1">
      <alignment horizontal="left" wrapText="1"/>
      <protection/>
    </xf>
    <xf numFmtId="0" fontId="10" fillId="0" borderId="0" xfId="52" applyFont="1" applyBorder="1" applyAlignment="1">
      <alignment horizontal="justify" vertical="center" wrapText="1"/>
      <protection/>
    </xf>
    <xf numFmtId="0" fontId="43" fillId="0" borderId="0" xfId="52" applyFont="1" applyBorder="1" applyAlignment="1">
      <alignment horizontal="left"/>
      <protection/>
    </xf>
    <xf numFmtId="0" fontId="43" fillId="0" borderId="14" xfId="52" applyFont="1" applyBorder="1" applyAlignment="1">
      <alignment horizontal="left"/>
      <protection/>
    </xf>
    <xf numFmtId="0" fontId="0" fillId="0" borderId="0" xfId="0" applyFont="1" applyAlignment="1">
      <alignment horizontal="justify" vertical="top" wrapText="1"/>
    </xf>
    <xf numFmtId="0" fontId="67" fillId="0" borderId="0" xfId="0" applyFont="1" applyAlignment="1">
      <alignment horizontal="justify" wrapText="1"/>
    </xf>
    <xf numFmtId="0" fontId="80" fillId="0" borderId="0" xfId="0" applyFont="1" applyAlignment="1">
      <alignment horizontal="center" vertical="top" wrapText="1"/>
    </xf>
    <xf numFmtId="0" fontId="63" fillId="36" borderId="44"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3" fillId="36" borderId="45" xfId="0" applyFont="1" applyFill="1" applyBorder="1" applyAlignment="1">
      <alignment horizontal="center" vertical="center" wrapText="1"/>
    </xf>
    <xf numFmtId="0" fontId="63" fillId="36" borderId="35"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36" borderId="46" xfId="0" applyFont="1" applyFill="1" applyBorder="1" applyAlignment="1">
      <alignment horizontal="center" vertical="center" wrapText="1"/>
    </xf>
    <xf numFmtId="0" fontId="63" fillId="36" borderId="22" xfId="0" applyFont="1" applyFill="1" applyBorder="1" applyAlignment="1">
      <alignment horizontal="center" vertical="center" wrapText="1"/>
    </xf>
    <xf numFmtId="0" fontId="63" fillId="33" borderId="0" xfId="0" applyFont="1" applyFill="1" applyBorder="1" applyAlignment="1">
      <alignment horizontal="center" vertical="center" wrapText="1"/>
    </xf>
    <xf numFmtId="4" fontId="1" fillId="37" borderId="0" xfId="54" applyNumberFormat="1" applyFont="1" applyFill="1" applyBorder="1" applyAlignment="1" applyProtection="1">
      <alignment horizontal="center"/>
      <protection/>
    </xf>
    <xf numFmtId="172" fontId="0" fillId="33" borderId="21" xfId="57" applyNumberFormat="1" applyFont="1" applyFill="1" applyBorder="1" applyAlignment="1">
      <alignment horizontal="center"/>
    </xf>
    <xf numFmtId="0" fontId="63" fillId="33" borderId="21" xfId="0" applyFont="1" applyFill="1" applyBorder="1" applyAlignment="1">
      <alignment horizontal="center" vertical="center" wrapText="1"/>
    </xf>
    <xf numFmtId="0" fontId="63" fillId="8" borderId="44" xfId="0" applyFont="1" applyFill="1" applyBorder="1" applyAlignment="1">
      <alignment horizontal="center" vertical="center"/>
    </xf>
    <xf numFmtId="0" fontId="63" fillId="8" borderId="46" xfId="0" applyFont="1" applyFill="1" applyBorder="1" applyAlignment="1">
      <alignment horizontal="center" vertical="center"/>
    </xf>
    <xf numFmtId="0" fontId="63" fillId="8" borderId="21" xfId="0" applyFont="1" applyFill="1" applyBorder="1" applyAlignment="1">
      <alignment horizontal="center" vertical="center"/>
    </xf>
    <xf numFmtId="0" fontId="63" fillId="8" borderId="22" xfId="0" applyFont="1" applyFill="1" applyBorder="1" applyAlignment="1">
      <alignment horizontal="center" vertical="center"/>
    </xf>
    <xf numFmtId="4" fontId="1" fillId="37" borderId="26" xfId="54" applyNumberFormat="1" applyFont="1" applyFill="1" applyBorder="1" applyAlignment="1" applyProtection="1">
      <alignment horizontal="center"/>
      <protection/>
    </xf>
    <xf numFmtId="172" fontId="0" fillId="33" borderId="22" xfId="57" applyNumberFormat="1" applyFont="1" applyFill="1" applyBorder="1" applyAlignment="1">
      <alignment horizontal="center"/>
    </xf>
    <xf numFmtId="0" fontId="63" fillId="36" borderId="31" xfId="0" applyFont="1" applyFill="1" applyBorder="1" applyAlignment="1">
      <alignment horizontal="center" wrapText="1"/>
    </xf>
    <xf numFmtId="0" fontId="63" fillId="36" borderId="47" xfId="0" applyFont="1" applyFill="1" applyBorder="1" applyAlignment="1">
      <alignment horizontal="center" wrapText="1"/>
    </xf>
    <xf numFmtId="3" fontId="0" fillId="33" borderId="47" xfId="0" applyNumberFormat="1" applyFill="1" applyBorder="1" applyAlignment="1">
      <alignment horizontal="center" vertical="center"/>
    </xf>
    <xf numFmtId="3" fontId="0" fillId="33" borderId="48" xfId="0" applyNumberFormat="1" applyFill="1" applyBorder="1" applyAlignment="1">
      <alignment horizontal="center" vertical="center"/>
    </xf>
    <xf numFmtId="3" fontId="0" fillId="33" borderId="49" xfId="0" applyNumberFormat="1" applyFill="1" applyBorder="1" applyAlignment="1">
      <alignment horizontal="center" vertical="center"/>
    </xf>
    <xf numFmtId="3" fontId="0" fillId="33" borderId="50" xfId="0" applyNumberFormat="1" applyFill="1" applyBorder="1" applyAlignment="1">
      <alignment horizontal="center" vertical="center"/>
    </xf>
    <xf numFmtId="0" fontId="67" fillId="33" borderId="0" xfId="0" applyFont="1" applyFill="1" applyAlignment="1">
      <alignment horizontal="left" vertical="top" wrapText="1"/>
    </xf>
    <xf numFmtId="0" fontId="0" fillId="33" borderId="0" xfId="0" applyFont="1" applyFill="1" applyAlignment="1">
      <alignment horizontal="justify" vertical="justify" wrapText="1"/>
    </xf>
    <xf numFmtId="0" fontId="63" fillId="33" borderId="0" xfId="0" applyFont="1" applyFill="1" applyBorder="1" applyAlignment="1">
      <alignment horizontal="center"/>
    </xf>
    <xf numFmtId="0" fontId="63" fillId="33" borderId="0" xfId="0" applyFont="1" applyFill="1" applyBorder="1" applyAlignment="1">
      <alignment horizontal="center" vertical="center"/>
    </xf>
    <xf numFmtId="0" fontId="63" fillId="33" borderId="21" xfId="0" applyFont="1" applyFill="1" applyBorder="1" applyAlignment="1">
      <alignment horizontal="center"/>
    </xf>
    <xf numFmtId="0" fontId="63" fillId="33" borderId="0" xfId="0" applyFont="1" applyFill="1" applyAlignment="1">
      <alignment horizontal="center"/>
    </xf>
    <xf numFmtId="3" fontId="0" fillId="33" borderId="51" xfId="0" applyNumberFormat="1" applyFill="1" applyBorder="1" applyAlignment="1">
      <alignment horizontal="center" vertical="center" wrapText="1"/>
    </xf>
    <xf numFmtId="3" fontId="0" fillId="33" borderId="52" xfId="0" applyNumberFormat="1" applyFill="1" applyBorder="1" applyAlignment="1">
      <alignment horizontal="center" vertical="center" wrapText="1"/>
    </xf>
    <xf numFmtId="3" fontId="0" fillId="33" borderId="50" xfId="0" applyNumberFormat="1" applyFill="1" applyBorder="1" applyAlignment="1">
      <alignment horizontal="center" vertical="center" wrapText="1"/>
    </xf>
    <xf numFmtId="3" fontId="0" fillId="33" borderId="53" xfId="0" applyNumberFormat="1" applyFill="1" applyBorder="1" applyAlignment="1">
      <alignment horizontal="center" vertical="center" wrapText="1"/>
    </xf>
    <xf numFmtId="3" fontId="0" fillId="33" borderId="54" xfId="0" applyNumberFormat="1" applyFill="1" applyBorder="1" applyAlignment="1">
      <alignment horizontal="center" vertical="center" wrapText="1"/>
    </xf>
    <xf numFmtId="3" fontId="0" fillId="33" borderId="48" xfId="0" applyNumberFormat="1" applyFill="1" applyBorder="1" applyAlignment="1">
      <alignment horizontal="center" vertical="center" wrapText="1"/>
    </xf>
    <xf numFmtId="0" fontId="63" fillId="36" borderId="55" xfId="0" applyFont="1" applyFill="1" applyBorder="1" applyAlignment="1">
      <alignment horizontal="center" wrapText="1"/>
    </xf>
    <xf numFmtId="0" fontId="63" fillId="36" borderId="49" xfId="0" applyFont="1" applyFill="1" applyBorder="1" applyAlignment="1">
      <alignment horizontal="center" wrapText="1"/>
    </xf>
    <xf numFmtId="0" fontId="63" fillId="36" borderId="10" xfId="0" applyFont="1" applyFill="1" applyBorder="1" applyAlignment="1">
      <alignment horizontal="left" vertical="center" wrapText="1"/>
    </xf>
    <xf numFmtId="0" fontId="63" fillId="36" borderId="56" xfId="0" applyFont="1" applyFill="1" applyBorder="1" applyAlignment="1">
      <alignment horizontal="left" vertical="center" wrapText="1"/>
    </xf>
    <xf numFmtId="0" fontId="63" fillId="36" borderId="12" xfId="0" applyFont="1" applyFill="1" applyBorder="1" applyAlignment="1">
      <alignment horizontal="center" wrapText="1"/>
    </xf>
    <xf numFmtId="0" fontId="0" fillId="33" borderId="0" xfId="0" applyFont="1" applyFill="1" applyAlignment="1">
      <alignment horizontal="left" vertical="top" wrapText="1"/>
    </xf>
    <xf numFmtId="0" fontId="63" fillId="0" borderId="0" xfId="0" applyFont="1" applyAlignment="1">
      <alignment horizontal="center"/>
    </xf>
    <xf numFmtId="0" fontId="63" fillId="0" borderId="14" xfId="0" applyFont="1" applyBorder="1" applyAlignment="1">
      <alignment horizontal="center"/>
    </xf>
    <xf numFmtId="3" fontId="0" fillId="33" borderId="47" xfId="0" applyNumberFormat="1" applyFill="1" applyBorder="1" applyAlignment="1">
      <alignment horizontal="center" vertical="center" wrapText="1"/>
    </xf>
    <xf numFmtId="0" fontId="63" fillId="36" borderId="47" xfId="0" applyFont="1" applyFill="1" applyBorder="1" applyAlignment="1">
      <alignment horizontal="center" vertical="center" wrapText="1"/>
    </xf>
    <xf numFmtId="0" fontId="63" fillId="36" borderId="48" xfId="0" applyFont="1" applyFill="1" applyBorder="1" applyAlignment="1">
      <alignment horizontal="center" vertical="center" wrapText="1"/>
    </xf>
    <xf numFmtId="0" fontId="63" fillId="36" borderId="12" xfId="0" applyFont="1" applyFill="1" applyBorder="1" applyAlignment="1">
      <alignment horizontal="center"/>
    </xf>
    <xf numFmtId="3" fontId="0" fillId="35" borderId="17" xfId="0" applyNumberFormat="1" applyFont="1" applyFill="1" applyBorder="1" applyAlignment="1">
      <alignment horizontal="center"/>
    </xf>
    <xf numFmtId="3" fontId="0" fillId="35" borderId="27" xfId="0" applyNumberFormat="1" applyFont="1" applyFill="1" applyBorder="1" applyAlignment="1">
      <alignment horizontal="center"/>
    </xf>
    <xf numFmtId="172" fontId="0" fillId="35" borderId="17" xfId="57" applyNumberFormat="1" applyFont="1" applyFill="1" applyBorder="1" applyAlignment="1">
      <alignment horizontal="center"/>
    </xf>
    <xf numFmtId="172" fontId="0" fillId="35" borderId="27" xfId="57" applyNumberFormat="1" applyFont="1" applyFill="1" applyBorder="1" applyAlignment="1">
      <alignment horizontal="center"/>
    </xf>
    <xf numFmtId="0" fontId="63" fillId="36" borderId="17" xfId="0" applyFont="1" applyFill="1" applyBorder="1" applyAlignment="1">
      <alignment horizontal="center" vertical="center" wrapText="1"/>
    </xf>
    <xf numFmtId="0" fontId="63" fillId="36" borderId="27" xfId="0" applyFont="1" applyFill="1" applyBorder="1" applyAlignment="1">
      <alignment horizontal="center" vertical="center" wrapText="1"/>
    </xf>
    <xf numFmtId="0" fontId="63" fillId="36" borderId="57" xfId="0" applyFont="1" applyFill="1" applyBorder="1" applyAlignment="1">
      <alignment horizontal="center" vertical="center" wrapText="1"/>
    </xf>
    <xf numFmtId="0" fontId="63" fillId="36" borderId="58" xfId="0" applyFont="1" applyFill="1" applyBorder="1" applyAlignment="1">
      <alignment horizontal="center" vertical="center" wrapText="1"/>
    </xf>
    <xf numFmtId="0" fontId="63" fillId="36" borderId="24" xfId="0" applyFont="1" applyFill="1" applyBorder="1" applyAlignment="1">
      <alignment horizontal="center" vertical="center" wrapText="1"/>
    </xf>
    <xf numFmtId="0" fontId="63" fillId="36" borderId="59" xfId="0" applyFont="1" applyFill="1" applyBorder="1" applyAlignment="1">
      <alignment horizontal="center" vertical="center" wrapText="1"/>
    </xf>
    <xf numFmtId="0" fontId="63" fillId="0" borderId="21" xfId="0" applyFont="1" applyBorder="1" applyAlignment="1">
      <alignment horizontal="center"/>
    </xf>
    <xf numFmtId="0" fontId="0" fillId="0" borderId="0" xfId="0" applyFont="1" applyAlignment="1">
      <alignment horizontal="left" vertical="top" wrapText="1"/>
    </xf>
    <xf numFmtId="0" fontId="63" fillId="36" borderId="60" xfId="0" applyFont="1" applyFill="1" applyBorder="1" applyAlignment="1">
      <alignment horizontal="left" vertical="center" wrapText="1"/>
    </xf>
    <xf numFmtId="0" fontId="63" fillId="36" borderId="57" xfId="0" applyFont="1" applyFill="1" applyBorder="1" applyAlignment="1">
      <alignment horizontal="left" vertical="center" wrapText="1"/>
    </xf>
    <xf numFmtId="0" fontId="63" fillId="36" borderId="6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2" xfId="53"/>
    <cellStyle name="Normal_Hoja1" xfId="54"/>
    <cellStyle name="Normal_indice"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en la agricultura diciembre 2011 - febrero 2012</a:t>
            </a:r>
          </a:p>
        </c:rich>
      </c:tx>
      <c:layout>
        <c:manualLayout>
          <c:xMode val="factor"/>
          <c:yMode val="factor"/>
          <c:x val="-0.0015"/>
          <c:y val="-0.00825"/>
        </c:manualLayout>
      </c:layout>
      <c:spPr>
        <a:noFill/>
        <a:ln w="3175">
          <a:noFill/>
        </a:ln>
      </c:spPr>
    </c:title>
    <c:plotArea>
      <c:layout>
        <c:manualLayout>
          <c:xMode val="edge"/>
          <c:yMode val="edge"/>
          <c:x val="-0.01425"/>
          <c:y val="0.16425"/>
          <c:w val="0.90425"/>
          <c:h val="0.8535"/>
        </c:manualLayout>
      </c:layout>
      <c:barChart>
        <c:barDir val="col"/>
        <c:grouping val="clustered"/>
        <c:varyColors val="0"/>
        <c:ser>
          <c:idx val="0"/>
          <c:order val="0"/>
          <c:tx>
            <c:v>Región</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5!$B$9:$B$23</c:f>
              <c:strCache/>
            </c:strRef>
          </c:cat>
          <c:val>
            <c:numRef>
              <c:f>5!$D$9:$D$23</c:f>
              <c:numCache/>
            </c:numRef>
          </c:val>
        </c:ser>
        <c:axId val="14102473"/>
        <c:axId val="59813394"/>
      </c:barChart>
      <c:catAx>
        <c:axId val="141024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813394"/>
        <c:crosses val="autoZero"/>
        <c:auto val="1"/>
        <c:lblOffset val="100"/>
        <c:tickLblSkip val="1"/>
        <c:noMultiLvlLbl val="0"/>
      </c:catAx>
      <c:valAx>
        <c:axId val="598133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02473"/>
        <c:crossesAt val="1"/>
        <c:crossBetween val="between"/>
        <c:dispUnits/>
      </c:valAx>
      <c:spPr>
        <a:solidFill>
          <a:srgbClr val="FFFFFF"/>
        </a:solidFill>
        <a:ln w="3175">
          <a:noFill/>
        </a:ln>
      </c:spPr>
    </c:plotArea>
    <c:legend>
      <c:legendPos val="r"/>
      <c:layout>
        <c:manualLayout>
          <c:xMode val="edge"/>
          <c:yMode val="edge"/>
          <c:x val="0.9115"/>
          <c:y val="0.53075"/>
          <c:w val="0.0815"/>
          <c:h val="0.09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por género total economía</a:t>
            </a:r>
          </a:p>
        </c:rich>
      </c:tx>
      <c:layout>
        <c:manualLayout>
          <c:xMode val="factor"/>
          <c:yMode val="factor"/>
          <c:x val="-0.0065"/>
          <c:y val="-0.01075"/>
        </c:manualLayout>
      </c:layout>
      <c:spPr>
        <a:noFill/>
        <a:ln w="3175">
          <a:noFill/>
        </a:ln>
      </c:spPr>
    </c:title>
    <c:view3D>
      <c:rotX val="30"/>
      <c:hPercent val="100"/>
      <c:rotY val="0"/>
      <c:depthPercent val="100"/>
      <c:rAngAx val="1"/>
    </c:view3D>
    <c:plotArea>
      <c:layout>
        <c:manualLayout>
          <c:xMode val="edge"/>
          <c:yMode val="edge"/>
          <c:x val="0.09575"/>
          <c:y val="0.444"/>
          <c:w val="0.80475"/>
          <c:h val="0.476"/>
        </c:manualLayout>
      </c:layout>
      <c:pie3D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8DA3"/>
              </a:solidFill>
              <a:ln w="3175">
                <a:noFill/>
              </a:ln>
            </c:spPr>
          </c:dPt>
          <c:dPt>
            <c:idx val="1"/>
            <c:spPr>
              <a:solidFill>
                <a:srgbClr val="4BACC6"/>
              </a:solidFill>
              <a:ln w="3175">
                <a:noFill/>
              </a:ln>
            </c:spPr>
          </c:dPt>
          <c:dPt>
            <c:idx val="2"/>
            <c:spPr>
              <a:solidFill>
                <a:srgbClr val="A9CEDC"/>
              </a:solidFill>
              <a:ln w="3175">
                <a:noFill/>
              </a:ln>
            </c:spPr>
          </c:dPt>
          <c:dLbls>
            <c:dLbl>
              <c:idx val="0"/>
              <c:layout>
                <c:manualLayout>
                  <c:x val="0"/>
                  <c:y val="0"/>
                </c:manualLayout>
              </c:layout>
              <c:txPr>
                <a:bodyPr vert="horz" rot="0" anchor="ctr"/>
                <a:lstStyle/>
                <a:p>
                  <a:pPr algn="ctr">
                    <a:defRPr lang="en-US" cap="none" sz="1200" b="0" i="0" u="none" baseline="0">
                      <a:solidFill>
                        <a:srgbClr val="FF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delete val="1"/>
            </c:dLbl>
            <c:numFmt formatCode="General" sourceLinked="1"/>
            <c:txPr>
              <a:bodyPr vert="horz" rot="0" anchor="ctr"/>
              <a:lstStyle/>
              <a:p>
                <a:pPr algn="ctr">
                  <a:defRPr lang="en-US" cap="none" sz="1200" b="0" i="0" u="none" baseline="0">
                    <a:solidFill>
                      <a:srgbClr val="FF0000"/>
                    </a:solidFill>
                    <a:latin typeface="Calibri"/>
                    <a:ea typeface="Calibri"/>
                    <a:cs typeface="Calibri"/>
                  </a:defRPr>
                </a:pPr>
              </a:p>
            </c:txPr>
            <c:showLegendKey val="0"/>
            <c:showVal val="0"/>
            <c:showBubbleSize val="0"/>
            <c:showCatName val="0"/>
            <c:showSerName val="0"/>
            <c:showLeaderLines val="1"/>
            <c:showPercent val="1"/>
          </c:dLbls>
          <c:cat>
            <c:strRef>
              <c:f>6!$B$4:$D$4</c:f>
              <c:strCache/>
            </c:strRef>
          </c:cat>
          <c:val>
            <c:numRef>
              <c:f>6!$B$20:$D$20</c:f>
              <c:numCache/>
            </c:numRef>
          </c:val>
        </c:ser>
      </c:pie3DChart>
      <c:spPr>
        <a:noFill/>
        <a:ln>
          <a:noFill/>
        </a:ln>
      </c:spPr>
    </c:plotArea>
    <c:legend>
      <c:legendPos val="t"/>
      <c:layout>
        <c:manualLayout>
          <c:xMode val="edge"/>
          <c:yMode val="edge"/>
          <c:x val="0.219"/>
          <c:y val="0.147"/>
          <c:w val="0.56525"/>
          <c:h val="0.27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 por género agricultura </a:t>
            </a:r>
          </a:p>
        </c:rich>
      </c:tx>
      <c:layout>
        <c:manualLayout>
          <c:xMode val="factor"/>
          <c:yMode val="factor"/>
          <c:x val="-0.00725"/>
          <c:y val="-0.01075"/>
        </c:manualLayout>
      </c:layout>
      <c:spPr>
        <a:noFill/>
        <a:ln w="3175">
          <a:noFill/>
        </a:ln>
      </c:spPr>
    </c:title>
    <c:view3D>
      <c:rotX val="30"/>
      <c:hPercent val="100"/>
      <c:rotY val="0"/>
      <c:depthPercent val="100"/>
      <c:rAngAx val="1"/>
    </c:view3D>
    <c:plotArea>
      <c:layout>
        <c:manualLayout>
          <c:xMode val="edge"/>
          <c:yMode val="edge"/>
          <c:x val="0.099"/>
          <c:y val="0.444"/>
          <c:w val="0.79825"/>
          <c:h val="0.476"/>
        </c:manualLayout>
      </c:layout>
      <c:pie3D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8DA3"/>
              </a:solidFill>
              <a:ln w="3175">
                <a:noFill/>
              </a:ln>
            </c:spPr>
          </c:dPt>
          <c:dPt>
            <c:idx val="1"/>
            <c:spPr>
              <a:solidFill>
                <a:srgbClr val="4BACC6"/>
              </a:solidFill>
              <a:ln w="3175">
                <a:noFill/>
              </a:ln>
            </c:spPr>
          </c:dPt>
          <c:dPt>
            <c:idx val="2"/>
            <c:spPr>
              <a:solidFill>
                <a:srgbClr val="A9CEDC"/>
              </a:solidFill>
              <a:ln w="3175">
                <a:noFill/>
              </a:ln>
            </c:spPr>
          </c:dPt>
          <c:dLbls>
            <c:dLbl>
              <c:idx val="0"/>
              <c:layout>
                <c:manualLayout>
                  <c:x val="0"/>
                  <c:y val="0"/>
                </c:manualLayout>
              </c:layout>
              <c:txPr>
                <a:bodyPr vert="horz" rot="0" anchor="ctr"/>
                <a:lstStyle/>
                <a:p>
                  <a:pPr algn="ctr">
                    <a:defRPr lang="en-US" cap="none" sz="1200" b="0" i="0" u="none" baseline="0">
                      <a:solidFill>
                        <a:srgbClr val="FF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delete val="1"/>
            </c:dLbl>
            <c:numFmt formatCode="General" sourceLinked="1"/>
            <c:txPr>
              <a:bodyPr vert="horz" rot="0" anchor="ctr"/>
              <a:lstStyle/>
              <a:p>
                <a:pPr algn="ctr">
                  <a:defRPr lang="en-US" cap="none" sz="1200" b="0" i="0" u="none" baseline="0">
                    <a:solidFill>
                      <a:srgbClr val="FF0000"/>
                    </a:solidFill>
                    <a:latin typeface="Calibri"/>
                    <a:ea typeface="Calibri"/>
                    <a:cs typeface="Calibri"/>
                  </a:defRPr>
                </a:pPr>
              </a:p>
            </c:txPr>
            <c:showLegendKey val="0"/>
            <c:showVal val="0"/>
            <c:showBubbleSize val="0"/>
            <c:showCatName val="0"/>
            <c:showSerName val="0"/>
            <c:showLeaderLines val="1"/>
            <c:showPercent val="1"/>
          </c:dLbls>
          <c:cat>
            <c:strRef>
              <c:f>6!$F$4:$H$4</c:f>
              <c:strCache/>
            </c:strRef>
          </c:cat>
          <c:val>
            <c:numRef>
              <c:f>6!$F$20:$H$20</c:f>
              <c:numCache/>
            </c:numRef>
          </c:val>
        </c:ser>
      </c:pie3DChart>
      <c:spPr>
        <a:noFill/>
        <a:ln>
          <a:noFill/>
        </a:ln>
      </c:spPr>
    </c:plotArea>
    <c:legend>
      <c:legendPos val="t"/>
      <c:layout>
        <c:manualLayout>
          <c:xMode val="edge"/>
          <c:yMode val="edge"/>
          <c:x val="0.21425"/>
          <c:y val="0.233"/>
          <c:w val="0.55725"/>
          <c:h val="0.197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41</xdr:row>
      <xdr:rowOff>66675</xdr:rowOff>
    </xdr:from>
    <xdr:to>
      <xdr:col>2</xdr:col>
      <xdr:colOff>419100</xdr:colOff>
      <xdr:row>41</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286750"/>
          <a:ext cx="1943100" cy="104775"/>
        </a:xfrm>
        <a:prstGeom prst="rect">
          <a:avLst/>
        </a:prstGeom>
        <a:noFill/>
        <a:ln w="9525" cmpd="sng">
          <a:noFill/>
        </a:ln>
      </xdr:spPr>
    </xdr:pic>
    <xdr:clientData/>
  </xdr:twoCellAnchor>
  <xdr:twoCellAnchor>
    <xdr:from>
      <xdr:col>0</xdr:col>
      <xdr:colOff>0</xdr:colOff>
      <xdr:row>85</xdr:row>
      <xdr:rowOff>57150</xdr:rowOff>
    </xdr:from>
    <xdr:to>
      <xdr:col>1</xdr:col>
      <xdr:colOff>476250</xdr:colOff>
      <xdr:row>85</xdr:row>
      <xdr:rowOff>114300</xdr:rowOff>
    </xdr:to>
    <xdr:pic>
      <xdr:nvPicPr>
        <xdr:cNvPr id="3" name="Picture 41" descr="pie"/>
        <xdr:cNvPicPr preferRelativeResize="1">
          <a:picLocks noChangeAspect="1"/>
        </xdr:cNvPicPr>
      </xdr:nvPicPr>
      <xdr:blipFill>
        <a:blip r:embed="rId3"/>
        <a:stretch>
          <a:fillRect/>
        </a:stretch>
      </xdr:blipFill>
      <xdr:spPr>
        <a:xfrm>
          <a:off x="0" y="16821150"/>
          <a:ext cx="12382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57150</xdr:rowOff>
    </xdr:from>
    <xdr:to>
      <xdr:col>1</xdr:col>
      <xdr:colOff>476250</xdr:colOff>
      <xdr:row>37</xdr:row>
      <xdr:rowOff>123825</xdr:rowOff>
    </xdr:to>
    <xdr:pic>
      <xdr:nvPicPr>
        <xdr:cNvPr id="1" name="Picture 41" descr="pie"/>
        <xdr:cNvPicPr preferRelativeResize="1">
          <a:picLocks noChangeAspect="1"/>
        </xdr:cNvPicPr>
      </xdr:nvPicPr>
      <xdr:blipFill>
        <a:blip r:embed="rId1"/>
        <a:stretch>
          <a:fillRect/>
        </a:stretch>
      </xdr:blipFill>
      <xdr:spPr>
        <a:xfrm>
          <a:off x="0" y="7105650"/>
          <a:ext cx="1238250" cy="6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76200</xdr:rowOff>
    </xdr:from>
    <xdr:to>
      <xdr:col>8</xdr:col>
      <xdr:colOff>47625</xdr:colOff>
      <xdr:row>39</xdr:row>
      <xdr:rowOff>0</xdr:rowOff>
    </xdr:to>
    <xdr:graphicFrame>
      <xdr:nvGraphicFramePr>
        <xdr:cNvPr id="1" name="1 Gráfico"/>
        <xdr:cNvGraphicFramePr/>
      </xdr:nvGraphicFramePr>
      <xdr:xfrm>
        <a:off x="771525" y="5057775"/>
        <a:ext cx="6981825" cy="2400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19050</xdr:rowOff>
    </xdr:from>
    <xdr:to>
      <xdr:col>4</xdr:col>
      <xdr:colOff>190500</xdr:colOff>
      <xdr:row>37</xdr:row>
      <xdr:rowOff>95250</xdr:rowOff>
    </xdr:to>
    <xdr:graphicFrame>
      <xdr:nvGraphicFramePr>
        <xdr:cNvPr id="1" name="1 Gráfico"/>
        <xdr:cNvGraphicFramePr/>
      </xdr:nvGraphicFramePr>
      <xdr:xfrm>
        <a:off x="28575" y="4400550"/>
        <a:ext cx="3000375" cy="27432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23</xdr:row>
      <xdr:rowOff>9525</xdr:rowOff>
    </xdr:from>
    <xdr:to>
      <xdr:col>10</xdr:col>
      <xdr:colOff>381000</xdr:colOff>
      <xdr:row>37</xdr:row>
      <xdr:rowOff>85725</xdr:rowOff>
    </xdr:to>
    <xdr:graphicFrame>
      <xdr:nvGraphicFramePr>
        <xdr:cNvPr id="2" name="2 Gráfico"/>
        <xdr:cNvGraphicFramePr/>
      </xdr:nvGraphicFramePr>
      <xdr:xfrm>
        <a:off x="3105150" y="4391025"/>
        <a:ext cx="275272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90"/>
  <sheetViews>
    <sheetView tabSelected="1" zoomScalePageLayoutView="0" workbookViewId="0" topLeftCell="A1">
      <selection activeCell="B18" sqref="B18:D18"/>
    </sheetView>
  </sheetViews>
  <sheetFormatPr defaultColWidth="11.421875" defaultRowHeight="15"/>
  <sheetData>
    <row r="1" spans="1:7" ht="15.75">
      <c r="A1" s="50"/>
      <c r="B1" s="51"/>
      <c r="C1" s="51"/>
      <c r="D1" s="51"/>
      <c r="E1" s="51"/>
      <c r="F1" s="51"/>
      <c r="G1" s="51"/>
    </row>
    <row r="2" spans="1:7" ht="15">
      <c r="A2" s="51"/>
      <c r="B2" s="51"/>
      <c r="C2" s="51"/>
      <c r="D2" s="51"/>
      <c r="E2" s="51"/>
      <c r="F2" s="51"/>
      <c r="G2" s="51"/>
    </row>
    <row r="3" spans="1:7" ht="15.75">
      <c r="A3" s="50"/>
      <c r="B3" s="51"/>
      <c r="C3" s="51"/>
      <c r="D3" s="51"/>
      <c r="E3" s="51"/>
      <c r="F3" s="51"/>
      <c r="G3" s="51"/>
    </row>
    <row r="4" spans="1:7" ht="15">
      <c r="A4" s="51"/>
      <c r="B4" s="51"/>
      <c r="C4" s="51"/>
      <c r="D4" s="53"/>
      <c r="E4" s="51"/>
      <c r="F4" s="51"/>
      <c r="G4" s="51"/>
    </row>
    <row r="5" spans="1:7" ht="15.75">
      <c r="A5" s="50"/>
      <c r="B5" s="51"/>
      <c r="C5" s="51"/>
      <c r="D5" s="54"/>
      <c r="E5" s="51"/>
      <c r="F5" s="51"/>
      <c r="G5" s="51"/>
    </row>
    <row r="6" spans="1:7" ht="15.75">
      <c r="A6" s="50"/>
      <c r="B6" s="51"/>
      <c r="C6" s="51"/>
      <c r="D6" s="51"/>
      <c r="E6" s="51"/>
      <c r="F6" s="51"/>
      <c r="G6" s="51"/>
    </row>
    <row r="7" spans="1:7" ht="15.75">
      <c r="A7" s="50"/>
      <c r="B7" s="51"/>
      <c r="C7" s="51"/>
      <c r="D7" s="51"/>
      <c r="E7" s="51"/>
      <c r="F7" s="51"/>
      <c r="G7" s="51"/>
    </row>
    <row r="8" spans="1:7" ht="15">
      <c r="A8" s="51"/>
      <c r="B8" s="51"/>
      <c r="C8" s="51"/>
      <c r="D8" s="53"/>
      <c r="E8" s="51"/>
      <c r="F8" s="51"/>
      <c r="G8" s="51"/>
    </row>
    <row r="9" spans="1:7" ht="15.75">
      <c r="A9" s="55"/>
      <c r="B9" s="51"/>
      <c r="C9" s="51"/>
      <c r="D9" s="51"/>
      <c r="E9" s="51"/>
      <c r="F9" s="51"/>
      <c r="G9" s="51"/>
    </row>
    <row r="10" spans="1:7" ht="15.75">
      <c r="A10" s="50"/>
      <c r="B10" s="51"/>
      <c r="C10" s="51"/>
      <c r="D10" s="51"/>
      <c r="E10" s="51"/>
      <c r="F10" s="51"/>
      <c r="G10" s="51"/>
    </row>
    <row r="11" spans="1:7" ht="15.75">
      <c r="A11" s="50"/>
      <c r="B11" s="51"/>
      <c r="C11" s="51"/>
      <c r="D11" s="51"/>
      <c r="E11" s="51"/>
      <c r="F11" s="51"/>
      <c r="G11" s="51"/>
    </row>
    <row r="12" spans="1:7" ht="15.75">
      <c r="A12" s="50"/>
      <c r="B12" s="51"/>
      <c r="C12" s="51"/>
      <c r="D12" s="51"/>
      <c r="E12" s="51"/>
      <c r="F12" s="51"/>
      <c r="G12" s="51"/>
    </row>
    <row r="13" spans="1:7" ht="15.75">
      <c r="A13" s="50"/>
      <c r="B13" s="51"/>
      <c r="C13" s="51"/>
      <c r="D13" s="51"/>
      <c r="E13" s="51"/>
      <c r="F13" s="51"/>
      <c r="G13" s="51"/>
    </row>
    <row r="14" spans="1:7" ht="15.75">
      <c r="A14" s="50"/>
      <c r="B14" s="51"/>
      <c r="C14" s="51"/>
      <c r="D14" s="51"/>
      <c r="E14" s="51"/>
      <c r="F14" s="51"/>
      <c r="G14" s="51"/>
    </row>
    <row r="15" spans="1:7" ht="15.75">
      <c r="A15" s="50"/>
      <c r="B15" s="51"/>
      <c r="C15" s="51"/>
      <c r="D15" s="51"/>
      <c r="E15" s="51"/>
      <c r="F15" s="51"/>
      <c r="G15" s="51"/>
    </row>
    <row r="16" spans="1:7" ht="15.75">
      <c r="A16" s="50"/>
      <c r="B16" s="51"/>
      <c r="C16" s="51"/>
      <c r="D16" s="51"/>
      <c r="E16" s="51"/>
      <c r="F16" s="51"/>
      <c r="G16" s="51"/>
    </row>
    <row r="17" spans="1:7" ht="15.75">
      <c r="A17" s="50"/>
      <c r="B17" s="51"/>
      <c r="C17" s="51"/>
      <c r="D17" s="51"/>
      <c r="E17" s="51"/>
      <c r="F17" s="51"/>
      <c r="G17" s="51"/>
    </row>
    <row r="18" spans="1:7" ht="19.5">
      <c r="A18" s="64"/>
      <c r="B18" s="134" t="s">
        <v>71</v>
      </c>
      <c r="C18" s="134"/>
      <c r="D18" s="134"/>
      <c r="E18" s="65"/>
      <c r="F18" s="65"/>
      <c r="G18" s="26"/>
    </row>
    <row r="19" spans="1:7" ht="19.5">
      <c r="A19" s="51"/>
      <c r="B19" s="64"/>
      <c r="C19" s="64"/>
      <c r="D19" s="64"/>
      <c r="E19" s="64"/>
      <c r="F19" s="64"/>
      <c r="G19" s="26"/>
    </row>
    <row r="20" spans="1:7" ht="15">
      <c r="A20" s="51"/>
      <c r="B20" s="51"/>
      <c r="C20" s="51"/>
      <c r="D20" s="51"/>
      <c r="E20" s="51"/>
      <c r="F20" s="51"/>
      <c r="G20" s="26"/>
    </row>
    <row r="21" spans="1:7" ht="15">
      <c r="A21" s="51"/>
      <c r="B21" s="51"/>
      <c r="C21" s="56"/>
      <c r="D21" s="51"/>
      <c r="E21" s="51"/>
      <c r="F21" s="51"/>
      <c r="G21" s="26"/>
    </row>
    <row r="22" spans="1:7" ht="15.75">
      <c r="A22" s="135" t="s">
        <v>99</v>
      </c>
      <c r="B22" s="135"/>
      <c r="C22" s="135"/>
      <c r="D22" s="135"/>
      <c r="E22" s="135"/>
      <c r="F22" s="63"/>
      <c r="G22" s="26"/>
    </row>
    <row r="23" spans="1:7" ht="15">
      <c r="A23" s="51"/>
      <c r="B23" s="51"/>
      <c r="C23" s="51"/>
      <c r="D23" s="51"/>
      <c r="E23" s="51"/>
      <c r="F23" s="51"/>
      <c r="G23" s="51"/>
    </row>
    <row r="24" spans="1:7" ht="15.75">
      <c r="A24" s="50"/>
      <c r="B24" s="51"/>
      <c r="C24" s="51"/>
      <c r="D24" s="51"/>
      <c r="E24" s="51"/>
      <c r="F24" s="51"/>
      <c r="G24" s="51"/>
    </row>
    <row r="25" spans="1:7" ht="15.75">
      <c r="A25" s="50"/>
      <c r="B25" s="51"/>
      <c r="C25" s="51"/>
      <c r="D25" s="53"/>
      <c r="E25" s="51"/>
      <c r="F25" s="51"/>
      <c r="G25" s="51"/>
    </row>
    <row r="26" spans="1:7" ht="15.75">
      <c r="A26" s="50"/>
      <c r="B26" s="51"/>
      <c r="C26" s="51"/>
      <c r="D26" s="56"/>
      <c r="E26" s="51"/>
      <c r="F26" s="51"/>
      <c r="G26" s="51"/>
    </row>
    <row r="27" spans="1:7" ht="15.75">
      <c r="A27" s="50"/>
      <c r="B27" s="51"/>
      <c r="C27" s="51"/>
      <c r="D27" s="51"/>
      <c r="E27" s="51"/>
      <c r="F27" s="51"/>
      <c r="G27" s="51"/>
    </row>
    <row r="28" spans="1:7" ht="15.75">
      <c r="A28" s="50"/>
      <c r="B28" s="51"/>
      <c r="C28" s="51"/>
      <c r="D28" s="51"/>
      <c r="E28" s="51"/>
      <c r="F28" s="51"/>
      <c r="G28" s="51"/>
    </row>
    <row r="29" spans="1:7" ht="15.75">
      <c r="A29" s="50"/>
      <c r="B29" s="51"/>
      <c r="C29" s="51"/>
      <c r="D29" s="51"/>
      <c r="E29" s="51"/>
      <c r="F29" s="51"/>
      <c r="G29" s="51"/>
    </row>
    <row r="30" spans="1:7" ht="15.75">
      <c r="A30" s="50"/>
      <c r="B30" s="51"/>
      <c r="C30" s="51"/>
      <c r="D30" s="53"/>
      <c r="E30" s="51"/>
      <c r="F30" s="51"/>
      <c r="G30" s="51"/>
    </row>
    <row r="31" spans="1:7" ht="15.75">
      <c r="A31" s="50"/>
      <c r="B31" s="51"/>
      <c r="C31" s="51"/>
      <c r="D31" s="51"/>
      <c r="E31" s="51"/>
      <c r="F31" s="51"/>
      <c r="G31" s="51"/>
    </row>
    <row r="32" spans="1:7" ht="15.75">
      <c r="A32" s="50"/>
      <c r="B32" s="51"/>
      <c r="C32" s="51"/>
      <c r="D32" s="51"/>
      <c r="E32" s="51"/>
      <c r="F32" s="51"/>
      <c r="G32" s="51"/>
    </row>
    <row r="33" spans="1:7" ht="15.75">
      <c r="A33" s="50"/>
      <c r="B33" s="51"/>
      <c r="C33" s="51"/>
      <c r="D33" s="51"/>
      <c r="E33" s="51"/>
      <c r="F33" s="51"/>
      <c r="G33" s="51"/>
    </row>
    <row r="34" spans="1:7" ht="15.75">
      <c r="A34" s="50"/>
      <c r="B34" s="51"/>
      <c r="C34" s="51"/>
      <c r="D34" s="51"/>
      <c r="E34" s="51"/>
      <c r="F34" s="51"/>
      <c r="G34" s="51"/>
    </row>
    <row r="35" spans="1:7" ht="15">
      <c r="A35" s="52"/>
      <c r="B35" s="52"/>
      <c r="C35" s="52"/>
      <c r="D35" s="52"/>
      <c r="E35" s="52"/>
      <c r="F35" s="51"/>
      <c r="G35" s="51"/>
    </row>
    <row r="36" spans="1:7" ht="15">
      <c r="A36" s="52"/>
      <c r="B36" s="52"/>
      <c r="C36" s="52"/>
      <c r="D36" s="52"/>
      <c r="E36" s="52"/>
      <c r="F36" s="51"/>
      <c r="G36" s="51"/>
    </row>
    <row r="37" spans="1:7" ht="15.75">
      <c r="A37" s="50"/>
      <c r="B37" s="51"/>
      <c r="C37" s="51"/>
      <c r="D37" s="51"/>
      <c r="E37" s="51"/>
      <c r="F37" s="51"/>
      <c r="G37" s="51"/>
    </row>
    <row r="38" spans="1:7" ht="15.75">
      <c r="A38" s="50"/>
      <c r="B38" s="51"/>
      <c r="C38" s="51"/>
      <c r="D38" s="51"/>
      <c r="E38" s="51"/>
      <c r="F38" s="51"/>
      <c r="G38" s="51"/>
    </row>
    <row r="39" spans="1:7" ht="15.75">
      <c r="A39" s="50"/>
      <c r="B39" s="51"/>
      <c r="C39" s="51"/>
      <c r="D39" s="51"/>
      <c r="E39" s="51"/>
      <c r="F39" s="51"/>
      <c r="G39" s="51"/>
    </row>
    <row r="40" spans="1:7" ht="15.75">
      <c r="A40" s="57"/>
      <c r="B40" s="51"/>
      <c r="C40" s="57"/>
      <c r="D40" s="58"/>
      <c r="E40" s="51"/>
      <c r="F40" s="51"/>
      <c r="G40" s="51"/>
    </row>
    <row r="41" spans="1:7" ht="15.75">
      <c r="A41" s="50"/>
      <c r="B41" s="52"/>
      <c r="C41" s="52"/>
      <c r="D41" s="52"/>
      <c r="E41" s="51"/>
      <c r="F41" s="51"/>
      <c r="G41" s="51"/>
    </row>
    <row r="42" spans="1:7" ht="15.75">
      <c r="A42" s="52"/>
      <c r="B42" s="52"/>
      <c r="C42" s="50" t="s">
        <v>70</v>
      </c>
      <c r="D42" s="58"/>
      <c r="E42" s="51"/>
      <c r="F42" s="51"/>
      <c r="G42" s="51"/>
    </row>
    <row r="43" spans="1:7" ht="15">
      <c r="A43" s="52"/>
      <c r="B43" s="52"/>
      <c r="C43" s="52"/>
      <c r="D43" s="52"/>
      <c r="E43" s="52"/>
      <c r="F43" s="52"/>
      <c r="G43" s="52"/>
    </row>
    <row r="44" spans="1:7" ht="15">
      <c r="A44" s="52"/>
      <c r="B44" s="52"/>
      <c r="C44" s="52"/>
      <c r="D44" s="52"/>
      <c r="E44" s="52"/>
      <c r="F44" s="52"/>
      <c r="G44" s="52"/>
    </row>
    <row r="45" spans="1:7" ht="15">
      <c r="A45" s="52"/>
      <c r="B45" s="52"/>
      <c r="C45" s="52"/>
      <c r="D45" s="52"/>
      <c r="E45" s="52"/>
      <c r="F45" s="52"/>
      <c r="G45" s="52"/>
    </row>
    <row r="46" spans="1:7" ht="15">
      <c r="A46" s="52"/>
      <c r="B46" s="52"/>
      <c r="C46" s="52"/>
      <c r="D46" s="52"/>
      <c r="E46" s="52"/>
      <c r="F46" s="52"/>
      <c r="G46" s="52"/>
    </row>
    <row r="47" spans="1:7" ht="15">
      <c r="A47" s="52"/>
      <c r="B47" s="52"/>
      <c r="C47" s="52"/>
      <c r="D47" s="52"/>
      <c r="E47" s="52"/>
      <c r="F47" s="52"/>
      <c r="G47" s="52"/>
    </row>
    <row r="48" spans="1:7" ht="15">
      <c r="A48" s="52"/>
      <c r="B48" s="52"/>
      <c r="C48" s="52"/>
      <c r="D48" s="52"/>
      <c r="E48" s="52"/>
      <c r="F48" s="52"/>
      <c r="G48" s="52"/>
    </row>
    <row r="49" spans="1:7" ht="15">
      <c r="A49" s="52"/>
      <c r="B49" s="52"/>
      <c r="C49" s="52"/>
      <c r="D49" s="52"/>
      <c r="E49" s="52"/>
      <c r="F49" s="52"/>
      <c r="G49" s="52"/>
    </row>
    <row r="50" spans="1:7" ht="15">
      <c r="A50" s="52"/>
      <c r="B50" s="52"/>
      <c r="C50" s="52"/>
      <c r="D50" s="52"/>
      <c r="E50" s="52"/>
      <c r="F50" s="52"/>
      <c r="G50" s="52"/>
    </row>
    <row r="51" spans="1:7" ht="15">
      <c r="A51" s="136" t="s">
        <v>71</v>
      </c>
      <c r="B51" s="136"/>
      <c r="C51" s="136"/>
      <c r="D51" s="136"/>
      <c r="E51" s="136"/>
      <c r="F51" s="136"/>
      <c r="G51" s="136"/>
    </row>
    <row r="52" spans="1:7" ht="15">
      <c r="A52" s="137"/>
      <c r="B52" s="137"/>
      <c r="C52" s="137"/>
      <c r="D52" s="137"/>
      <c r="E52" s="137"/>
      <c r="F52" s="137"/>
      <c r="G52" s="137"/>
    </row>
    <row r="53" spans="1:7" ht="15.75">
      <c r="A53" s="50"/>
      <c r="B53" s="51"/>
      <c r="C53" s="51"/>
      <c r="D53" s="51"/>
      <c r="E53" s="51"/>
      <c r="F53" s="51"/>
      <c r="G53" s="51"/>
    </row>
    <row r="54" spans="1:7" ht="15">
      <c r="A54" s="131"/>
      <c r="B54" s="131"/>
      <c r="C54" s="131"/>
      <c r="D54" s="131"/>
      <c r="E54" s="131"/>
      <c r="F54" s="131"/>
      <c r="G54" s="131"/>
    </row>
    <row r="55" spans="1:7" ht="15">
      <c r="A55" s="51"/>
      <c r="B55" s="51"/>
      <c r="C55" s="51"/>
      <c r="D55" s="56"/>
      <c r="E55" s="51"/>
      <c r="F55" s="51"/>
      <c r="G55" s="51"/>
    </row>
    <row r="56" spans="1:7" ht="15">
      <c r="A56" s="131" t="s">
        <v>72</v>
      </c>
      <c r="B56" s="131"/>
      <c r="C56" s="131"/>
      <c r="D56" s="131"/>
      <c r="E56" s="131"/>
      <c r="F56" s="131"/>
      <c r="G56" s="131"/>
    </row>
    <row r="57" spans="1:7" ht="15">
      <c r="A57" s="131" t="s">
        <v>73</v>
      </c>
      <c r="B57" s="131"/>
      <c r="C57" s="131"/>
      <c r="D57" s="131"/>
      <c r="E57" s="131"/>
      <c r="F57" s="131"/>
      <c r="G57" s="131"/>
    </row>
    <row r="58" spans="1:7" ht="15">
      <c r="A58" s="132"/>
      <c r="B58" s="131"/>
      <c r="C58" s="131"/>
      <c r="D58" s="131"/>
      <c r="E58" s="131"/>
      <c r="F58" s="131"/>
      <c r="G58" s="131"/>
    </row>
    <row r="59" spans="1:7" ht="15.75">
      <c r="A59" s="50"/>
      <c r="B59" s="51"/>
      <c r="C59" s="51"/>
      <c r="D59" s="51"/>
      <c r="E59" s="51"/>
      <c r="F59" s="51"/>
      <c r="G59" s="51"/>
    </row>
    <row r="60" spans="1:7" ht="15">
      <c r="A60" s="51"/>
      <c r="B60" s="51"/>
      <c r="C60" s="51"/>
      <c r="D60" s="51"/>
      <c r="E60" s="51"/>
      <c r="F60" s="51"/>
      <c r="G60" s="51"/>
    </row>
    <row r="61" spans="1:7" ht="15">
      <c r="A61" s="51"/>
      <c r="B61" s="51"/>
      <c r="C61" s="51"/>
      <c r="D61" s="51"/>
      <c r="E61" s="51"/>
      <c r="F61" s="51"/>
      <c r="G61" s="51"/>
    </row>
    <row r="62" spans="1:7" ht="15">
      <c r="A62" s="133" t="s">
        <v>61</v>
      </c>
      <c r="B62" s="133"/>
      <c r="C62" s="133"/>
      <c r="D62" s="133"/>
      <c r="E62" s="133"/>
      <c r="F62" s="133"/>
      <c r="G62" s="133"/>
    </row>
    <row r="63" spans="1:7" ht="15">
      <c r="A63" s="131" t="s">
        <v>62</v>
      </c>
      <c r="B63" s="131"/>
      <c r="C63" s="131"/>
      <c r="D63" s="131"/>
      <c r="E63" s="131"/>
      <c r="F63" s="131"/>
      <c r="G63" s="131"/>
    </row>
    <row r="64" spans="1:7" ht="15">
      <c r="A64" s="51"/>
      <c r="B64" s="51"/>
      <c r="C64" s="51"/>
      <c r="D64" s="51"/>
      <c r="E64" s="51"/>
      <c r="F64" s="51"/>
      <c r="G64" s="51"/>
    </row>
    <row r="65" spans="1:7" ht="15">
      <c r="A65" s="51"/>
      <c r="B65" s="51"/>
      <c r="C65" s="51"/>
      <c r="D65" s="51"/>
      <c r="E65" s="51"/>
      <c r="F65" s="51"/>
      <c r="G65" s="51"/>
    </row>
    <row r="66" spans="1:7" ht="15">
      <c r="A66" s="51"/>
      <c r="B66" s="51"/>
      <c r="C66" s="51"/>
      <c r="D66" s="51"/>
      <c r="E66" s="51"/>
      <c r="F66" s="51"/>
      <c r="G66" s="51"/>
    </row>
    <row r="67" spans="1:7" ht="15">
      <c r="A67" s="51"/>
      <c r="B67" s="51"/>
      <c r="C67" s="51"/>
      <c r="D67" s="51"/>
      <c r="E67" s="51"/>
      <c r="F67" s="51"/>
      <c r="G67" s="51"/>
    </row>
    <row r="68" spans="1:7" ht="15.75">
      <c r="A68" s="50"/>
      <c r="B68" s="51"/>
      <c r="C68" s="51"/>
      <c r="D68" s="51"/>
      <c r="E68" s="51"/>
      <c r="F68" s="51"/>
      <c r="G68" s="51"/>
    </row>
    <row r="69" spans="1:7" ht="15.75">
      <c r="A69" s="50"/>
      <c r="B69" s="51"/>
      <c r="C69" s="51"/>
      <c r="D69" s="53" t="s">
        <v>63</v>
      </c>
      <c r="E69" s="51"/>
      <c r="F69" s="51"/>
      <c r="G69" s="51"/>
    </row>
    <row r="70" spans="1:7" ht="15.75">
      <c r="A70" s="50"/>
      <c r="B70" s="51"/>
      <c r="C70" s="51"/>
      <c r="D70" s="56" t="s">
        <v>64</v>
      </c>
      <c r="E70" s="51"/>
      <c r="F70" s="51"/>
      <c r="G70" s="51"/>
    </row>
    <row r="71" spans="1:7" ht="15.75">
      <c r="A71" s="50"/>
      <c r="B71" s="51"/>
      <c r="C71" s="51"/>
      <c r="D71" s="51"/>
      <c r="E71" s="51"/>
      <c r="F71" s="51"/>
      <c r="G71" s="51"/>
    </row>
    <row r="72" spans="1:7" ht="15.75">
      <c r="A72" s="50"/>
      <c r="B72" s="51"/>
      <c r="C72" s="51"/>
      <c r="D72" s="51"/>
      <c r="E72" s="51"/>
      <c r="F72" s="51"/>
      <c r="G72" s="51"/>
    </row>
    <row r="73" spans="1:7" ht="15.75">
      <c r="A73" s="50"/>
      <c r="B73" s="51"/>
      <c r="C73" s="51"/>
      <c r="D73" s="51"/>
      <c r="E73" s="51"/>
      <c r="F73" s="51"/>
      <c r="G73" s="51"/>
    </row>
    <row r="74" spans="1:7" ht="15.75">
      <c r="A74" s="50"/>
      <c r="B74" s="51"/>
      <c r="C74" s="51"/>
      <c r="D74" s="53" t="s">
        <v>65</v>
      </c>
      <c r="E74" s="51"/>
      <c r="F74" s="51"/>
      <c r="G74" s="51"/>
    </row>
    <row r="75" spans="1:7" ht="15.75">
      <c r="A75" s="50"/>
      <c r="B75" s="51"/>
      <c r="C75" s="51"/>
      <c r="D75" s="51"/>
      <c r="E75" s="51"/>
      <c r="F75" s="51"/>
      <c r="G75" s="51"/>
    </row>
    <row r="76" spans="1:7" ht="15.75">
      <c r="A76" s="50"/>
      <c r="B76" s="51"/>
      <c r="C76" s="51"/>
      <c r="D76" s="51"/>
      <c r="E76" s="51"/>
      <c r="F76" s="51"/>
      <c r="G76" s="51"/>
    </row>
    <row r="77" spans="1:7" ht="15.75">
      <c r="A77" s="50"/>
      <c r="B77" s="51"/>
      <c r="C77" s="51"/>
      <c r="D77" s="51"/>
      <c r="E77" s="51"/>
      <c r="F77" s="51"/>
      <c r="G77" s="51"/>
    </row>
    <row r="78" spans="1:7" ht="15.75">
      <c r="A78" s="50"/>
      <c r="B78" s="51"/>
      <c r="C78" s="51"/>
      <c r="D78" s="51"/>
      <c r="E78" s="51"/>
      <c r="F78" s="51"/>
      <c r="G78" s="51"/>
    </row>
    <row r="79" spans="1:7" ht="15.75">
      <c r="A79" s="50"/>
      <c r="B79" s="51"/>
      <c r="C79" s="51"/>
      <c r="D79" s="51"/>
      <c r="E79" s="51"/>
      <c r="F79" s="51"/>
      <c r="G79" s="51"/>
    </row>
    <row r="80" spans="1:7" ht="15.75">
      <c r="A80" s="50"/>
      <c r="B80" s="51"/>
      <c r="C80" s="51"/>
      <c r="D80" s="51"/>
      <c r="E80" s="51"/>
      <c r="F80" s="51"/>
      <c r="G80" s="51"/>
    </row>
    <row r="81" spans="1:7" ht="15">
      <c r="A81" s="59"/>
      <c r="B81" s="59"/>
      <c r="C81" s="51"/>
      <c r="D81" s="51"/>
      <c r="E81" s="51"/>
      <c r="F81" s="51"/>
      <c r="G81" s="51"/>
    </row>
    <row r="82" spans="1:7" ht="15">
      <c r="A82" s="60" t="s">
        <v>66</v>
      </c>
      <c r="B82" s="52"/>
      <c r="C82" s="51"/>
      <c r="D82" s="51"/>
      <c r="E82" s="51"/>
      <c r="F82" s="51"/>
      <c r="G82" s="51"/>
    </row>
    <row r="83" spans="1:7" ht="15">
      <c r="A83" s="60" t="s">
        <v>67</v>
      </c>
      <c r="B83" s="52"/>
      <c r="C83" s="51"/>
      <c r="D83" s="51"/>
      <c r="E83" s="51"/>
      <c r="F83" s="51"/>
      <c r="G83" s="51"/>
    </row>
    <row r="84" spans="1:7" ht="15.75">
      <c r="A84" s="60" t="s">
        <v>68</v>
      </c>
      <c r="B84" s="52"/>
      <c r="C84" s="57"/>
      <c r="D84" s="58"/>
      <c r="E84" s="51"/>
      <c r="F84" s="51"/>
      <c r="G84" s="51"/>
    </row>
    <row r="85" spans="1:7" ht="15">
      <c r="A85" s="61" t="s">
        <v>69</v>
      </c>
      <c r="B85" s="62"/>
      <c r="C85" s="51"/>
      <c r="D85" s="51"/>
      <c r="E85" s="51"/>
      <c r="F85" s="51"/>
      <c r="G85" s="51"/>
    </row>
    <row r="86" spans="1:7" ht="15">
      <c r="A86" s="52"/>
      <c r="B86" s="52"/>
      <c r="C86" s="51"/>
      <c r="D86" s="51"/>
      <c r="E86" s="51"/>
      <c r="F86" s="51"/>
      <c r="G86" s="51"/>
    </row>
    <row r="87" spans="1:7" ht="15">
      <c r="A87" s="26"/>
      <c r="B87" s="26"/>
      <c r="C87" s="26"/>
      <c r="D87" s="26"/>
      <c r="E87" s="26"/>
      <c r="F87" s="26"/>
      <c r="G87" s="26"/>
    </row>
    <row r="88" spans="1:7" ht="15">
      <c r="A88" s="26"/>
      <c r="B88" s="26"/>
      <c r="C88" s="26"/>
      <c r="D88" s="26"/>
      <c r="E88" s="26"/>
      <c r="F88" s="26"/>
      <c r="G88" s="26"/>
    </row>
    <row r="89" spans="1:7" ht="15">
      <c r="A89" s="26"/>
      <c r="B89" s="26"/>
      <c r="C89" s="26"/>
      <c r="D89" s="26"/>
      <c r="E89" s="26"/>
      <c r="F89" s="26"/>
      <c r="G89" s="26"/>
    </row>
    <row r="90" spans="1:7" ht="15">
      <c r="A90" s="26"/>
      <c r="B90" s="26"/>
      <c r="C90" s="26"/>
      <c r="D90" s="26"/>
      <c r="E90" s="26"/>
      <c r="F90" s="26"/>
      <c r="G90" s="26"/>
    </row>
  </sheetData>
  <sheetProtection/>
  <mergeCells count="10">
    <mergeCell ref="A57:G57"/>
    <mergeCell ref="A58:G58"/>
    <mergeCell ref="A62:G62"/>
    <mergeCell ref="A63:G63"/>
    <mergeCell ref="B18:D18"/>
    <mergeCell ref="A22:E22"/>
    <mergeCell ref="A51:G51"/>
    <mergeCell ref="A52:G52"/>
    <mergeCell ref="A54:G54"/>
    <mergeCell ref="A56:G56"/>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G38"/>
  <sheetViews>
    <sheetView zoomScale="85" zoomScaleNormal="85" zoomScalePageLayoutView="0" workbookViewId="0" topLeftCell="A1">
      <selection activeCell="A1" sqref="A1:G1"/>
    </sheetView>
  </sheetViews>
  <sheetFormatPr defaultColWidth="11.421875" defaultRowHeight="15"/>
  <sheetData>
    <row r="1" spans="1:7" ht="15">
      <c r="A1" s="143" t="s">
        <v>83</v>
      </c>
      <c r="B1" s="143"/>
      <c r="C1" s="143"/>
      <c r="D1" s="143"/>
      <c r="E1" s="143"/>
      <c r="F1" s="143"/>
      <c r="G1" s="143"/>
    </row>
    <row r="2" spans="1:7" ht="15">
      <c r="A2" s="97"/>
      <c r="B2" s="97"/>
      <c r="C2" s="97"/>
      <c r="D2" s="97"/>
      <c r="E2" s="97"/>
      <c r="F2" s="97"/>
      <c r="G2" s="97"/>
    </row>
    <row r="3" spans="1:7" ht="15">
      <c r="A3" s="98" t="s">
        <v>84</v>
      </c>
      <c r="B3" s="99" t="s">
        <v>85</v>
      </c>
      <c r="C3" s="99"/>
      <c r="D3" s="99"/>
      <c r="E3" s="99"/>
      <c r="F3" s="99"/>
      <c r="G3" s="100" t="s">
        <v>86</v>
      </c>
    </row>
    <row r="4" spans="1:7" ht="15">
      <c r="A4" s="101"/>
      <c r="B4" s="101"/>
      <c r="C4" s="101"/>
      <c r="D4" s="101"/>
      <c r="E4" s="101"/>
      <c r="F4" s="101"/>
      <c r="G4" s="102"/>
    </row>
    <row r="5" spans="1:7" ht="15">
      <c r="A5" s="139" t="s">
        <v>98</v>
      </c>
      <c r="B5" s="144" t="s">
        <v>44</v>
      </c>
      <c r="C5" s="144"/>
      <c r="D5" s="144"/>
      <c r="E5" s="144"/>
      <c r="F5" s="144"/>
      <c r="G5" s="139">
        <v>4</v>
      </c>
    </row>
    <row r="6" spans="1:7" ht="15">
      <c r="A6" s="139"/>
      <c r="B6" s="144"/>
      <c r="C6" s="144"/>
      <c r="D6" s="144"/>
      <c r="E6" s="144"/>
      <c r="F6" s="144"/>
      <c r="G6" s="139"/>
    </row>
    <row r="7" spans="1:7" ht="15">
      <c r="A7" s="139" t="s">
        <v>88</v>
      </c>
      <c r="B7" s="138" t="s">
        <v>45</v>
      </c>
      <c r="C7" s="138"/>
      <c r="D7" s="138"/>
      <c r="E7" s="138"/>
      <c r="F7" s="138"/>
      <c r="G7" s="139">
        <v>4</v>
      </c>
    </row>
    <row r="8" spans="1:7" ht="15">
      <c r="A8" s="139"/>
      <c r="B8" s="138"/>
      <c r="C8" s="138"/>
      <c r="D8" s="138"/>
      <c r="E8" s="138"/>
      <c r="F8" s="138"/>
      <c r="G8" s="139"/>
    </row>
    <row r="9" spans="1:7" ht="15">
      <c r="A9" s="103" t="s">
        <v>89</v>
      </c>
      <c r="B9" s="140" t="s">
        <v>90</v>
      </c>
      <c r="C9" s="140"/>
      <c r="D9" s="140"/>
      <c r="E9" s="140"/>
      <c r="F9" s="140"/>
      <c r="G9" s="102">
        <v>5</v>
      </c>
    </row>
    <row r="10" spans="1:7" ht="15">
      <c r="A10" s="103" t="s">
        <v>91</v>
      </c>
      <c r="B10" s="140" t="s">
        <v>92</v>
      </c>
      <c r="C10" s="140"/>
      <c r="D10" s="140"/>
      <c r="E10" s="140"/>
      <c r="F10" s="140"/>
      <c r="G10" s="102">
        <v>6</v>
      </c>
    </row>
    <row r="11" spans="1:7" ht="15">
      <c r="A11" s="103" t="s">
        <v>93</v>
      </c>
      <c r="B11" s="140" t="s">
        <v>56</v>
      </c>
      <c r="C11" s="140"/>
      <c r="D11" s="140"/>
      <c r="E11" s="140"/>
      <c r="F11" s="140"/>
      <c r="G11" s="102">
        <v>7</v>
      </c>
    </row>
    <row r="12" spans="1:7" ht="15">
      <c r="A12" s="103" t="s">
        <v>94</v>
      </c>
      <c r="B12" s="140" t="s">
        <v>54</v>
      </c>
      <c r="C12" s="140"/>
      <c r="D12" s="140"/>
      <c r="E12" s="140"/>
      <c r="F12" s="140"/>
      <c r="G12" s="102">
        <v>7</v>
      </c>
    </row>
    <row r="13" spans="1:7" ht="15">
      <c r="A13" s="102"/>
      <c r="B13" s="140"/>
      <c r="C13" s="140"/>
      <c r="D13" s="140"/>
      <c r="E13" s="140"/>
      <c r="F13" s="140"/>
      <c r="G13" s="102"/>
    </row>
    <row r="14" spans="1:7" ht="15">
      <c r="A14" s="100" t="s">
        <v>87</v>
      </c>
      <c r="B14" s="99" t="s">
        <v>85</v>
      </c>
      <c r="C14" s="99"/>
      <c r="D14" s="99"/>
      <c r="E14" s="99"/>
      <c r="F14" s="99"/>
      <c r="G14" s="100" t="s">
        <v>86</v>
      </c>
    </row>
    <row r="15" spans="1:7" ht="15">
      <c r="A15" s="104"/>
      <c r="B15" s="101"/>
      <c r="C15" s="101"/>
      <c r="D15" s="101"/>
      <c r="E15" s="101"/>
      <c r="F15" s="101"/>
      <c r="G15" s="102"/>
    </row>
    <row r="16" spans="1:7" ht="15">
      <c r="A16" s="102" t="s">
        <v>98</v>
      </c>
      <c r="B16" s="140" t="s">
        <v>95</v>
      </c>
      <c r="C16" s="140"/>
      <c r="D16" s="140"/>
      <c r="E16" s="140"/>
      <c r="F16" s="140"/>
      <c r="G16" s="102">
        <v>5</v>
      </c>
    </row>
    <row r="17" spans="1:7" ht="15">
      <c r="A17" s="102" t="s">
        <v>88</v>
      </c>
      <c r="B17" s="140" t="s">
        <v>96</v>
      </c>
      <c r="C17" s="140"/>
      <c r="D17" s="140"/>
      <c r="E17" s="140"/>
      <c r="F17" s="140"/>
      <c r="G17" s="102">
        <v>6</v>
      </c>
    </row>
    <row r="18" spans="1:7" ht="15">
      <c r="A18" s="102" t="s">
        <v>89</v>
      </c>
      <c r="B18" s="140" t="s">
        <v>97</v>
      </c>
      <c r="C18" s="140"/>
      <c r="D18" s="140"/>
      <c r="E18" s="140"/>
      <c r="F18" s="140"/>
      <c r="G18" s="102">
        <v>6</v>
      </c>
    </row>
    <row r="19" spans="1:7" ht="15">
      <c r="A19" s="105"/>
      <c r="B19" s="146"/>
      <c r="C19" s="146"/>
      <c r="D19" s="146"/>
      <c r="E19" s="146"/>
      <c r="F19" s="146"/>
      <c r="G19" s="102"/>
    </row>
    <row r="20" spans="1:7" ht="15">
      <c r="A20" s="106"/>
      <c r="B20" s="147"/>
      <c r="C20" s="147"/>
      <c r="D20" s="147"/>
      <c r="E20" s="147"/>
      <c r="F20" s="147"/>
      <c r="G20" s="107"/>
    </row>
    <row r="21" spans="1:7" ht="15">
      <c r="A21" s="91"/>
      <c r="B21" s="141"/>
      <c r="C21" s="142"/>
      <c r="D21" s="142"/>
      <c r="E21" s="142"/>
      <c r="F21" s="142"/>
      <c r="G21" s="90"/>
    </row>
    <row r="22" spans="1:7" ht="15">
      <c r="A22" s="91"/>
      <c r="B22" s="142"/>
      <c r="C22" s="142"/>
      <c r="D22" s="142"/>
      <c r="E22" s="142"/>
      <c r="F22" s="142"/>
      <c r="G22" s="90"/>
    </row>
    <row r="23" spans="1:7" ht="15">
      <c r="A23" s="91"/>
      <c r="B23" s="142"/>
      <c r="C23" s="142"/>
      <c r="D23" s="142"/>
      <c r="E23" s="142"/>
      <c r="F23" s="142"/>
      <c r="G23" s="90"/>
    </row>
    <row r="24" spans="1:7" ht="15">
      <c r="A24" s="91"/>
      <c r="B24" s="142"/>
      <c r="C24" s="142"/>
      <c r="D24" s="142"/>
      <c r="E24" s="142"/>
      <c r="F24" s="142"/>
      <c r="G24" s="90"/>
    </row>
    <row r="25" spans="1:7" ht="15">
      <c r="A25" s="91"/>
      <c r="B25" s="142"/>
      <c r="C25" s="142"/>
      <c r="D25" s="142"/>
      <c r="E25" s="142"/>
      <c r="F25" s="142"/>
      <c r="G25" s="90"/>
    </row>
    <row r="26" spans="1:7" ht="15">
      <c r="A26" s="91"/>
      <c r="B26" s="91"/>
      <c r="C26" s="89"/>
      <c r="D26" s="89"/>
      <c r="E26" s="89"/>
      <c r="F26" s="89"/>
      <c r="G26" s="92"/>
    </row>
    <row r="27" spans="1:7" ht="15">
      <c r="A27" s="145"/>
      <c r="B27" s="145"/>
      <c r="C27" s="145"/>
      <c r="D27" s="145"/>
      <c r="E27" s="145"/>
      <c r="F27" s="145"/>
      <c r="G27" s="145"/>
    </row>
    <row r="28" spans="1:7" ht="15">
      <c r="A28" s="93"/>
      <c r="B28" s="93"/>
      <c r="C28" s="93"/>
      <c r="D28" s="93"/>
      <c r="E28" s="93"/>
      <c r="F28" s="93"/>
      <c r="G28" s="93"/>
    </row>
    <row r="29" spans="1:7" ht="15">
      <c r="A29" s="93"/>
      <c r="B29" s="93"/>
      <c r="C29" s="93"/>
      <c r="D29" s="93"/>
      <c r="E29" s="93"/>
      <c r="F29" s="93"/>
      <c r="G29" s="93"/>
    </row>
    <row r="30" spans="1:7" ht="15">
      <c r="A30" s="93"/>
      <c r="B30" s="93"/>
      <c r="C30" s="93"/>
      <c r="D30" s="93"/>
      <c r="E30" s="93"/>
      <c r="F30" s="93"/>
      <c r="G30" s="93"/>
    </row>
    <row r="31" spans="1:7" ht="15">
      <c r="A31" s="93"/>
      <c r="B31" s="93"/>
      <c r="C31" s="93"/>
      <c r="D31" s="93"/>
      <c r="E31" s="93"/>
      <c r="F31" s="93"/>
      <c r="G31" s="93"/>
    </row>
    <row r="32" spans="1:7" ht="15">
      <c r="A32" s="94"/>
      <c r="B32" s="94"/>
      <c r="C32" s="94"/>
      <c r="D32" s="94"/>
      <c r="E32" s="94"/>
      <c r="F32" s="94"/>
      <c r="G32" s="94"/>
    </row>
    <row r="33" spans="1:7" ht="15">
      <c r="A33" s="59"/>
      <c r="B33" s="59"/>
      <c r="C33" s="59"/>
      <c r="D33" s="59"/>
      <c r="E33" s="59"/>
      <c r="F33" s="59"/>
      <c r="G33" s="59"/>
    </row>
    <row r="34" spans="1:7" ht="15">
      <c r="A34" s="60" t="s">
        <v>66</v>
      </c>
      <c r="B34" s="95"/>
      <c r="C34" s="96"/>
      <c r="D34" s="96"/>
      <c r="E34" s="96"/>
      <c r="F34" s="96"/>
      <c r="G34" s="96"/>
    </row>
    <row r="35" spans="1:7" ht="15">
      <c r="A35" s="60" t="s">
        <v>67</v>
      </c>
      <c r="B35" s="95"/>
      <c r="C35" s="96"/>
      <c r="D35" s="96"/>
      <c r="E35" s="96"/>
      <c r="F35" s="96"/>
      <c r="G35" s="96"/>
    </row>
    <row r="36" spans="1:7" ht="15">
      <c r="A36" s="60" t="s">
        <v>68</v>
      </c>
      <c r="B36" s="95"/>
      <c r="C36" s="96"/>
      <c r="D36" s="96"/>
      <c r="E36" s="96"/>
      <c r="F36" s="96"/>
      <c r="G36" s="96"/>
    </row>
    <row r="37" spans="1:7" ht="15">
      <c r="A37" s="61" t="s">
        <v>69</v>
      </c>
      <c r="B37" s="62"/>
      <c r="C37" s="96"/>
      <c r="D37" s="96"/>
      <c r="E37" s="96"/>
      <c r="F37" s="96"/>
      <c r="G37" s="96"/>
    </row>
    <row r="38" spans="1:7" ht="15">
      <c r="A38" s="95"/>
      <c r="B38" s="95"/>
      <c r="C38" s="95"/>
      <c r="D38" s="95"/>
      <c r="E38" s="95"/>
      <c r="F38" s="95"/>
      <c r="G38" s="95"/>
    </row>
  </sheetData>
  <sheetProtection/>
  <mergeCells count="23">
    <mergeCell ref="B24:F24"/>
    <mergeCell ref="B25:F25"/>
    <mergeCell ref="A27:G27"/>
    <mergeCell ref="B16:F16"/>
    <mergeCell ref="B17:F17"/>
    <mergeCell ref="B18:F18"/>
    <mergeCell ref="B19:F19"/>
    <mergeCell ref="B20:F20"/>
    <mergeCell ref="A1:G1"/>
    <mergeCell ref="B9:F9"/>
    <mergeCell ref="A5:A6"/>
    <mergeCell ref="B5:F6"/>
    <mergeCell ref="G5:G6"/>
    <mergeCell ref="A7:A8"/>
    <mergeCell ref="B7:F8"/>
    <mergeCell ref="G7:G8"/>
    <mergeCell ref="B10:F10"/>
    <mergeCell ref="B21:F21"/>
    <mergeCell ref="B22:F22"/>
    <mergeCell ref="B23:F23"/>
    <mergeCell ref="B11:F11"/>
    <mergeCell ref="B12:F12"/>
    <mergeCell ref="B13:F13"/>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3"/>
  </sheetPr>
  <dimension ref="A1:U36"/>
  <sheetViews>
    <sheetView zoomScale="85" zoomScaleNormal="85" zoomScalePageLayoutView="0" workbookViewId="0" topLeftCell="A1">
      <selection activeCell="A1" sqref="A1:H1"/>
    </sheetView>
  </sheetViews>
  <sheetFormatPr defaultColWidth="11.421875" defaultRowHeight="15"/>
  <cols>
    <col min="1" max="2" width="16.7109375" style="0" customWidth="1"/>
    <col min="3" max="3" width="16.140625" style="0" customWidth="1"/>
    <col min="4" max="4" width="6.8515625" style="0" customWidth="1"/>
    <col min="5" max="5" width="4.57421875" style="0" bestFit="1" customWidth="1"/>
    <col min="6" max="6" width="9.8515625" style="0" customWidth="1"/>
    <col min="7" max="7" width="7.421875" style="0" customWidth="1"/>
    <col min="8" max="8" width="9.7109375" style="0" customWidth="1"/>
    <col min="9" max="9" width="4.7109375" style="0" customWidth="1"/>
    <col min="10" max="10" width="9.7109375" style="0" customWidth="1"/>
    <col min="11" max="11" width="13.140625" style="0" hidden="1" customWidth="1"/>
  </cols>
  <sheetData>
    <row r="1" spans="1:21" ht="15" customHeight="1">
      <c r="A1" s="158" t="s">
        <v>75</v>
      </c>
      <c r="B1" s="158"/>
      <c r="C1" s="158"/>
      <c r="D1" s="158"/>
      <c r="E1" s="158"/>
      <c r="F1" s="158"/>
      <c r="G1" s="158"/>
      <c r="H1" s="158"/>
      <c r="I1" s="84"/>
      <c r="J1" s="5"/>
      <c r="L1" s="155"/>
      <c r="M1" s="155"/>
      <c r="N1" s="155"/>
      <c r="O1" s="155"/>
      <c r="P1" s="155"/>
      <c r="Q1" s="155"/>
      <c r="R1" s="155"/>
      <c r="S1" s="155"/>
      <c r="T1" s="155"/>
      <c r="U1" s="69"/>
    </row>
    <row r="2" spans="1:21" s="26" customFormat="1" ht="15" customHeight="1">
      <c r="A2" s="158" t="s">
        <v>44</v>
      </c>
      <c r="B2" s="158"/>
      <c r="C2" s="158"/>
      <c r="D2" s="158"/>
      <c r="E2" s="158"/>
      <c r="F2" s="158"/>
      <c r="G2" s="158"/>
      <c r="H2" s="158"/>
      <c r="I2" s="158"/>
      <c r="J2" s="5"/>
      <c r="L2" s="155"/>
      <c r="M2" s="155"/>
      <c r="N2" s="155"/>
      <c r="O2" s="155"/>
      <c r="P2" s="155"/>
      <c r="Q2" s="155"/>
      <c r="R2" s="155"/>
      <c r="S2" s="155"/>
      <c r="T2" s="155"/>
      <c r="U2" s="69"/>
    </row>
    <row r="3" spans="1:21" ht="15.75" customHeight="1" thickBot="1">
      <c r="A3" s="161"/>
      <c r="B3" s="161"/>
      <c r="C3" s="161"/>
      <c r="D3" s="161"/>
      <c r="E3" s="161"/>
      <c r="F3" s="161"/>
      <c r="G3" s="161"/>
      <c r="H3" s="161"/>
      <c r="I3" s="161"/>
      <c r="J3" s="5"/>
      <c r="L3" s="155"/>
      <c r="M3" s="155"/>
      <c r="N3" s="155"/>
      <c r="O3" s="155"/>
      <c r="P3" s="155"/>
      <c r="Q3" s="155"/>
      <c r="R3" s="155"/>
      <c r="S3" s="155"/>
      <c r="T3" s="155"/>
      <c r="U3" s="69"/>
    </row>
    <row r="4" spans="1:21" ht="15" customHeight="1">
      <c r="A4" s="153" t="s">
        <v>40</v>
      </c>
      <c r="B4" s="151" t="s">
        <v>38</v>
      </c>
      <c r="C4" s="151"/>
      <c r="D4" s="151"/>
      <c r="E4" s="151"/>
      <c r="F4" s="151" t="s">
        <v>39</v>
      </c>
      <c r="G4" s="151"/>
      <c r="H4" s="151"/>
      <c r="I4" s="156"/>
      <c r="J4" s="5"/>
      <c r="L4" s="155"/>
      <c r="M4" s="155"/>
      <c r="N4" s="155"/>
      <c r="O4" s="155"/>
      <c r="P4" s="155"/>
      <c r="Q4" s="155"/>
      <c r="R4" s="155"/>
      <c r="S4" s="155"/>
      <c r="T4" s="155"/>
      <c r="U4" s="69"/>
    </row>
    <row r="5" spans="1:21" ht="15.75" customHeight="1" thickBot="1">
      <c r="A5" s="154"/>
      <c r="B5" s="152" t="s">
        <v>25</v>
      </c>
      <c r="C5" s="152"/>
      <c r="D5" s="152" t="s">
        <v>26</v>
      </c>
      <c r="E5" s="152"/>
      <c r="F5" s="152" t="s">
        <v>25</v>
      </c>
      <c r="G5" s="152"/>
      <c r="H5" s="152" t="s">
        <v>26</v>
      </c>
      <c r="I5" s="157"/>
      <c r="J5" s="5"/>
      <c r="L5" s="155"/>
      <c r="M5" s="155"/>
      <c r="N5" s="155"/>
      <c r="O5" s="155"/>
      <c r="P5" s="155"/>
      <c r="Q5" s="155"/>
      <c r="R5" s="155"/>
      <c r="S5" s="155"/>
      <c r="T5" s="155"/>
      <c r="U5" s="69"/>
    </row>
    <row r="6" spans="1:21" ht="15">
      <c r="A6" s="81" t="s">
        <v>35</v>
      </c>
      <c r="B6" s="77">
        <v>631.029566399818</v>
      </c>
      <c r="C6" s="78">
        <v>0.7611631330189074</v>
      </c>
      <c r="D6" s="77">
        <v>198.00371047086</v>
      </c>
      <c r="E6" s="79">
        <v>0.2388368669810903</v>
      </c>
      <c r="F6" s="77">
        <v>594.14163670103</v>
      </c>
      <c r="G6" s="79">
        <v>0.7564209466324137</v>
      </c>
      <c r="H6" s="77">
        <v>191.32264657424</v>
      </c>
      <c r="I6" s="24">
        <v>0.24357905336758642</v>
      </c>
      <c r="J6" s="5"/>
      <c r="L6" s="70"/>
      <c r="M6" s="71"/>
      <c r="N6" s="72"/>
      <c r="O6" s="71"/>
      <c r="P6" s="73"/>
      <c r="Q6" s="71"/>
      <c r="R6" s="73"/>
      <c r="S6" s="71"/>
      <c r="T6" s="74"/>
      <c r="U6" s="69"/>
    </row>
    <row r="7" spans="1:21" ht="15">
      <c r="A7" s="81" t="s">
        <v>36</v>
      </c>
      <c r="B7" s="77">
        <v>18.68983470114</v>
      </c>
      <c r="C7" s="78">
        <v>0.596098367013016</v>
      </c>
      <c r="D7" s="77">
        <v>12.66377358803</v>
      </c>
      <c r="E7" s="79">
        <v>0.403901632986984</v>
      </c>
      <c r="F7" s="77">
        <v>16.01306300428</v>
      </c>
      <c r="G7" s="79">
        <v>0.5864304916445338</v>
      </c>
      <c r="H7" s="77">
        <v>11.2929233529</v>
      </c>
      <c r="I7" s="24">
        <v>0.41356950835546624</v>
      </c>
      <c r="J7" s="5"/>
      <c r="L7" s="70"/>
      <c r="M7" s="71"/>
      <c r="N7" s="72"/>
      <c r="O7" s="71"/>
      <c r="P7" s="73"/>
      <c r="Q7" s="71"/>
      <c r="R7" s="73"/>
      <c r="S7" s="71"/>
      <c r="T7" s="74"/>
      <c r="U7" s="69"/>
    </row>
    <row r="8" spans="1:21" ht="15.75" thickBot="1">
      <c r="A8" s="82" t="s">
        <v>37</v>
      </c>
      <c r="B8" s="83">
        <f>B7/(B7+B6)</f>
        <v>0.028766009864365803</v>
      </c>
      <c r="C8" s="16"/>
      <c r="D8" s="17">
        <f>D7/(D7+D6)</f>
        <v>0.060112616071733065</v>
      </c>
      <c r="E8" s="17"/>
      <c r="F8" s="17">
        <f>F7/(F7+F6)</f>
        <v>0.026244267252245903</v>
      </c>
      <c r="G8" s="17"/>
      <c r="H8" s="17">
        <f>H7/(H7+H6)</f>
        <v>0.05573571348421499</v>
      </c>
      <c r="I8" s="18"/>
      <c r="J8" s="5"/>
      <c r="L8" s="70"/>
      <c r="M8" s="75"/>
      <c r="N8" s="70"/>
      <c r="O8" s="76"/>
      <c r="P8" s="76"/>
      <c r="Q8" s="76"/>
      <c r="R8" s="76"/>
      <c r="S8" s="76"/>
      <c r="T8" s="69"/>
      <c r="U8" s="69"/>
    </row>
    <row r="9" spans="1:21" s="26" customFormat="1" ht="15">
      <c r="A9" s="108" t="s">
        <v>74</v>
      </c>
      <c r="B9" s="67"/>
      <c r="C9" s="67"/>
      <c r="D9" s="80"/>
      <c r="E9" s="66"/>
      <c r="F9" s="68"/>
      <c r="G9" s="66"/>
      <c r="H9" s="67"/>
      <c r="I9" s="67"/>
      <c r="J9" s="67"/>
      <c r="K9" s="67"/>
      <c r="L9" s="69"/>
      <c r="M9" s="69"/>
      <c r="N9" s="69"/>
      <c r="O9" s="69"/>
      <c r="P9" s="69"/>
      <c r="Q9" s="69"/>
      <c r="R9" s="69"/>
      <c r="S9" s="69"/>
      <c r="T9" s="69"/>
      <c r="U9" s="69"/>
    </row>
    <row r="10" spans="1:21" s="26" customFormat="1" ht="15">
      <c r="A10" s="80"/>
      <c r="B10" s="67"/>
      <c r="C10" s="67"/>
      <c r="D10" s="80"/>
      <c r="E10" s="66"/>
      <c r="F10" s="68"/>
      <c r="G10" s="66"/>
      <c r="H10" s="67"/>
      <c r="I10" s="67"/>
      <c r="J10" s="67"/>
      <c r="K10" s="67"/>
      <c r="L10" s="69"/>
      <c r="M10" s="69"/>
      <c r="N10" s="69"/>
      <c r="O10" s="69"/>
      <c r="P10" s="69"/>
      <c r="Q10" s="69"/>
      <c r="R10" s="69"/>
      <c r="S10" s="69"/>
      <c r="T10" s="69"/>
      <c r="U10" s="69"/>
    </row>
    <row r="11" spans="1:21" s="26" customFormat="1" ht="15">
      <c r="A11" s="158" t="s">
        <v>76</v>
      </c>
      <c r="B11" s="158"/>
      <c r="C11" s="158"/>
      <c r="D11" s="158"/>
      <c r="E11" s="158"/>
      <c r="F11" s="158"/>
      <c r="G11" s="158"/>
      <c r="H11" s="158"/>
      <c r="I11" s="158"/>
      <c r="J11" s="84"/>
      <c r="K11" s="67"/>
      <c r="L11" s="69"/>
      <c r="M11" s="69"/>
      <c r="N11" s="69"/>
      <c r="O11" s="69"/>
      <c r="P11" s="69"/>
      <c r="Q11" s="69"/>
      <c r="R11" s="69"/>
      <c r="S11" s="69"/>
      <c r="T11" s="69"/>
      <c r="U11" s="69"/>
    </row>
    <row r="12" spans="1:21" s="26" customFormat="1" ht="15" customHeight="1">
      <c r="A12" s="158" t="s">
        <v>45</v>
      </c>
      <c r="B12" s="158"/>
      <c r="C12" s="158"/>
      <c r="D12" s="158"/>
      <c r="E12" s="158"/>
      <c r="F12" s="158"/>
      <c r="G12" s="158"/>
      <c r="H12" s="158"/>
      <c r="I12" s="158"/>
      <c r="J12" s="67"/>
      <c r="K12" s="67"/>
      <c r="L12" s="69"/>
      <c r="M12" s="69"/>
      <c r="N12" s="69"/>
      <c r="O12" s="69"/>
      <c r="P12" s="69"/>
      <c r="Q12" s="69"/>
      <c r="R12" s="69"/>
      <c r="S12" s="69"/>
      <c r="T12" s="69"/>
      <c r="U12" s="69"/>
    </row>
    <row r="13" spans="1:21" s="26" customFormat="1" ht="15.75" thickBot="1">
      <c r="A13" s="158"/>
      <c r="B13" s="158"/>
      <c r="C13" s="158"/>
      <c r="D13" s="158"/>
      <c r="E13" s="158"/>
      <c r="F13" s="158"/>
      <c r="G13" s="158"/>
      <c r="H13" s="158"/>
      <c r="I13" s="158"/>
      <c r="J13" s="67"/>
      <c r="K13" s="67"/>
      <c r="L13" s="69"/>
      <c r="M13" s="69"/>
      <c r="N13" s="69"/>
      <c r="O13" s="69"/>
      <c r="P13" s="69"/>
      <c r="Q13" s="69"/>
      <c r="R13" s="69"/>
      <c r="S13" s="69"/>
      <c r="T13" s="69"/>
      <c r="U13" s="69"/>
    </row>
    <row r="14" spans="1:21" s="26" customFormat="1" ht="15" customHeight="1">
      <c r="A14" s="153" t="s">
        <v>40</v>
      </c>
      <c r="B14" s="151" t="s">
        <v>38</v>
      </c>
      <c r="C14" s="151"/>
      <c r="D14" s="151"/>
      <c r="E14" s="151"/>
      <c r="F14" s="162" t="s">
        <v>39</v>
      </c>
      <c r="G14" s="162"/>
      <c r="H14" s="162"/>
      <c r="I14" s="163"/>
      <c r="J14" s="5"/>
      <c r="L14" s="69"/>
      <c r="M14" s="69"/>
      <c r="N14" s="69"/>
      <c r="O14" s="69"/>
      <c r="P14" s="69"/>
      <c r="Q14" s="69"/>
      <c r="R14" s="69"/>
      <c r="S14" s="69"/>
      <c r="T14" s="69"/>
      <c r="U14" s="69"/>
    </row>
    <row r="15" spans="1:10" s="26" customFormat="1" ht="15.75" customHeight="1" thickBot="1">
      <c r="A15" s="154"/>
      <c r="B15" s="152"/>
      <c r="C15" s="152"/>
      <c r="D15" s="152"/>
      <c r="E15" s="152"/>
      <c r="F15" s="164"/>
      <c r="G15" s="164"/>
      <c r="H15" s="164"/>
      <c r="I15" s="165"/>
      <c r="J15" s="5"/>
    </row>
    <row r="16" spans="1:10" s="26" customFormat="1" ht="15">
      <c r="A16" s="81" t="s">
        <v>35</v>
      </c>
      <c r="B16" s="159">
        <v>829.03327687068</v>
      </c>
      <c r="C16" s="159"/>
      <c r="D16" s="159"/>
      <c r="E16" s="159"/>
      <c r="F16" s="159">
        <v>785.46428327527</v>
      </c>
      <c r="G16" s="159"/>
      <c r="H16" s="159"/>
      <c r="I16" s="166"/>
      <c r="J16" s="5"/>
    </row>
    <row r="17" spans="1:10" ht="15">
      <c r="A17" s="81" t="s">
        <v>36</v>
      </c>
      <c r="B17" s="159">
        <v>31.35360828917</v>
      </c>
      <c r="C17" s="159"/>
      <c r="D17" s="159"/>
      <c r="E17" s="159"/>
      <c r="F17" s="159">
        <v>27.30598635718</v>
      </c>
      <c r="G17" s="159"/>
      <c r="H17" s="159"/>
      <c r="I17" s="166"/>
      <c r="J17" s="5"/>
    </row>
    <row r="18" spans="1:10" s="26" customFormat="1" ht="15.75" thickBot="1">
      <c r="A18" s="82" t="s">
        <v>37</v>
      </c>
      <c r="B18" s="160">
        <f>B17/(B17+B16)</f>
        <v>0.03644129034271003</v>
      </c>
      <c r="C18" s="160"/>
      <c r="D18" s="160"/>
      <c r="E18" s="160"/>
      <c r="F18" s="160">
        <f>F17/(F17+F16)</f>
        <v>0.03359619240197883</v>
      </c>
      <c r="G18" s="160"/>
      <c r="H18" s="160"/>
      <c r="I18" s="167"/>
      <c r="J18" s="5"/>
    </row>
    <row r="19" spans="1:10" s="26" customFormat="1" ht="15">
      <c r="A19" s="108" t="s">
        <v>74</v>
      </c>
      <c r="B19" s="80"/>
      <c r="C19" s="80"/>
      <c r="D19" s="80"/>
      <c r="E19" s="80"/>
      <c r="F19" s="80"/>
      <c r="G19" s="80"/>
      <c r="H19" s="80"/>
      <c r="I19" s="80"/>
      <c r="J19" s="5"/>
    </row>
    <row r="20" spans="1:10" s="26" customFormat="1" ht="15">
      <c r="A20" s="80"/>
      <c r="B20" s="80"/>
      <c r="C20" s="80"/>
      <c r="D20" s="80"/>
      <c r="E20" s="80"/>
      <c r="F20" s="80"/>
      <c r="G20" s="80"/>
      <c r="H20" s="80"/>
      <c r="I20" s="80"/>
      <c r="J20" s="5"/>
    </row>
    <row r="21" spans="1:11" ht="15" customHeight="1">
      <c r="A21" s="150" t="s">
        <v>46</v>
      </c>
      <c r="B21" s="150"/>
      <c r="C21" s="150"/>
      <c r="D21" s="150"/>
      <c r="E21" s="150"/>
      <c r="F21" s="150"/>
      <c r="G21" s="150"/>
      <c r="H21" s="150"/>
      <c r="I21" s="150"/>
      <c r="J21" s="150"/>
      <c r="K21" s="150"/>
    </row>
    <row r="22" spans="1:11" ht="15" customHeight="1">
      <c r="A22" s="148" t="s">
        <v>58</v>
      </c>
      <c r="B22" s="148"/>
      <c r="C22" s="148"/>
      <c r="D22" s="148"/>
      <c r="E22" s="148"/>
      <c r="F22" s="148"/>
      <c r="G22" s="148"/>
      <c r="H22" s="148"/>
      <c r="I22" s="148"/>
      <c r="J22" s="148"/>
      <c r="K22" s="148"/>
    </row>
    <row r="23" spans="1:11" ht="15">
      <c r="A23" s="148"/>
      <c r="B23" s="148"/>
      <c r="C23" s="148"/>
      <c r="D23" s="148"/>
      <c r="E23" s="148"/>
      <c r="F23" s="148"/>
      <c r="G23" s="148"/>
      <c r="H23" s="148"/>
      <c r="I23" s="148"/>
      <c r="J23" s="148"/>
      <c r="K23" s="148"/>
    </row>
    <row r="24" spans="1:11" ht="19.5" customHeight="1">
      <c r="A24" s="148"/>
      <c r="B24" s="148"/>
      <c r="C24" s="148"/>
      <c r="D24" s="148"/>
      <c r="E24" s="148"/>
      <c r="F24" s="148"/>
      <c r="G24" s="148"/>
      <c r="H24" s="148"/>
      <c r="I24" s="148"/>
      <c r="J24" s="148"/>
      <c r="K24" s="148"/>
    </row>
    <row r="25" spans="1:11" ht="133.5" customHeight="1">
      <c r="A25" s="148"/>
      <c r="B25" s="148"/>
      <c r="C25" s="148"/>
      <c r="D25" s="148"/>
      <c r="E25" s="148"/>
      <c r="F25" s="148"/>
      <c r="G25" s="148"/>
      <c r="H25" s="148"/>
      <c r="I25" s="148"/>
      <c r="J25" s="148"/>
      <c r="K25" s="148"/>
    </row>
    <row r="26" spans="1:11" ht="15" customHeight="1">
      <c r="A26" s="148" t="s">
        <v>47</v>
      </c>
      <c r="B26" s="148"/>
      <c r="C26" s="148"/>
      <c r="D26" s="148"/>
      <c r="E26" s="148"/>
      <c r="F26" s="148"/>
      <c r="G26" s="148"/>
      <c r="H26" s="148"/>
      <c r="I26" s="148"/>
      <c r="J26" s="148"/>
      <c r="K26" s="148"/>
    </row>
    <row r="27" spans="1:11" ht="15">
      <c r="A27" s="148"/>
      <c r="B27" s="148"/>
      <c r="C27" s="148"/>
      <c r="D27" s="148"/>
      <c r="E27" s="148"/>
      <c r="F27" s="148"/>
      <c r="G27" s="148"/>
      <c r="H27" s="148"/>
      <c r="I27" s="148"/>
      <c r="J27" s="148"/>
      <c r="K27" s="148"/>
    </row>
    <row r="28" spans="1:11" ht="15">
      <c r="A28" s="148"/>
      <c r="B28" s="148"/>
      <c r="C28" s="148"/>
      <c r="D28" s="148"/>
      <c r="E28" s="148"/>
      <c r="F28" s="148"/>
      <c r="G28" s="148"/>
      <c r="H28" s="148"/>
      <c r="I28" s="148"/>
      <c r="J28" s="148"/>
      <c r="K28" s="148"/>
    </row>
    <row r="29" spans="1:11" ht="81" customHeight="1">
      <c r="A29" s="148"/>
      <c r="B29" s="148"/>
      <c r="C29" s="148"/>
      <c r="D29" s="148"/>
      <c r="E29" s="148"/>
      <c r="F29" s="148"/>
      <c r="G29" s="148"/>
      <c r="H29" s="148"/>
      <c r="I29" s="148"/>
      <c r="J29" s="148"/>
      <c r="K29" s="148"/>
    </row>
    <row r="30" spans="1:11" ht="26.25" customHeight="1">
      <c r="A30" s="148" t="s">
        <v>59</v>
      </c>
      <c r="B30" s="148"/>
      <c r="C30" s="148"/>
      <c r="D30" s="148"/>
      <c r="E30" s="148"/>
      <c r="F30" s="148"/>
      <c r="G30" s="148"/>
      <c r="H30" s="148"/>
      <c r="I30" s="148"/>
      <c r="J30" s="148"/>
      <c r="K30" s="148"/>
    </row>
    <row r="31" spans="1:11" ht="23.25" customHeight="1">
      <c r="A31" s="148"/>
      <c r="B31" s="148"/>
      <c r="C31" s="148"/>
      <c r="D31" s="148"/>
      <c r="E31" s="148"/>
      <c r="F31" s="148"/>
      <c r="G31" s="148"/>
      <c r="H31" s="148"/>
      <c r="I31" s="148"/>
      <c r="J31" s="148"/>
      <c r="K31" s="148"/>
    </row>
    <row r="32" spans="1:11" ht="24.75" customHeight="1">
      <c r="A32" s="148"/>
      <c r="B32" s="148"/>
      <c r="C32" s="148"/>
      <c r="D32" s="148"/>
      <c r="E32" s="148"/>
      <c r="F32" s="148"/>
      <c r="G32" s="148"/>
      <c r="H32" s="148"/>
      <c r="I32" s="148"/>
      <c r="J32" s="148"/>
      <c r="K32" s="148"/>
    </row>
    <row r="33" spans="1:11" ht="128.25" customHeight="1">
      <c r="A33" s="148"/>
      <c r="B33" s="148"/>
      <c r="C33" s="148"/>
      <c r="D33" s="148"/>
      <c r="E33" s="148"/>
      <c r="F33" s="148"/>
      <c r="G33" s="148"/>
      <c r="H33" s="148"/>
      <c r="I33" s="148"/>
      <c r="J33" s="148"/>
      <c r="K33" s="148"/>
    </row>
    <row r="34" spans="1:11" ht="25.5" customHeight="1">
      <c r="A34" s="149" t="s">
        <v>48</v>
      </c>
      <c r="B34" s="149"/>
      <c r="C34" s="149"/>
      <c r="D34" s="149"/>
      <c r="E34" s="149"/>
      <c r="F34" s="149"/>
      <c r="G34" s="149"/>
      <c r="H34" s="149"/>
      <c r="I34" s="149"/>
      <c r="J34" s="149"/>
      <c r="K34" s="149"/>
    </row>
    <row r="35" ht="29.25" customHeight="1"/>
    <row r="36" ht="15">
      <c r="A36" s="19"/>
    </row>
  </sheetData>
  <sheetProtection/>
  <mergeCells count="33">
    <mergeCell ref="F18:I18"/>
    <mergeCell ref="A2:I3"/>
    <mergeCell ref="A1:H1"/>
    <mergeCell ref="A11:I11"/>
    <mergeCell ref="F14:I15"/>
    <mergeCell ref="F16:I16"/>
    <mergeCell ref="F17:I17"/>
    <mergeCell ref="F4:I4"/>
    <mergeCell ref="F5:G5"/>
    <mergeCell ref="H5:I5"/>
    <mergeCell ref="A12:I13"/>
    <mergeCell ref="A4:A5"/>
    <mergeCell ref="B4:E4"/>
    <mergeCell ref="B5:C5"/>
    <mergeCell ref="D5:E5"/>
    <mergeCell ref="M4:P4"/>
    <mergeCell ref="L1:T3"/>
    <mergeCell ref="M5:N5"/>
    <mergeCell ref="O5:P5"/>
    <mergeCell ref="Q5:R5"/>
    <mergeCell ref="S5:T5"/>
    <mergeCell ref="Q4:T4"/>
    <mergeCell ref="L4:L5"/>
    <mergeCell ref="A26:K29"/>
    <mergeCell ref="A30:K33"/>
    <mergeCell ref="A22:K25"/>
    <mergeCell ref="A34:K34"/>
    <mergeCell ref="A21:K21"/>
    <mergeCell ref="B14:E15"/>
    <mergeCell ref="A14:A15"/>
    <mergeCell ref="B16:E16"/>
    <mergeCell ref="B17:E17"/>
    <mergeCell ref="B18:E18"/>
  </mergeCells>
  <printOptions horizontalCentered="1" verticalCentered="1"/>
  <pageMargins left="0.7086614173228347" right="0.7086614173228347" top="0.7480314960629921" bottom="0.7480314960629921" header="0.31496062992125984" footer="0.31496062992125984"/>
  <pageSetup orientation="portrait" scale="80" r:id="rId1"/>
</worksheet>
</file>

<file path=xl/worksheets/sheet4.xml><?xml version="1.0" encoding="utf-8"?>
<worksheet xmlns="http://schemas.openxmlformats.org/spreadsheetml/2006/main" xmlns:r="http://schemas.openxmlformats.org/officeDocument/2006/relationships">
  <sheetPr>
    <tabColor theme="3"/>
  </sheetPr>
  <dimension ref="A1:L57"/>
  <sheetViews>
    <sheetView zoomScale="85" zoomScaleNormal="85" zoomScalePageLayoutView="0" workbookViewId="0" topLeftCell="A1">
      <selection activeCell="A2" sqref="A2"/>
    </sheetView>
  </sheetViews>
  <sheetFormatPr defaultColWidth="11.421875" defaultRowHeight="15"/>
  <cols>
    <col min="1" max="1" width="11.421875" style="5" customWidth="1"/>
    <col min="2" max="2" width="18.00390625" style="5" customWidth="1"/>
    <col min="3" max="3" width="11.421875" style="5" customWidth="1"/>
    <col min="4" max="4" width="12.28125" style="5" customWidth="1"/>
    <col min="5" max="5" width="12.140625" style="5" customWidth="1"/>
    <col min="6" max="6" width="22.8515625" style="5" customWidth="1"/>
    <col min="7" max="8" width="13.7109375" style="5" customWidth="1"/>
    <col min="9" max="9" width="1.1484375" style="5" customWidth="1"/>
    <col min="10" max="10" width="0.9921875" style="5" hidden="1" customWidth="1"/>
    <col min="11" max="11" width="1.421875" style="5" hidden="1" customWidth="1"/>
    <col min="12" max="16384" width="11.421875" style="5" customWidth="1"/>
  </cols>
  <sheetData>
    <row r="1" spans="1:12" ht="15">
      <c r="A1" s="80"/>
      <c r="B1" s="176"/>
      <c r="C1" s="176"/>
      <c r="D1" s="176"/>
      <c r="E1" s="176"/>
      <c r="F1" s="176"/>
      <c r="G1" s="176"/>
      <c r="H1" s="176"/>
      <c r="I1" s="80"/>
      <c r="J1" s="80"/>
      <c r="K1" s="80"/>
      <c r="L1" s="80"/>
    </row>
    <row r="2" spans="1:12" ht="15">
      <c r="A2" s="80"/>
      <c r="B2" s="177"/>
      <c r="C2" s="177"/>
      <c r="D2" s="177"/>
      <c r="E2" s="177"/>
      <c r="F2" s="177"/>
      <c r="G2" s="177"/>
      <c r="H2" s="177"/>
      <c r="I2" s="80"/>
      <c r="J2" s="80"/>
      <c r="K2" s="80"/>
      <c r="L2" s="80"/>
    </row>
    <row r="3" spans="1:12" ht="15">
      <c r="A3" s="80"/>
      <c r="B3" s="177"/>
      <c r="C3" s="177"/>
      <c r="D3" s="177"/>
      <c r="E3" s="177"/>
      <c r="F3" s="177"/>
      <c r="G3" s="177"/>
      <c r="H3" s="177"/>
      <c r="I3" s="80"/>
      <c r="J3" s="80"/>
      <c r="K3" s="80"/>
      <c r="L3" s="80"/>
    </row>
    <row r="4" spans="1:12" ht="15">
      <c r="A4" s="80"/>
      <c r="B4" s="85"/>
      <c r="C4" s="85"/>
      <c r="D4" s="85"/>
      <c r="E4" s="85"/>
      <c r="F4" s="85"/>
      <c r="G4" s="85"/>
      <c r="H4" s="85"/>
      <c r="I4" s="80"/>
      <c r="J4" s="80"/>
      <c r="K4" s="80"/>
      <c r="L4" s="80"/>
    </row>
    <row r="5" spans="2:8" ht="15" customHeight="1">
      <c r="B5" s="179" t="s">
        <v>77</v>
      </c>
      <c r="C5" s="179"/>
      <c r="D5" s="179"/>
      <c r="E5" s="179"/>
      <c r="F5" s="179"/>
      <c r="G5" s="179"/>
      <c r="H5" s="179"/>
    </row>
    <row r="6" spans="2:8" ht="15.75" thickBot="1">
      <c r="B6" s="178" t="s">
        <v>0</v>
      </c>
      <c r="C6" s="178"/>
      <c r="D6" s="178"/>
      <c r="E6" s="178"/>
      <c r="F6" s="178"/>
      <c r="G6" s="178"/>
      <c r="H6" s="178"/>
    </row>
    <row r="7" spans="2:8" ht="15">
      <c r="B7" s="188" t="s">
        <v>0</v>
      </c>
      <c r="C7" s="168" t="s">
        <v>22</v>
      </c>
      <c r="D7" s="168" t="s">
        <v>17</v>
      </c>
      <c r="E7" s="168" t="s">
        <v>18</v>
      </c>
      <c r="F7" s="168" t="s">
        <v>19</v>
      </c>
      <c r="G7" s="168" t="s">
        <v>20</v>
      </c>
      <c r="H7" s="186" t="s">
        <v>21</v>
      </c>
    </row>
    <row r="8" spans="2:8" ht="15.75" thickBot="1">
      <c r="B8" s="189"/>
      <c r="C8" s="169"/>
      <c r="D8" s="169"/>
      <c r="E8" s="169"/>
      <c r="F8" s="169"/>
      <c r="G8" s="169"/>
      <c r="H8" s="187"/>
    </row>
    <row r="9" spans="2:8" ht="15">
      <c r="B9" s="1" t="s">
        <v>1</v>
      </c>
      <c r="C9" s="44">
        <v>74824.6606444001</v>
      </c>
      <c r="D9" s="44">
        <v>8514.670137610008</v>
      </c>
      <c r="E9" s="183" t="s">
        <v>41</v>
      </c>
      <c r="F9" s="28">
        <f>(D9/C9)</f>
        <v>0.11379497166148858</v>
      </c>
      <c r="G9" s="28">
        <v>0.08461381197257051</v>
      </c>
      <c r="H9" s="180" t="s">
        <v>41</v>
      </c>
    </row>
    <row r="10" spans="2:8" ht="15">
      <c r="B10" s="2" t="s">
        <v>2</v>
      </c>
      <c r="C10" s="45">
        <v>152388.4267901997</v>
      </c>
      <c r="D10" s="45">
        <v>9190.91859068</v>
      </c>
      <c r="E10" s="184"/>
      <c r="F10" s="29">
        <f aca="true" t="shared" si="0" ref="F10:F24">(D10/C10)</f>
        <v>0.06031244487702185</v>
      </c>
      <c r="G10" s="29">
        <v>0.036916137749626377</v>
      </c>
      <c r="H10" s="181"/>
    </row>
    <row r="11" spans="2:8" ht="15">
      <c r="B11" s="2" t="s">
        <v>3</v>
      </c>
      <c r="C11" s="45">
        <v>260751.4904732398</v>
      </c>
      <c r="D11" s="45">
        <v>1178.16980721</v>
      </c>
      <c r="E11" s="185"/>
      <c r="F11" s="29">
        <f t="shared" si="0"/>
        <v>0.0045183626949619</v>
      </c>
      <c r="G11" s="29">
        <v>0.03821884437705387</v>
      </c>
      <c r="H11" s="182"/>
    </row>
    <row r="12" spans="2:8" ht="15">
      <c r="B12" s="2" t="s">
        <v>4</v>
      </c>
      <c r="C12" s="45">
        <v>122978.87941723036</v>
      </c>
      <c r="D12" s="45">
        <v>10361.741087920003</v>
      </c>
      <c r="E12" s="4">
        <v>855.37582187</v>
      </c>
      <c r="F12" s="29">
        <f t="shared" si="0"/>
        <v>0.08425626527922515</v>
      </c>
      <c r="G12" s="29">
        <v>0.04698514623337354</v>
      </c>
      <c r="H12" s="27">
        <f>E12/(E12+D12)</f>
        <v>0.07625629907837107</v>
      </c>
    </row>
    <row r="13" spans="2:8" ht="15">
      <c r="B13" s="2" t="s">
        <v>5</v>
      </c>
      <c r="C13" s="45">
        <v>323232.1445371422</v>
      </c>
      <c r="D13" s="45">
        <v>42799.07422696012</v>
      </c>
      <c r="E13" s="4">
        <v>3145.77194827</v>
      </c>
      <c r="F13" s="29">
        <f t="shared" si="0"/>
        <v>0.13240970909080527</v>
      </c>
      <c r="G13" s="29">
        <v>0.04998814165507028</v>
      </c>
      <c r="H13" s="27">
        <f>E13/(E13+D13)</f>
        <v>0.06846844010038182</v>
      </c>
    </row>
    <row r="14" spans="2:8" ht="15">
      <c r="B14" s="2" t="s">
        <v>6</v>
      </c>
      <c r="C14" s="45">
        <v>786379.2734677806</v>
      </c>
      <c r="D14" s="45">
        <v>60155.43990816005</v>
      </c>
      <c r="E14" s="4">
        <v>2407.0655644200006</v>
      </c>
      <c r="F14" s="29">
        <f t="shared" si="0"/>
        <v>0.07649672611904709</v>
      </c>
      <c r="G14" s="29">
        <v>0.05906150034544153</v>
      </c>
      <c r="H14" s="27">
        <f aca="true" t="shared" si="1" ref="H14:H21">E14/(E14+D14)</f>
        <v>0.03847457109074654</v>
      </c>
    </row>
    <row r="15" spans="2:8" ht="15">
      <c r="B15" s="2" t="s">
        <v>7</v>
      </c>
      <c r="C15" s="45">
        <v>3166011.1126933065</v>
      </c>
      <c r="D15" s="45">
        <v>97830.62123391</v>
      </c>
      <c r="E15" s="4">
        <v>3906.127056250001</v>
      </c>
      <c r="F15" s="29">
        <f t="shared" si="0"/>
        <v>0.030900277273722545</v>
      </c>
      <c r="G15" s="29">
        <v>0.0531647686320864</v>
      </c>
      <c r="H15" s="27">
        <f t="shared" si="1"/>
        <v>0.0383944555128641</v>
      </c>
    </row>
    <row r="16" spans="2:8" ht="15">
      <c r="B16" s="2" t="s">
        <v>8</v>
      </c>
      <c r="C16" s="45">
        <v>393327.73554215993</v>
      </c>
      <c r="D16" s="45">
        <v>108885.46323761034</v>
      </c>
      <c r="E16" s="4">
        <v>1965.4082558100001</v>
      </c>
      <c r="F16" s="29">
        <f t="shared" si="0"/>
        <v>0.2768313886828333</v>
      </c>
      <c r="G16" s="29">
        <v>0.03867318740602239</v>
      </c>
      <c r="H16" s="27">
        <f t="shared" si="1"/>
        <v>0.017730201209348713</v>
      </c>
    </row>
    <row r="17" spans="2:8" ht="15">
      <c r="B17" s="2" t="s">
        <v>9</v>
      </c>
      <c r="C17" s="45">
        <v>444038.4283767789</v>
      </c>
      <c r="D17" s="45">
        <v>150679.22027234922</v>
      </c>
      <c r="E17" s="4">
        <v>3241.3837542</v>
      </c>
      <c r="F17" s="29">
        <f t="shared" si="0"/>
        <v>0.3393382433659407</v>
      </c>
      <c r="G17" s="29">
        <v>0.04700820591465962</v>
      </c>
      <c r="H17" s="27">
        <f t="shared" si="1"/>
        <v>0.021058803496125218</v>
      </c>
    </row>
    <row r="18" spans="2:8" ht="15">
      <c r="B18" s="2" t="s">
        <v>10</v>
      </c>
      <c r="C18" s="45">
        <v>842976.197688184</v>
      </c>
      <c r="D18" s="45">
        <v>110921.3833949301</v>
      </c>
      <c r="E18" s="4">
        <v>6482.799758170001</v>
      </c>
      <c r="F18" s="29">
        <f t="shared" si="0"/>
        <v>0.13158305501285317</v>
      </c>
      <c r="G18" s="29">
        <v>0.06512104258891854</v>
      </c>
      <c r="H18" s="27">
        <f t="shared" si="1"/>
        <v>0.055217791939458846</v>
      </c>
    </row>
    <row r="19" spans="2:8" ht="15">
      <c r="B19" s="2" t="s">
        <v>11</v>
      </c>
      <c r="C19" s="45">
        <v>411554.39304222824</v>
      </c>
      <c r="D19" s="45">
        <v>92127.46751009994</v>
      </c>
      <c r="E19" s="4">
        <v>2592.94963075</v>
      </c>
      <c r="F19" s="29">
        <f t="shared" si="0"/>
        <v>0.22385247021442206</v>
      </c>
      <c r="G19" s="29">
        <v>0.05706497194353293</v>
      </c>
      <c r="H19" s="27">
        <f t="shared" si="1"/>
        <v>0.027374769970599528</v>
      </c>
    </row>
    <row r="20" spans="2:8" ht="15">
      <c r="B20" s="2" t="s">
        <v>12</v>
      </c>
      <c r="C20" s="45">
        <v>165181.8882943094</v>
      </c>
      <c r="D20" s="45">
        <v>36566.43790677</v>
      </c>
      <c r="E20" s="4">
        <v>1585.4363725999997</v>
      </c>
      <c r="F20" s="29">
        <f t="shared" si="0"/>
        <v>0.22137074641996166</v>
      </c>
      <c r="G20" s="29">
        <v>0.05485327576199691</v>
      </c>
      <c r="H20" s="27">
        <f t="shared" si="1"/>
        <v>0.04155592359606035</v>
      </c>
    </row>
    <row r="21" spans="2:8" ht="15">
      <c r="B21" s="2" t="s">
        <v>13</v>
      </c>
      <c r="C21" s="45">
        <v>366081.11261003825</v>
      </c>
      <c r="D21" s="45">
        <v>48837.26098914997</v>
      </c>
      <c r="E21" s="4">
        <v>767.7831239599999</v>
      </c>
      <c r="F21" s="29">
        <f t="shared" si="0"/>
        <v>0.1334055740842687</v>
      </c>
      <c r="G21" s="29">
        <v>0.025850845996775538</v>
      </c>
      <c r="H21" s="27">
        <f t="shared" si="1"/>
        <v>0.015477924426582353</v>
      </c>
    </row>
    <row r="22" spans="2:8" ht="15">
      <c r="B22" s="2" t="s">
        <v>14</v>
      </c>
      <c r="C22" s="45">
        <v>52207.709124400026</v>
      </c>
      <c r="D22" s="45">
        <v>4293.851556300001</v>
      </c>
      <c r="E22" s="170" t="s">
        <v>41</v>
      </c>
      <c r="F22" s="29">
        <f t="shared" si="0"/>
        <v>0.08224554626728886</v>
      </c>
      <c r="G22" s="29">
        <v>0.02976794237130663</v>
      </c>
      <c r="H22" s="172" t="s">
        <v>41</v>
      </c>
    </row>
    <row r="23" spans="2:8" ht="15">
      <c r="B23" s="2" t="s">
        <v>15</v>
      </c>
      <c r="C23" s="45">
        <v>75459.76933159988</v>
      </c>
      <c r="D23" s="45">
        <v>3122.563415610001</v>
      </c>
      <c r="E23" s="171"/>
      <c r="F23" s="29">
        <f t="shared" si="0"/>
        <v>0.04138050570878676</v>
      </c>
      <c r="G23" s="29">
        <v>0.041851954197689153</v>
      </c>
      <c r="H23" s="173"/>
    </row>
    <row r="24" spans="2:8" ht="15.75" thickBot="1">
      <c r="B24" s="21" t="s">
        <v>16</v>
      </c>
      <c r="C24" s="46">
        <f>SUM(C9:C23)</f>
        <v>7637393.222032998</v>
      </c>
      <c r="D24" s="46">
        <f>SUM(D9:D23)</f>
        <v>785464.2832752698</v>
      </c>
      <c r="E24" s="22">
        <f>SUM(E9:E23)</f>
        <v>26950.101286300003</v>
      </c>
      <c r="F24" s="30">
        <f t="shared" si="0"/>
        <v>0.10284455185694721</v>
      </c>
      <c r="G24" s="30">
        <v>0.051993456245222475</v>
      </c>
      <c r="H24" s="31">
        <f>E24/(E24+D24)</f>
        <v>0.033172850947049616</v>
      </c>
    </row>
    <row r="25" ht="15">
      <c r="B25" s="108" t="s">
        <v>74</v>
      </c>
    </row>
    <row r="26" spans="2:8" ht="15">
      <c r="B26" s="176" t="s">
        <v>78</v>
      </c>
      <c r="C26" s="176"/>
      <c r="D26" s="176"/>
      <c r="E26" s="176"/>
      <c r="F26" s="176"/>
      <c r="G26" s="176"/>
      <c r="H26" s="176"/>
    </row>
    <row r="40" ht="15">
      <c r="B40" s="108" t="s">
        <v>74</v>
      </c>
    </row>
    <row r="41" ht="15">
      <c r="B41" s="108"/>
    </row>
    <row r="42" spans="2:11" ht="15" customHeight="1">
      <c r="B42" s="175" t="s">
        <v>49</v>
      </c>
      <c r="C42" s="175"/>
      <c r="D42" s="175"/>
      <c r="E42" s="175"/>
      <c r="F42" s="175"/>
      <c r="G42" s="175"/>
      <c r="H42" s="175"/>
      <c r="I42" s="175"/>
      <c r="J42" s="175"/>
      <c r="K42" s="175"/>
    </row>
    <row r="43" spans="2:11" ht="15">
      <c r="B43" s="175"/>
      <c r="C43" s="175"/>
      <c r="D43" s="175"/>
      <c r="E43" s="175"/>
      <c r="F43" s="175"/>
      <c r="G43" s="175"/>
      <c r="H43" s="175"/>
      <c r="I43" s="175"/>
      <c r="J43" s="175"/>
      <c r="K43" s="175"/>
    </row>
    <row r="44" spans="2:11" ht="19.5" customHeight="1">
      <c r="B44" s="175"/>
      <c r="C44" s="175"/>
      <c r="D44" s="175"/>
      <c r="E44" s="175"/>
      <c r="F44" s="175"/>
      <c r="G44" s="175"/>
      <c r="H44" s="175"/>
      <c r="I44" s="175"/>
      <c r="J44" s="175"/>
      <c r="K44" s="175"/>
    </row>
    <row r="45" spans="2:11" ht="62.25" customHeight="1">
      <c r="B45" s="175"/>
      <c r="C45" s="175"/>
      <c r="D45" s="175"/>
      <c r="E45" s="175"/>
      <c r="F45" s="175"/>
      <c r="G45" s="175"/>
      <c r="H45" s="175"/>
      <c r="I45" s="175"/>
      <c r="J45" s="175"/>
      <c r="K45" s="175"/>
    </row>
    <row r="46" spans="2:11" ht="15" customHeight="1">
      <c r="B46" s="175" t="s">
        <v>50</v>
      </c>
      <c r="C46" s="175"/>
      <c r="D46" s="175"/>
      <c r="E46" s="175"/>
      <c r="F46" s="175"/>
      <c r="G46" s="175"/>
      <c r="H46" s="175"/>
      <c r="I46" s="175"/>
      <c r="J46" s="175"/>
      <c r="K46" s="175"/>
    </row>
    <row r="47" spans="2:11" ht="15">
      <c r="B47" s="175"/>
      <c r="C47" s="175"/>
      <c r="D47" s="175"/>
      <c r="E47" s="175"/>
      <c r="F47" s="175"/>
      <c r="G47" s="175"/>
      <c r="H47" s="175"/>
      <c r="I47" s="175"/>
      <c r="J47" s="175"/>
      <c r="K47" s="175"/>
    </row>
    <row r="48" spans="2:11" ht="15">
      <c r="B48" s="175"/>
      <c r="C48" s="175"/>
      <c r="D48" s="175"/>
      <c r="E48" s="175"/>
      <c r="F48" s="175"/>
      <c r="G48" s="175"/>
      <c r="H48" s="175"/>
      <c r="I48" s="175"/>
      <c r="J48" s="175"/>
      <c r="K48" s="175"/>
    </row>
    <row r="49" spans="2:11" ht="15">
      <c r="B49" s="175"/>
      <c r="C49" s="175"/>
      <c r="D49" s="175"/>
      <c r="E49" s="175"/>
      <c r="F49" s="175"/>
      <c r="G49" s="175"/>
      <c r="H49" s="175"/>
      <c r="I49" s="175"/>
      <c r="J49" s="175"/>
      <c r="K49" s="175"/>
    </row>
    <row r="50" spans="2:11" ht="15">
      <c r="B50" s="175"/>
      <c r="C50" s="175"/>
      <c r="D50" s="175"/>
      <c r="E50" s="175"/>
      <c r="F50" s="175"/>
      <c r="G50" s="175"/>
      <c r="H50" s="175"/>
      <c r="I50" s="175"/>
      <c r="J50" s="175"/>
      <c r="K50" s="175"/>
    </row>
    <row r="51" spans="2:11" ht="105.75" customHeight="1">
      <c r="B51" s="175"/>
      <c r="C51" s="175"/>
      <c r="D51" s="175"/>
      <c r="E51" s="175"/>
      <c r="F51" s="175"/>
      <c r="G51" s="175"/>
      <c r="H51" s="175"/>
      <c r="I51" s="175"/>
      <c r="J51" s="175"/>
      <c r="K51" s="175"/>
    </row>
    <row r="52" spans="2:11" ht="15">
      <c r="B52" s="174"/>
      <c r="C52" s="174"/>
      <c r="D52" s="174"/>
      <c r="E52" s="174"/>
      <c r="F52" s="174"/>
      <c r="G52" s="174"/>
      <c r="H52" s="174"/>
      <c r="I52" s="174"/>
      <c r="J52" s="174"/>
      <c r="K52" s="174"/>
    </row>
    <row r="53" spans="2:11" ht="15">
      <c r="B53" s="174"/>
      <c r="C53" s="174"/>
      <c r="D53" s="174"/>
      <c r="E53" s="174"/>
      <c r="F53" s="174"/>
      <c r="G53" s="174"/>
      <c r="H53" s="174"/>
      <c r="I53" s="174"/>
      <c r="J53" s="174"/>
      <c r="K53" s="174"/>
    </row>
    <row r="54" spans="2:11" ht="15">
      <c r="B54" s="174"/>
      <c r="C54" s="174"/>
      <c r="D54" s="174"/>
      <c r="E54" s="174"/>
      <c r="F54" s="174"/>
      <c r="G54" s="174"/>
      <c r="H54" s="174"/>
      <c r="I54" s="174"/>
      <c r="J54" s="174"/>
      <c r="K54" s="174"/>
    </row>
    <row r="55" spans="2:11" ht="15">
      <c r="B55" s="174"/>
      <c r="C55" s="174"/>
      <c r="D55" s="174"/>
      <c r="E55" s="174"/>
      <c r="F55" s="174"/>
      <c r="G55" s="174"/>
      <c r="H55" s="174"/>
      <c r="I55" s="174"/>
      <c r="J55" s="174"/>
      <c r="K55" s="174"/>
    </row>
    <row r="56" spans="2:11" ht="15">
      <c r="B56" s="174"/>
      <c r="C56" s="174"/>
      <c r="D56" s="174"/>
      <c r="E56" s="174"/>
      <c r="F56" s="174"/>
      <c r="G56" s="174"/>
      <c r="H56" s="174"/>
      <c r="I56" s="174"/>
      <c r="J56" s="174"/>
      <c r="K56" s="174"/>
    </row>
    <row r="57" spans="2:11" ht="15">
      <c r="B57" s="174"/>
      <c r="C57" s="174"/>
      <c r="D57" s="174"/>
      <c r="E57" s="174"/>
      <c r="F57" s="174"/>
      <c r="G57" s="174"/>
      <c r="H57" s="174"/>
      <c r="I57" s="174"/>
      <c r="J57" s="174"/>
      <c r="K57" s="174"/>
    </row>
  </sheetData>
  <sheetProtection/>
  <mergeCells count="19">
    <mergeCell ref="B2:H3"/>
    <mergeCell ref="B1:H1"/>
    <mergeCell ref="B6:H6"/>
    <mergeCell ref="B5:H5"/>
    <mergeCell ref="H9:H11"/>
    <mergeCell ref="E9:E11"/>
    <mergeCell ref="H7:H8"/>
    <mergeCell ref="F7:F8"/>
    <mergeCell ref="B7:B8"/>
    <mergeCell ref="C7:C8"/>
    <mergeCell ref="D7:D8"/>
    <mergeCell ref="E7:E8"/>
    <mergeCell ref="G7:G8"/>
    <mergeCell ref="E22:E23"/>
    <mergeCell ref="H22:H23"/>
    <mergeCell ref="B52:K57"/>
    <mergeCell ref="B42:K45"/>
    <mergeCell ref="B46:K51"/>
    <mergeCell ref="B26:H26"/>
  </mergeCells>
  <printOptions horizontalCentered="1" verticalCentered="1"/>
  <pageMargins left="0.7086614173228347" right="0.7086614173228347" top="0.7480314960629921" bottom="0.7480314960629921" header="0.31496062992125984" footer="0.31496062992125984"/>
  <pageSetup orientation="portrait" scale="80" r:id="rId2"/>
  <drawing r:id="rId1"/>
</worksheet>
</file>

<file path=xl/worksheets/sheet5.xml><?xml version="1.0" encoding="utf-8"?>
<worksheet xmlns="http://schemas.openxmlformats.org/spreadsheetml/2006/main" xmlns:r="http://schemas.openxmlformats.org/officeDocument/2006/relationships">
  <sheetPr>
    <tabColor theme="3"/>
  </sheetPr>
  <dimension ref="A1:K45"/>
  <sheetViews>
    <sheetView zoomScalePageLayoutView="0" workbookViewId="0" topLeftCell="A1">
      <selection activeCell="A1" sqref="A1:K1"/>
    </sheetView>
  </sheetViews>
  <sheetFormatPr defaultColWidth="11.421875" defaultRowHeight="15"/>
  <cols>
    <col min="1" max="1" width="17.421875" style="0" customWidth="1"/>
    <col min="2" max="2" width="9.7109375" style="0" customWidth="1"/>
    <col min="3" max="3" width="5.8515625" style="0" customWidth="1"/>
    <col min="4" max="4" width="9.57421875" style="0" customWidth="1"/>
    <col min="5" max="5" width="5.421875" style="0" customWidth="1"/>
    <col min="6" max="6" width="8.00390625" style="0" customWidth="1"/>
    <col min="7" max="7" width="5.00390625" style="0" customWidth="1"/>
    <col min="8" max="8" width="7.57421875" style="0" customWidth="1"/>
    <col min="9" max="9" width="5.140625" style="0" customWidth="1"/>
    <col min="10" max="10" width="8.421875" style="0" customWidth="1"/>
    <col min="11" max="11" width="8.140625" style="0" customWidth="1"/>
  </cols>
  <sheetData>
    <row r="1" spans="1:11" s="26" customFormat="1" ht="15">
      <c r="A1" s="192" t="s">
        <v>100</v>
      </c>
      <c r="B1" s="192"/>
      <c r="C1" s="192"/>
      <c r="D1" s="192"/>
      <c r="E1" s="192"/>
      <c r="F1" s="192"/>
      <c r="G1" s="192"/>
      <c r="H1" s="192"/>
      <c r="I1" s="192"/>
      <c r="J1" s="192"/>
      <c r="K1" s="192"/>
    </row>
    <row r="2" spans="1:11" s="26" customFormat="1" ht="15">
      <c r="A2" s="193" t="s">
        <v>92</v>
      </c>
      <c r="B2" s="193"/>
      <c r="C2" s="193"/>
      <c r="D2" s="193"/>
      <c r="E2" s="193"/>
      <c r="F2" s="193"/>
      <c r="G2" s="193"/>
      <c r="H2" s="193"/>
      <c r="I2" s="193"/>
      <c r="J2" s="193"/>
      <c r="K2" s="193"/>
    </row>
    <row r="3" spans="1:11" ht="15">
      <c r="A3" s="195" t="s">
        <v>0</v>
      </c>
      <c r="B3" s="197" t="s">
        <v>22</v>
      </c>
      <c r="C3" s="197"/>
      <c r="D3" s="197"/>
      <c r="E3" s="197"/>
      <c r="F3" s="190" t="s">
        <v>17</v>
      </c>
      <c r="G3" s="190"/>
      <c r="H3" s="190"/>
      <c r="I3" s="190"/>
      <c r="J3" s="190" t="s">
        <v>21</v>
      </c>
      <c r="K3" s="190"/>
    </row>
    <row r="4" spans="1:11" ht="15">
      <c r="A4" s="196"/>
      <c r="B4" s="86" t="s">
        <v>23</v>
      </c>
      <c r="C4" s="87"/>
      <c r="D4" s="86" t="s">
        <v>24</v>
      </c>
      <c r="E4" s="87"/>
      <c r="F4" s="86" t="s">
        <v>23</v>
      </c>
      <c r="G4" s="87"/>
      <c r="H4" s="86" t="s">
        <v>24</v>
      </c>
      <c r="I4" s="87"/>
      <c r="J4" s="47" t="s">
        <v>23</v>
      </c>
      <c r="K4" s="47" t="s">
        <v>24</v>
      </c>
    </row>
    <row r="5" spans="1:11" ht="15">
      <c r="A5" s="38" t="s">
        <v>1</v>
      </c>
      <c r="B5" s="3">
        <v>44291.58524689</v>
      </c>
      <c r="C5" s="32">
        <f>B5/(D5+B5)</f>
        <v>0.5919383377812198</v>
      </c>
      <c r="D5" s="3">
        <v>30533.075397510005</v>
      </c>
      <c r="E5" s="33">
        <f>D5/(B5+D5)</f>
        <v>0.4080616622187801</v>
      </c>
      <c r="F5" s="3">
        <v>5871.069798789999</v>
      </c>
      <c r="G5" s="33">
        <f>F5/(H5+F5)</f>
        <v>0.6895240454303685</v>
      </c>
      <c r="H5" s="3">
        <v>2643.6003388200006</v>
      </c>
      <c r="I5" s="33">
        <f>H5/(F5+H5)</f>
        <v>0.31047595456963156</v>
      </c>
      <c r="J5" s="194" t="s">
        <v>41</v>
      </c>
      <c r="K5" s="194" t="s">
        <v>41</v>
      </c>
    </row>
    <row r="6" spans="1:11" ht="15">
      <c r="A6" s="38" t="s">
        <v>2</v>
      </c>
      <c r="B6" s="3">
        <v>95468.76719295999</v>
      </c>
      <c r="C6" s="32">
        <f aca="true" t="shared" si="0" ref="C6:C20">B6/(D6+B6)</f>
        <v>0.6264830552020603</v>
      </c>
      <c r="D6" s="3">
        <v>56919.659597239995</v>
      </c>
      <c r="E6" s="33">
        <f aca="true" t="shared" si="1" ref="E6:E20">D6/(B6+D6)</f>
        <v>0.3735169447979396</v>
      </c>
      <c r="F6" s="3">
        <v>7814.7730734199995</v>
      </c>
      <c r="G6" s="33">
        <f aca="true" t="shared" si="2" ref="G6:G20">F6/(H6+F6)</f>
        <v>0.8502711667302251</v>
      </c>
      <c r="H6" s="3">
        <v>1376.1455172600001</v>
      </c>
      <c r="I6" s="33">
        <f aca="true" t="shared" si="3" ref="I6:I20">H6/(F6+H6)</f>
        <v>0.1497288332697749</v>
      </c>
      <c r="J6" s="184"/>
      <c r="K6" s="184"/>
    </row>
    <row r="7" spans="1:11" ht="15">
      <c r="A7" s="38" t="s">
        <v>3</v>
      </c>
      <c r="B7" s="3">
        <v>170466.53157363003</v>
      </c>
      <c r="C7" s="32">
        <f t="shared" si="0"/>
        <v>0.6537509383522561</v>
      </c>
      <c r="D7" s="3">
        <v>90284.95889960999</v>
      </c>
      <c r="E7" s="33">
        <f t="shared" si="1"/>
        <v>0.3462490616477439</v>
      </c>
      <c r="F7" s="3">
        <v>875.02698715</v>
      </c>
      <c r="G7" s="33">
        <f t="shared" si="2"/>
        <v>0.7427002303022292</v>
      </c>
      <c r="H7" s="3">
        <v>303.14282006</v>
      </c>
      <c r="I7" s="33">
        <f t="shared" si="3"/>
        <v>0.2572997696977708</v>
      </c>
      <c r="J7" s="185"/>
      <c r="K7" s="185"/>
    </row>
    <row r="8" spans="1:11" ht="15">
      <c r="A8" s="38" t="s">
        <v>4</v>
      </c>
      <c r="B8" s="3">
        <v>79085.88031259998</v>
      </c>
      <c r="C8" s="32">
        <f t="shared" si="0"/>
        <v>0.6430850621453917</v>
      </c>
      <c r="D8" s="3">
        <v>43892.99910463</v>
      </c>
      <c r="E8" s="33">
        <f t="shared" si="1"/>
        <v>0.3569149378546082</v>
      </c>
      <c r="F8" s="3">
        <v>9026.778876399996</v>
      </c>
      <c r="G8" s="33">
        <f t="shared" si="2"/>
        <v>0.8711642956340285</v>
      </c>
      <c r="H8" s="3">
        <v>1334.96221152</v>
      </c>
      <c r="I8" s="33">
        <f t="shared" si="3"/>
        <v>0.12883570436597144</v>
      </c>
      <c r="J8" s="20">
        <v>0.07626187184334651</v>
      </c>
      <c r="K8" s="20">
        <v>0.07621861526053897</v>
      </c>
    </row>
    <row r="9" spans="1:11" ht="15">
      <c r="A9" s="38" t="s">
        <v>5</v>
      </c>
      <c r="B9" s="3">
        <v>197228.10233189008</v>
      </c>
      <c r="C9" s="32">
        <f t="shared" si="0"/>
        <v>0.6101747789172254</v>
      </c>
      <c r="D9" s="3">
        <v>126004.04220525</v>
      </c>
      <c r="E9" s="33">
        <f t="shared" si="1"/>
        <v>0.3898252210827747</v>
      </c>
      <c r="F9" s="3">
        <v>30989.881492120003</v>
      </c>
      <c r="G9" s="33">
        <f t="shared" si="2"/>
        <v>0.7240783136519071</v>
      </c>
      <c r="H9" s="3">
        <v>11809.192734840004</v>
      </c>
      <c r="I9" s="33">
        <f t="shared" si="3"/>
        <v>0.27592168634809283</v>
      </c>
      <c r="J9" s="37">
        <v>0.05018924232786668</v>
      </c>
      <c r="K9" s="37">
        <v>0.1132521331839161</v>
      </c>
    </row>
    <row r="10" spans="1:11" ht="15">
      <c r="A10" s="38" t="s">
        <v>6</v>
      </c>
      <c r="B10" s="3">
        <v>466847.0084422602</v>
      </c>
      <c r="C10" s="32">
        <f t="shared" si="0"/>
        <v>0.5936664713752633</v>
      </c>
      <c r="D10" s="3">
        <v>319532.2650255199</v>
      </c>
      <c r="E10" s="33">
        <f t="shared" si="1"/>
        <v>0.4063335286247367</v>
      </c>
      <c r="F10" s="3">
        <v>43737.76116766007</v>
      </c>
      <c r="G10" s="33">
        <f t="shared" si="2"/>
        <v>0.7270790677357686</v>
      </c>
      <c r="H10" s="3">
        <v>16417.6787405</v>
      </c>
      <c r="I10" s="33">
        <f t="shared" si="3"/>
        <v>0.2729209322642314</v>
      </c>
      <c r="J10" s="37">
        <v>0.017015161442194445</v>
      </c>
      <c r="K10" s="37">
        <v>0.09132221812374719</v>
      </c>
    </row>
    <row r="11" spans="1:11" ht="15">
      <c r="A11" s="38" t="s">
        <v>7</v>
      </c>
      <c r="B11" s="3">
        <v>1822728.9746624217</v>
      </c>
      <c r="C11" s="32">
        <f t="shared" si="0"/>
        <v>0.5757178069763121</v>
      </c>
      <c r="D11" s="3">
        <v>1343282.1380308804</v>
      </c>
      <c r="E11" s="33">
        <f t="shared" si="1"/>
        <v>0.4242821930236878</v>
      </c>
      <c r="F11" s="3">
        <v>73175.73526457003</v>
      </c>
      <c r="G11" s="33">
        <f t="shared" si="2"/>
        <v>0.7479839577999723</v>
      </c>
      <c r="H11" s="3">
        <v>24654.885969339997</v>
      </c>
      <c r="I11" s="33">
        <f t="shared" si="3"/>
        <v>0.2520160422000277</v>
      </c>
      <c r="J11" s="37">
        <v>0.03064884717890925</v>
      </c>
      <c r="K11" s="37">
        <v>0.06067142110042032</v>
      </c>
    </row>
    <row r="12" spans="1:11" ht="15">
      <c r="A12" s="38" t="s">
        <v>8</v>
      </c>
      <c r="B12" s="3">
        <v>246432.16473992</v>
      </c>
      <c r="C12" s="32">
        <f t="shared" si="0"/>
        <v>0.6265313693178534</v>
      </c>
      <c r="D12" s="3">
        <v>146895.57080224</v>
      </c>
      <c r="E12" s="33">
        <f t="shared" si="1"/>
        <v>0.37346863068214664</v>
      </c>
      <c r="F12" s="3">
        <v>82312.63836369998</v>
      </c>
      <c r="G12" s="33">
        <f t="shared" si="2"/>
        <v>0.7559561755647514</v>
      </c>
      <c r="H12" s="3">
        <v>26572.824873910013</v>
      </c>
      <c r="I12" s="33">
        <f t="shared" si="3"/>
        <v>0.24404382443524864</v>
      </c>
      <c r="J12" s="37">
        <v>0.0067140412900449494</v>
      </c>
      <c r="K12" s="37">
        <v>0.050354867578461616</v>
      </c>
    </row>
    <row r="13" spans="1:11" ht="15">
      <c r="A13" s="38" t="s">
        <v>9</v>
      </c>
      <c r="B13" s="3">
        <v>281485.9254282098</v>
      </c>
      <c r="C13" s="32">
        <f t="shared" si="0"/>
        <v>0.633922443283131</v>
      </c>
      <c r="D13" s="3">
        <v>162552.50294857</v>
      </c>
      <c r="E13" s="33">
        <f t="shared" si="1"/>
        <v>0.36607755671686903</v>
      </c>
      <c r="F13" s="3">
        <v>106909.40727021989</v>
      </c>
      <c r="G13" s="33">
        <f t="shared" si="2"/>
        <v>0.7095165947698902</v>
      </c>
      <c r="H13" s="3">
        <v>43769.813002129995</v>
      </c>
      <c r="I13" s="33">
        <f t="shared" si="3"/>
        <v>0.29048340523010985</v>
      </c>
      <c r="J13" s="37">
        <v>0.01788313569395683</v>
      </c>
      <c r="K13" s="37">
        <v>0.028729824659453788</v>
      </c>
    </row>
    <row r="14" spans="1:11" ht="15">
      <c r="A14" s="38" t="s">
        <v>10</v>
      </c>
      <c r="B14" s="3">
        <v>516298.9653793201</v>
      </c>
      <c r="C14" s="32">
        <f t="shared" si="0"/>
        <v>0.612471581991565</v>
      </c>
      <c r="D14" s="3">
        <v>326677.23230887007</v>
      </c>
      <c r="E14" s="33">
        <f t="shared" si="1"/>
        <v>0.38752841800843496</v>
      </c>
      <c r="F14" s="3">
        <v>88601.48957315006</v>
      </c>
      <c r="G14" s="33">
        <f t="shared" si="2"/>
        <v>0.7987773579931732</v>
      </c>
      <c r="H14" s="3">
        <v>22319.893821780006</v>
      </c>
      <c r="I14" s="33">
        <f t="shared" si="3"/>
        <v>0.2012226420068269</v>
      </c>
      <c r="J14" s="37">
        <v>0.05109630362990374</v>
      </c>
      <c r="K14" s="37">
        <v>0.07123136964135783</v>
      </c>
    </row>
    <row r="15" spans="1:11" ht="15">
      <c r="A15" s="38" t="s">
        <v>11</v>
      </c>
      <c r="B15" s="3">
        <v>257121.7694660498</v>
      </c>
      <c r="C15" s="32">
        <f t="shared" si="0"/>
        <v>0.6247576840703688</v>
      </c>
      <c r="D15" s="3">
        <v>154432.62357618002</v>
      </c>
      <c r="E15" s="33">
        <f t="shared" si="1"/>
        <v>0.3752423159296312</v>
      </c>
      <c r="F15" s="3">
        <v>68592.57550244982</v>
      </c>
      <c r="G15" s="33">
        <f t="shared" si="2"/>
        <v>0.7445399005994611</v>
      </c>
      <c r="H15" s="3">
        <v>23534.892007650025</v>
      </c>
      <c r="I15" s="33">
        <f t="shared" si="3"/>
        <v>0.25546009940053893</v>
      </c>
      <c r="J15" s="37">
        <v>0.02373460737517063</v>
      </c>
      <c r="K15" s="37">
        <v>0.037830857571447836</v>
      </c>
    </row>
    <row r="16" spans="1:11" ht="15">
      <c r="A16" s="38" t="s">
        <v>12</v>
      </c>
      <c r="B16" s="3">
        <v>104056.79579238</v>
      </c>
      <c r="C16" s="32">
        <f t="shared" si="0"/>
        <v>0.6299528166609804</v>
      </c>
      <c r="D16" s="3">
        <v>61125.09250192999</v>
      </c>
      <c r="E16" s="33">
        <f t="shared" si="1"/>
        <v>0.37004718333901965</v>
      </c>
      <c r="F16" s="3">
        <v>28566.541571919992</v>
      </c>
      <c r="G16" s="33">
        <f t="shared" si="2"/>
        <v>0.7812229795189081</v>
      </c>
      <c r="H16" s="3">
        <v>7999.896334849996</v>
      </c>
      <c r="I16" s="33">
        <f t="shared" si="3"/>
        <v>0.218777020481092</v>
      </c>
      <c r="J16" s="20">
        <v>0.02094493415767171</v>
      </c>
      <c r="K16" s="20">
        <v>0.1085680248281924</v>
      </c>
    </row>
    <row r="17" spans="1:11" ht="15">
      <c r="A17" s="38" t="s">
        <v>13</v>
      </c>
      <c r="B17" s="3">
        <v>235161.94487215995</v>
      </c>
      <c r="C17" s="32">
        <f t="shared" si="0"/>
        <v>0.6423766120997922</v>
      </c>
      <c r="D17" s="3">
        <v>130919.16773787996</v>
      </c>
      <c r="E17" s="33">
        <f t="shared" si="1"/>
        <v>0.35762338790020787</v>
      </c>
      <c r="F17" s="3">
        <v>41111.68340644998</v>
      </c>
      <c r="G17" s="33">
        <f t="shared" si="2"/>
        <v>0.8418097692985614</v>
      </c>
      <c r="H17" s="3">
        <v>7725.577582700004</v>
      </c>
      <c r="I17" s="33">
        <f t="shared" si="3"/>
        <v>0.15819023070143862</v>
      </c>
      <c r="J17" s="20">
        <v>0.017414728828811166</v>
      </c>
      <c r="K17" s="20">
        <v>0.005041425934503655</v>
      </c>
    </row>
    <row r="18" spans="1:11" ht="15">
      <c r="A18" s="38" t="s">
        <v>14</v>
      </c>
      <c r="B18" s="3">
        <v>31878.31772222001</v>
      </c>
      <c r="C18" s="32">
        <f t="shared" si="0"/>
        <v>0.6106055649034643</v>
      </c>
      <c r="D18" s="3">
        <v>20329.391402179994</v>
      </c>
      <c r="E18" s="33">
        <f t="shared" si="1"/>
        <v>0.3893944350965357</v>
      </c>
      <c r="F18" s="3">
        <v>3732.207153820001</v>
      </c>
      <c r="G18" s="33">
        <f t="shared" si="2"/>
        <v>0.8691979927308043</v>
      </c>
      <c r="H18" s="3">
        <v>561.64440248</v>
      </c>
      <c r="I18" s="33">
        <f t="shared" si="3"/>
        <v>0.13080200726919572</v>
      </c>
      <c r="J18" s="170" t="s">
        <v>41</v>
      </c>
      <c r="K18" s="170" t="s">
        <v>41</v>
      </c>
    </row>
    <row r="19" spans="1:11" ht="15">
      <c r="A19" s="38" t="s">
        <v>15</v>
      </c>
      <c r="B19" s="3">
        <v>48040.556202440006</v>
      </c>
      <c r="C19" s="32">
        <f t="shared" si="0"/>
        <v>0.6366379943640014</v>
      </c>
      <c r="D19" s="3">
        <v>27419.21312916</v>
      </c>
      <c r="E19" s="33">
        <f t="shared" si="1"/>
        <v>0.3633620056359987</v>
      </c>
      <c r="F19" s="3">
        <v>2824.06719921</v>
      </c>
      <c r="G19" s="33">
        <f t="shared" si="2"/>
        <v>0.9044066759676399</v>
      </c>
      <c r="H19" s="3">
        <v>298.4962164</v>
      </c>
      <c r="I19" s="33">
        <f t="shared" si="3"/>
        <v>0.09559332403236014</v>
      </c>
      <c r="J19" s="171"/>
      <c r="K19" s="171"/>
    </row>
    <row r="20" spans="1:11" ht="15">
      <c r="A20" s="39" t="s">
        <v>16</v>
      </c>
      <c r="B20" s="40">
        <f>SUM(B5:B19)</f>
        <v>4596593.289365351</v>
      </c>
      <c r="C20" s="41">
        <f t="shared" si="0"/>
        <v>0.6018536895684129</v>
      </c>
      <c r="D20" s="40">
        <f>SUM(D5:D19)</f>
        <v>3040799.9326676503</v>
      </c>
      <c r="E20" s="42">
        <f t="shared" si="1"/>
        <v>0.39814631043158705</v>
      </c>
      <c r="F20" s="40">
        <f>SUM(F5:F19)</f>
        <v>594141.6367010298</v>
      </c>
      <c r="G20" s="42">
        <f t="shared" si="2"/>
        <v>0.7564209466324134</v>
      </c>
      <c r="H20" s="40">
        <f>SUM(H5:H19)</f>
        <v>191322.64657424003</v>
      </c>
      <c r="I20" s="42">
        <f t="shared" si="3"/>
        <v>0.24357905336758648</v>
      </c>
      <c r="J20" s="43">
        <v>0.02624426725224591</v>
      </c>
      <c r="K20" s="43">
        <v>0.05573571348421497</v>
      </c>
    </row>
    <row r="21" spans="1:11" ht="15">
      <c r="A21" s="109" t="s">
        <v>74</v>
      </c>
      <c r="B21" s="5"/>
      <c r="C21" s="5"/>
      <c r="D21" s="5"/>
      <c r="E21" s="5"/>
      <c r="F21" s="5"/>
      <c r="G21" s="5"/>
      <c r="H21" s="5"/>
      <c r="I21" s="5"/>
      <c r="J21" s="5"/>
      <c r="K21" s="5"/>
    </row>
    <row r="22" spans="1:11" ht="15">
      <c r="A22" s="5"/>
      <c r="B22" s="5"/>
      <c r="C22" s="5"/>
      <c r="D22" s="5"/>
      <c r="E22" s="5"/>
      <c r="F22" s="5"/>
      <c r="G22" s="5"/>
      <c r="H22" s="5"/>
      <c r="I22" s="5"/>
      <c r="J22" s="5"/>
      <c r="K22" s="5"/>
    </row>
    <row r="23" spans="1:11" ht="15">
      <c r="A23" s="5"/>
      <c r="B23" s="179" t="s">
        <v>79</v>
      </c>
      <c r="C23" s="179"/>
      <c r="D23" s="5"/>
      <c r="E23" s="5"/>
      <c r="F23" s="5"/>
      <c r="G23" s="5"/>
      <c r="H23" s="179" t="s">
        <v>80</v>
      </c>
      <c r="I23" s="179"/>
      <c r="J23" s="5"/>
      <c r="K23" s="5"/>
    </row>
    <row r="24" spans="1:11" ht="15">
      <c r="A24" s="5"/>
      <c r="B24" s="5"/>
      <c r="C24" s="5"/>
      <c r="D24" s="5"/>
      <c r="E24" s="5"/>
      <c r="F24" s="5"/>
      <c r="G24" s="5"/>
      <c r="H24" s="5"/>
      <c r="I24" s="5"/>
      <c r="J24" s="5"/>
      <c r="K24" s="5"/>
    </row>
    <row r="25" spans="1:11" ht="15">
      <c r="A25" s="5"/>
      <c r="B25" s="5"/>
      <c r="C25" s="5"/>
      <c r="D25" s="5"/>
      <c r="E25" s="5"/>
      <c r="F25" s="5"/>
      <c r="G25" s="5"/>
      <c r="H25" s="5"/>
      <c r="I25" s="5"/>
      <c r="J25" s="5"/>
      <c r="K25" s="5"/>
    </row>
    <row r="26" spans="1:11" ht="15">
      <c r="A26" s="5"/>
      <c r="B26" s="5"/>
      <c r="C26" s="5"/>
      <c r="D26" s="5"/>
      <c r="E26" s="5"/>
      <c r="F26" s="5"/>
      <c r="G26" s="5"/>
      <c r="H26" s="5"/>
      <c r="I26" s="5"/>
      <c r="J26" s="5"/>
      <c r="K26" s="5"/>
    </row>
    <row r="27" spans="1:11" ht="15">
      <c r="A27" s="5"/>
      <c r="B27" s="5"/>
      <c r="C27" s="5"/>
      <c r="D27" s="5"/>
      <c r="E27" s="5"/>
      <c r="F27" s="5"/>
      <c r="G27" s="5"/>
      <c r="H27" s="5"/>
      <c r="I27" s="5"/>
      <c r="J27" s="5"/>
      <c r="K27" s="5"/>
    </row>
    <row r="28" spans="1:11" ht="15">
      <c r="A28" s="5"/>
      <c r="B28" s="5"/>
      <c r="C28" s="5"/>
      <c r="D28" s="5"/>
      <c r="E28" s="5"/>
      <c r="F28" s="5"/>
      <c r="G28" s="5"/>
      <c r="H28" s="5"/>
      <c r="I28" s="5"/>
      <c r="J28" s="5"/>
      <c r="K28" s="5"/>
    </row>
    <row r="29" spans="1:11" ht="15">
      <c r="A29" s="5"/>
      <c r="B29" s="5"/>
      <c r="C29" s="5"/>
      <c r="D29" s="5"/>
      <c r="E29" s="5"/>
      <c r="F29" s="5"/>
      <c r="G29" s="5"/>
      <c r="H29" s="5"/>
      <c r="I29" s="5"/>
      <c r="J29" s="5"/>
      <c r="K29" s="5"/>
    </row>
    <row r="30" spans="1:11" ht="15">
      <c r="A30" s="5"/>
      <c r="B30" s="5"/>
      <c r="C30" s="5"/>
      <c r="D30" s="5"/>
      <c r="E30" s="5"/>
      <c r="F30" s="5"/>
      <c r="G30" s="5"/>
      <c r="H30" s="5"/>
      <c r="I30" s="5"/>
      <c r="J30" s="5"/>
      <c r="K30" s="5"/>
    </row>
    <row r="31" spans="1:11" ht="15">
      <c r="A31" s="5"/>
      <c r="B31" s="5"/>
      <c r="C31" s="5"/>
      <c r="D31" s="5"/>
      <c r="E31" s="5"/>
      <c r="F31" s="5"/>
      <c r="G31" s="5"/>
      <c r="H31" s="5"/>
      <c r="I31" s="5"/>
      <c r="J31" s="5"/>
      <c r="K31" s="5"/>
    </row>
    <row r="32" spans="1:11" ht="15">
      <c r="A32" s="5"/>
      <c r="B32" s="5"/>
      <c r="C32" s="5"/>
      <c r="D32" s="5"/>
      <c r="E32" s="5"/>
      <c r="F32" s="5"/>
      <c r="G32" s="5"/>
      <c r="H32" s="5"/>
      <c r="I32" s="5"/>
      <c r="J32" s="5"/>
      <c r="K32" s="5"/>
    </row>
    <row r="33" spans="1:11" ht="15">
      <c r="A33" s="5"/>
      <c r="B33" s="5"/>
      <c r="C33" s="5"/>
      <c r="D33" s="5"/>
      <c r="E33" s="5"/>
      <c r="F33" s="5"/>
      <c r="G33" s="5"/>
      <c r="H33" s="5"/>
      <c r="I33" s="5"/>
      <c r="J33" s="5"/>
      <c r="K33" s="5"/>
    </row>
    <row r="34" spans="1:11" ht="15">
      <c r="A34" s="5"/>
      <c r="B34" s="5"/>
      <c r="C34" s="5"/>
      <c r="D34" s="5"/>
      <c r="E34" s="5"/>
      <c r="F34" s="5"/>
      <c r="G34" s="5"/>
      <c r="H34" s="5"/>
      <c r="I34" s="5"/>
      <c r="J34" s="5"/>
      <c r="K34" s="5"/>
    </row>
    <row r="35" spans="1:11" ht="15">
      <c r="A35" s="5"/>
      <c r="B35" s="5"/>
      <c r="C35" s="5"/>
      <c r="D35" s="5"/>
      <c r="E35" s="5"/>
      <c r="F35" s="5"/>
      <c r="G35" s="5"/>
      <c r="H35" s="5"/>
      <c r="I35" s="5"/>
      <c r="J35" s="5"/>
      <c r="K35" s="5"/>
    </row>
    <row r="36" spans="1:11" ht="15">
      <c r="A36" s="5"/>
      <c r="B36" s="5"/>
      <c r="C36" s="5"/>
      <c r="D36" s="5"/>
      <c r="E36" s="5"/>
      <c r="F36" s="5"/>
      <c r="G36" s="5"/>
      <c r="H36" s="5"/>
      <c r="I36" s="5"/>
      <c r="J36" s="5"/>
      <c r="K36" s="5"/>
    </row>
    <row r="37" spans="1:11" ht="15">
      <c r="A37" s="5"/>
      <c r="B37" s="5"/>
      <c r="C37" s="5"/>
      <c r="D37" s="5"/>
      <c r="E37" s="5"/>
      <c r="F37" s="5"/>
      <c r="G37" s="5"/>
      <c r="H37" s="5"/>
      <c r="I37" s="5"/>
      <c r="J37" s="5"/>
      <c r="K37" s="5"/>
    </row>
    <row r="38" spans="1:11" ht="15">
      <c r="A38" s="5"/>
      <c r="B38" s="5"/>
      <c r="C38" s="5"/>
      <c r="D38" s="5"/>
      <c r="E38" s="5"/>
      <c r="F38" s="5"/>
      <c r="G38" s="5"/>
      <c r="H38" s="5"/>
      <c r="I38" s="5"/>
      <c r="J38" s="5"/>
      <c r="K38" s="5"/>
    </row>
    <row r="39" spans="1:11" ht="15">
      <c r="A39" s="109" t="s">
        <v>74</v>
      </c>
      <c r="B39" s="5"/>
      <c r="C39" s="5"/>
      <c r="D39" s="5"/>
      <c r="E39" s="5"/>
      <c r="F39" s="109" t="s">
        <v>74</v>
      </c>
      <c r="G39" s="5"/>
      <c r="H39" s="5"/>
      <c r="I39" s="5"/>
      <c r="J39" s="5"/>
      <c r="K39" s="5"/>
    </row>
    <row r="40" spans="1:11" s="26" customFormat="1" ht="15">
      <c r="A40" s="109"/>
      <c r="B40" s="5"/>
      <c r="C40" s="5"/>
      <c r="D40" s="5"/>
      <c r="E40" s="5"/>
      <c r="F40" s="109"/>
      <c r="G40" s="5"/>
      <c r="H40" s="5"/>
      <c r="I40" s="5"/>
      <c r="J40" s="5"/>
      <c r="K40" s="5"/>
    </row>
    <row r="41" spans="1:11" ht="15" customHeight="1">
      <c r="A41" s="191" t="s">
        <v>60</v>
      </c>
      <c r="B41" s="191"/>
      <c r="C41" s="191"/>
      <c r="D41" s="191"/>
      <c r="E41" s="191"/>
      <c r="F41" s="191"/>
      <c r="G41" s="191"/>
      <c r="H41" s="191"/>
      <c r="I41" s="191"/>
      <c r="J41" s="191"/>
      <c r="K41" s="191"/>
    </row>
    <row r="42" spans="1:11" ht="15">
      <c r="A42" s="191"/>
      <c r="B42" s="191"/>
      <c r="C42" s="191"/>
      <c r="D42" s="191"/>
      <c r="E42" s="191"/>
      <c r="F42" s="191"/>
      <c r="G42" s="191"/>
      <c r="H42" s="191"/>
      <c r="I42" s="191"/>
      <c r="J42" s="191"/>
      <c r="K42" s="191"/>
    </row>
    <row r="43" spans="1:11" ht="15">
      <c r="A43" s="191"/>
      <c r="B43" s="191"/>
      <c r="C43" s="191"/>
      <c r="D43" s="191"/>
      <c r="E43" s="191"/>
      <c r="F43" s="191"/>
      <c r="G43" s="191"/>
      <c r="H43" s="191"/>
      <c r="I43" s="191"/>
      <c r="J43" s="191"/>
      <c r="K43" s="191"/>
    </row>
    <row r="44" spans="1:11" ht="15">
      <c r="A44" s="191"/>
      <c r="B44" s="191"/>
      <c r="C44" s="191"/>
      <c r="D44" s="191"/>
      <c r="E44" s="191"/>
      <c r="F44" s="191"/>
      <c r="G44" s="191"/>
      <c r="H44" s="191"/>
      <c r="I44" s="191"/>
      <c r="J44" s="191"/>
      <c r="K44" s="191"/>
    </row>
    <row r="45" spans="1:11" ht="15">
      <c r="A45" s="191"/>
      <c r="B45" s="191"/>
      <c r="C45" s="191"/>
      <c r="D45" s="191"/>
      <c r="E45" s="191"/>
      <c r="F45" s="191"/>
      <c r="G45" s="191"/>
      <c r="H45" s="191"/>
      <c r="I45" s="191"/>
      <c r="J45" s="191"/>
      <c r="K45" s="191"/>
    </row>
  </sheetData>
  <sheetProtection/>
  <mergeCells count="13">
    <mergeCell ref="A3:A4"/>
    <mergeCell ref="B3:E3"/>
    <mergeCell ref="F3:I3"/>
    <mergeCell ref="J3:K3"/>
    <mergeCell ref="B23:C23"/>
    <mergeCell ref="H23:I23"/>
    <mergeCell ref="A41:K45"/>
    <mergeCell ref="A1:K1"/>
    <mergeCell ref="A2:K2"/>
    <mergeCell ref="J5:J7"/>
    <mergeCell ref="K5:K7"/>
    <mergeCell ref="J18:J19"/>
    <mergeCell ref="K18:K19"/>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3"/>
  </sheetPr>
  <dimension ref="A1:J44"/>
  <sheetViews>
    <sheetView zoomScalePageLayoutView="0" workbookViewId="0" topLeftCell="A1">
      <selection activeCell="A1" sqref="A1:J1"/>
    </sheetView>
  </sheetViews>
  <sheetFormatPr defaultColWidth="11.421875" defaultRowHeight="15"/>
  <cols>
    <col min="2" max="2" width="12.421875" style="0" customWidth="1"/>
    <col min="3" max="3" width="9.28125" style="0" customWidth="1"/>
    <col min="4" max="4" width="8.28125" style="0" customWidth="1"/>
    <col min="5" max="5" width="7.8515625" style="0" customWidth="1"/>
    <col min="6" max="6" width="9.140625" style="0" customWidth="1"/>
    <col min="7" max="7" width="6.00390625" style="0" customWidth="1"/>
    <col min="8" max="8" width="7.00390625" style="0" customWidth="1"/>
    <col min="9" max="9" width="4.7109375" style="0" customWidth="1"/>
  </cols>
  <sheetData>
    <row r="1" spans="1:10" ht="15">
      <c r="A1" s="192" t="s">
        <v>81</v>
      </c>
      <c r="B1" s="192"/>
      <c r="C1" s="192"/>
      <c r="D1" s="192"/>
      <c r="E1" s="192"/>
      <c r="F1" s="192"/>
      <c r="G1" s="192"/>
      <c r="H1" s="192"/>
      <c r="I1" s="192"/>
      <c r="J1" s="192"/>
    </row>
    <row r="2" spans="1:10" ht="15.75" thickBot="1">
      <c r="A2" s="192" t="s">
        <v>56</v>
      </c>
      <c r="B2" s="192"/>
      <c r="C2" s="192"/>
      <c r="D2" s="192"/>
      <c r="E2" s="192"/>
      <c r="F2" s="192"/>
      <c r="G2" s="192"/>
      <c r="H2" s="192"/>
      <c r="I2" s="192"/>
      <c r="J2" s="192"/>
    </row>
    <row r="3" spans="1:10" ht="15">
      <c r="A3" s="210" t="s">
        <v>34</v>
      </c>
      <c r="B3" s="153" t="s">
        <v>32</v>
      </c>
      <c r="C3" s="151"/>
      <c r="D3" s="151"/>
      <c r="E3" s="151"/>
      <c r="F3" s="153" t="s">
        <v>33</v>
      </c>
      <c r="G3" s="151"/>
      <c r="H3" s="151"/>
      <c r="I3" s="156"/>
      <c r="J3" s="212" t="s">
        <v>30</v>
      </c>
    </row>
    <row r="4" spans="1:10" ht="15.75" thickBot="1">
      <c r="A4" s="211"/>
      <c r="B4" s="204" t="s">
        <v>31</v>
      </c>
      <c r="C4" s="205"/>
      <c r="D4" s="206" t="s">
        <v>26</v>
      </c>
      <c r="E4" s="205"/>
      <c r="F4" s="204" t="s">
        <v>25</v>
      </c>
      <c r="G4" s="205"/>
      <c r="H4" s="206" t="s">
        <v>26</v>
      </c>
      <c r="I4" s="207"/>
      <c r="J4" s="207"/>
    </row>
    <row r="5" spans="1:10" ht="15">
      <c r="A5" s="123" t="s">
        <v>1</v>
      </c>
      <c r="B5" s="110">
        <v>672.11080428</v>
      </c>
      <c r="C5" s="6">
        <f>B5/(B5+D5)</f>
        <v>0.6042203579030289</v>
      </c>
      <c r="D5" s="111">
        <v>440.24960445000005</v>
      </c>
      <c r="E5" s="8">
        <f>D5/(D5+B5)</f>
        <v>0.39577964209697125</v>
      </c>
      <c r="F5" s="112">
        <v>1318.8924111699998</v>
      </c>
      <c r="G5" s="8">
        <f>F5/(F5+H5)</f>
        <v>0.7861494442747738</v>
      </c>
      <c r="H5" s="113">
        <v>358.76877751999996</v>
      </c>
      <c r="I5" s="23">
        <f>H5/(H5+F5)</f>
        <v>0.21385055572522615</v>
      </c>
      <c r="J5" s="114">
        <f aca="true" t="shared" si="0" ref="J5:J20">B5+D5+F5+H5</f>
        <v>2790.02159742</v>
      </c>
    </row>
    <row r="6" spans="1:10" ht="15">
      <c r="A6" s="124" t="s">
        <v>2</v>
      </c>
      <c r="B6" s="115">
        <v>755.00384414</v>
      </c>
      <c r="C6" s="6">
        <f aca="true" t="shared" si="1" ref="C6:C20">B6/(B6+D6)</f>
        <v>0.9054140798854282</v>
      </c>
      <c r="D6" s="111">
        <v>78.87300946</v>
      </c>
      <c r="E6" s="8">
        <f aca="true" t="shared" si="2" ref="E6:E20">D6/(D6+B6)</f>
        <v>0.0945859201145717</v>
      </c>
      <c r="F6" s="116">
        <v>571.07811584</v>
      </c>
      <c r="G6" s="8">
        <f aca="true" t="shared" si="3" ref="G6:G20">F6/(F6+H6)</f>
        <v>1</v>
      </c>
      <c r="H6" s="113">
        <v>0</v>
      </c>
      <c r="I6" s="23">
        <f aca="true" t="shared" si="4" ref="I6:I20">H6/(H6+F6)</f>
        <v>0</v>
      </c>
      <c r="J6" s="114">
        <f t="shared" si="0"/>
        <v>1404.95496944</v>
      </c>
    </row>
    <row r="7" spans="1:10" ht="15">
      <c r="A7" s="124" t="s">
        <v>3</v>
      </c>
      <c r="B7" s="115">
        <v>344.61020495</v>
      </c>
      <c r="C7" s="6">
        <f t="shared" si="1"/>
        <v>1</v>
      </c>
      <c r="D7" s="111">
        <v>0</v>
      </c>
      <c r="E7" s="8">
        <f t="shared" si="2"/>
        <v>0</v>
      </c>
      <c r="F7" s="116">
        <v>53.01695461</v>
      </c>
      <c r="G7" s="8">
        <f t="shared" si="3"/>
        <v>0.3290579609412037</v>
      </c>
      <c r="H7" s="113">
        <v>108.10041954</v>
      </c>
      <c r="I7" s="23">
        <f t="shared" si="4"/>
        <v>0.6709420390587963</v>
      </c>
      <c r="J7" s="114">
        <f t="shared" si="0"/>
        <v>505.7275791</v>
      </c>
    </row>
    <row r="8" spans="1:10" ht="15">
      <c r="A8" s="124" t="s">
        <v>4</v>
      </c>
      <c r="B8" s="110">
        <v>4348.6991566000015</v>
      </c>
      <c r="C8" s="6">
        <f t="shared" si="1"/>
        <v>0.8596047648892822</v>
      </c>
      <c r="D8" s="111">
        <v>710.25274109</v>
      </c>
      <c r="E8" s="8">
        <f t="shared" si="2"/>
        <v>0.14039523511071783</v>
      </c>
      <c r="F8" s="116">
        <v>2790.1780543500013</v>
      </c>
      <c r="G8" s="8">
        <f t="shared" si="3"/>
        <v>0.8845815928064856</v>
      </c>
      <c r="H8" s="113">
        <v>364.05675795</v>
      </c>
      <c r="I8" s="23">
        <f t="shared" si="4"/>
        <v>0.11541840719351441</v>
      </c>
      <c r="J8" s="114">
        <f t="shared" si="0"/>
        <v>8213.186709990003</v>
      </c>
    </row>
    <row r="9" spans="1:10" ht="15">
      <c r="A9" s="124" t="s">
        <v>5</v>
      </c>
      <c r="B9" s="110">
        <v>12267.077127619992</v>
      </c>
      <c r="C9" s="6">
        <f t="shared" si="1"/>
        <v>0.6186768296379335</v>
      </c>
      <c r="D9" s="111">
        <v>7560.846822270001</v>
      </c>
      <c r="E9" s="8">
        <f t="shared" si="2"/>
        <v>0.3813231703620666</v>
      </c>
      <c r="F9" s="116">
        <v>8121.068141840003</v>
      </c>
      <c r="G9" s="8">
        <f t="shared" si="3"/>
        <v>0.892185579121505</v>
      </c>
      <c r="H9" s="113">
        <v>981.37459192</v>
      </c>
      <c r="I9" s="23">
        <f t="shared" si="4"/>
        <v>0.10781442087849505</v>
      </c>
      <c r="J9" s="114">
        <f t="shared" si="0"/>
        <v>28930.366683649994</v>
      </c>
    </row>
    <row r="10" spans="1:10" ht="15">
      <c r="A10" s="124" t="s">
        <v>6</v>
      </c>
      <c r="B10" s="110">
        <v>19670.037786810008</v>
      </c>
      <c r="C10" s="6">
        <f t="shared" si="1"/>
        <v>0.6223701878401023</v>
      </c>
      <c r="D10" s="111">
        <v>11935.007202690005</v>
      </c>
      <c r="E10" s="8">
        <f t="shared" si="2"/>
        <v>0.37762981215989766</v>
      </c>
      <c r="F10" s="116">
        <v>17686.61897619999</v>
      </c>
      <c r="G10" s="8">
        <f t="shared" si="3"/>
        <v>0.8557070006856222</v>
      </c>
      <c r="H10" s="113">
        <v>2982.393854160001</v>
      </c>
      <c r="I10" s="23">
        <f t="shared" si="4"/>
        <v>0.14429299931437786</v>
      </c>
      <c r="J10" s="114">
        <f t="shared" si="0"/>
        <v>52274.057819860005</v>
      </c>
    </row>
    <row r="11" spans="1:10" ht="15">
      <c r="A11" s="124" t="s">
        <v>7</v>
      </c>
      <c r="B11" s="110">
        <v>21265.92792961</v>
      </c>
      <c r="C11" s="6">
        <f t="shared" si="1"/>
        <v>0.6348709280228692</v>
      </c>
      <c r="D11" s="111">
        <v>12230.53094249</v>
      </c>
      <c r="E11" s="8">
        <f t="shared" si="2"/>
        <v>0.3651290719771307</v>
      </c>
      <c r="F11" s="112">
        <v>34832.400853960025</v>
      </c>
      <c r="G11" s="8">
        <f t="shared" si="3"/>
        <v>0.8229477787832319</v>
      </c>
      <c r="H11" s="113">
        <v>7493.97969167</v>
      </c>
      <c r="I11" s="23">
        <f t="shared" si="4"/>
        <v>0.17705222121676817</v>
      </c>
      <c r="J11" s="114">
        <f t="shared" si="0"/>
        <v>75822.83941773004</v>
      </c>
    </row>
    <row r="12" spans="1:10" ht="15">
      <c r="A12" s="124" t="s">
        <v>8</v>
      </c>
      <c r="B12" s="110">
        <v>48475.00762466</v>
      </c>
      <c r="C12" s="6">
        <f t="shared" si="1"/>
        <v>0.6695383363834742</v>
      </c>
      <c r="D12" s="111">
        <v>23925.637701340012</v>
      </c>
      <c r="E12" s="8">
        <f t="shared" si="2"/>
        <v>0.33046166361652585</v>
      </c>
      <c r="F12" s="112">
        <v>26246.01374771</v>
      </c>
      <c r="G12" s="8">
        <f t="shared" si="3"/>
        <v>0.9334590537012305</v>
      </c>
      <c r="H12" s="113">
        <v>1870.9279045700002</v>
      </c>
      <c r="I12" s="23">
        <f t="shared" si="4"/>
        <v>0.06654094629876955</v>
      </c>
      <c r="J12" s="114">
        <f t="shared" si="0"/>
        <v>100517.58697828</v>
      </c>
    </row>
    <row r="13" spans="1:10" ht="15">
      <c r="A13" s="124" t="s">
        <v>9</v>
      </c>
      <c r="B13" s="110">
        <v>58634.50921941001</v>
      </c>
      <c r="C13" s="6">
        <f t="shared" si="1"/>
        <v>0.6535516242130479</v>
      </c>
      <c r="D13" s="111">
        <v>31082.21253155002</v>
      </c>
      <c r="E13" s="8">
        <f t="shared" si="2"/>
        <v>0.3464483757869521</v>
      </c>
      <c r="F13" s="112">
        <v>24551.940855220037</v>
      </c>
      <c r="G13" s="8">
        <f t="shared" si="3"/>
        <v>0.9612567829468468</v>
      </c>
      <c r="H13" s="113">
        <v>989.5599079300001</v>
      </c>
      <c r="I13" s="23">
        <f t="shared" si="4"/>
        <v>0.03874321705315321</v>
      </c>
      <c r="J13" s="114">
        <f t="shared" si="0"/>
        <v>115258.22251411006</v>
      </c>
    </row>
    <row r="14" spans="1:10" ht="15">
      <c r="A14" s="124" t="s">
        <v>10</v>
      </c>
      <c r="B14" s="110">
        <v>32608.619636109957</v>
      </c>
      <c r="C14" s="6">
        <f t="shared" si="1"/>
        <v>0.6958262849232801</v>
      </c>
      <c r="D14" s="111">
        <v>14254.541964209999</v>
      </c>
      <c r="E14" s="8">
        <f t="shared" si="2"/>
        <v>0.30417371507671975</v>
      </c>
      <c r="F14" s="112">
        <v>29729.741389719966</v>
      </c>
      <c r="G14" s="8">
        <f t="shared" si="3"/>
        <v>0.9271649894038131</v>
      </c>
      <c r="H14" s="113">
        <v>2335.47001223</v>
      </c>
      <c r="I14" s="23">
        <f t="shared" si="4"/>
        <v>0.07283501059618694</v>
      </c>
      <c r="J14" s="114">
        <f t="shared" si="0"/>
        <v>78928.37300226993</v>
      </c>
    </row>
    <row r="15" spans="1:10" ht="15">
      <c r="A15" s="124" t="s">
        <v>11</v>
      </c>
      <c r="B15" s="110">
        <v>16647.679326889993</v>
      </c>
      <c r="C15" s="6">
        <f t="shared" si="1"/>
        <v>0.6613156639522879</v>
      </c>
      <c r="D15" s="111">
        <v>8525.895464</v>
      </c>
      <c r="E15" s="8">
        <f t="shared" si="2"/>
        <v>0.33868433604771203</v>
      </c>
      <c r="F15" s="112">
        <v>14435.21480626999</v>
      </c>
      <c r="G15" s="8">
        <f t="shared" si="3"/>
        <v>0.9104237037998778</v>
      </c>
      <c r="H15" s="113">
        <v>1420.2761547199996</v>
      </c>
      <c r="I15" s="23">
        <f t="shared" si="4"/>
        <v>0.08957629620012221</v>
      </c>
      <c r="J15" s="114">
        <f t="shared" si="0"/>
        <v>41029.065751879985</v>
      </c>
    </row>
    <row r="16" spans="1:10" ht="15">
      <c r="A16" s="124" t="s">
        <v>12</v>
      </c>
      <c r="B16" s="110">
        <v>8820.709787650001</v>
      </c>
      <c r="C16" s="6">
        <f t="shared" si="1"/>
        <v>0.6730270862639542</v>
      </c>
      <c r="D16" s="111">
        <v>4285.315166880002</v>
      </c>
      <c r="E16" s="8">
        <f t="shared" si="2"/>
        <v>0.32697291373604576</v>
      </c>
      <c r="F16" s="112">
        <v>7418.836036859997</v>
      </c>
      <c r="G16" s="8">
        <f t="shared" si="3"/>
        <v>0.955244777235099</v>
      </c>
      <c r="H16" s="113">
        <v>347.58803963</v>
      </c>
      <c r="I16" s="23">
        <f t="shared" si="4"/>
        <v>0.04475522276490096</v>
      </c>
      <c r="J16" s="114">
        <f t="shared" si="0"/>
        <v>20872.44903102</v>
      </c>
    </row>
    <row r="17" spans="1:10" ht="15">
      <c r="A17" s="124" t="s">
        <v>13</v>
      </c>
      <c r="B17" s="110">
        <v>3832.6069766499995</v>
      </c>
      <c r="C17" s="6">
        <f t="shared" si="1"/>
        <v>0.6904755748330688</v>
      </c>
      <c r="D17" s="111">
        <v>1718.0701455300002</v>
      </c>
      <c r="E17" s="8">
        <f t="shared" si="2"/>
        <v>0.3095244251669312</v>
      </c>
      <c r="F17" s="112">
        <v>13360.512370190008</v>
      </c>
      <c r="G17" s="8">
        <f t="shared" si="3"/>
        <v>0.8868770430731651</v>
      </c>
      <c r="H17" s="113">
        <v>1704.1603198299997</v>
      </c>
      <c r="I17" s="23">
        <f t="shared" si="4"/>
        <v>0.11312295692683491</v>
      </c>
      <c r="J17" s="114">
        <f t="shared" si="0"/>
        <v>20615.34981220001</v>
      </c>
    </row>
    <row r="18" spans="1:10" ht="15">
      <c r="A18" s="124" t="s">
        <v>14</v>
      </c>
      <c r="B18" s="110">
        <v>199.33044751000003</v>
      </c>
      <c r="C18" s="6">
        <f t="shared" si="1"/>
        <v>1</v>
      </c>
      <c r="D18" s="111">
        <v>0</v>
      </c>
      <c r="E18" s="8">
        <f t="shared" si="2"/>
        <v>0</v>
      </c>
      <c r="F18" s="112">
        <v>467.31041658000004</v>
      </c>
      <c r="G18" s="8">
        <f t="shared" si="3"/>
        <v>0.9032380156207566</v>
      </c>
      <c r="H18" s="113">
        <v>50.06197973</v>
      </c>
      <c r="I18" s="23">
        <f t="shared" si="4"/>
        <v>0.0967619843792435</v>
      </c>
      <c r="J18" s="114">
        <f t="shared" si="0"/>
        <v>716.70284382</v>
      </c>
    </row>
    <row r="19" spans="1:10" ht="15.75" thickBot="1">
      <c r="A19" s="125" t="s">
        <v>15</v>
      </c>
      <c r="B19" s="117">
        <v>738.0587212400001</v>
      </c>
      <c r="C19" s="7">
        <f t="shared" si="1"/>
        <v>1</v>
      </c>
      <c r="D19" s="118">
        <v>0</v>
      </c>
      <c r="E19" s="9">
        <f t="shared" si="2"/>
        <v>0</v>
      </c>
      <c r="F19" s="119">
        <v>1241.3673044199998</v>
      </c>
      <c r="G19" s="9">
        <f t="shared" si="3"/>
        <v>0.8816465366901995</v>
      </c>
      <c r="H19" s="120">
        <v>166.64288193</v>
      </c>
      <c r="I19" s="24">
        <f t="shared" si="4"/>
        <v>0.11835346330980046</v>
      </c>
      <c r="J19" s="121">
        <f t="shared" si="0"/>
        <v>2146.06890759</v>
      </c>
    </row>
    <row r="20" spans="1:10" ht="15.75" thickBot="1">
      <c r="A20" s="126" t="s">
        <v>16</v>
      </c>
      <c r="B20" s="10">
        <f>SUM(B5:B19)</f>
        <v>229279.98859412994</v>
      </c>
      <c r="C20" s="11">
        <f t="shared" si="1"/>
        <v>0.6626064123523627</v>
      </c>
      <c r="D20" s="12">
        <f>SUM(D5:D19)</f>
        <v>116747.43329596004</v>
      </c>
      <c r="E20" s="13">
        <f t="shared" si="2"/>
        <v>0.33739358764763727</v>
      </c>
      <c r="F20" s="14">
        <f>SUM(F5:F19)</f>
        <v>182824.19043494</v>
      </c>
      <c r="G20" s="13">
        <f t="shared" si="3"/>
        <v>0.8962077676229494</v>
      </c>
      <c r="H20" s="15">
        <f>SUM(H5:H19)</f>
        <v>21173.361293330003</v>
      </c>
      <c r="I20" s="25">
        <f t="shared" si="4"/>
        <v>0.10379223237705061</v>
      </c>
      <c r="J20" s="122">
        <f t="shared" si="0"/>
        <v>550024.97361836</v>
      </c>
    </row>
    <row r="21" spans="1:10" ht="15">
      <c r="A21" s="109" t="s">
        <v>74</v>
      </c>
      <c r="B21" s="26"/>
      <c r="C21" s="26"/>
      <c r="D21" s="26"/>
      <c r="E21" s="26"/>
      <c r="F21" s="26"/>
      <c r="G21" s="26"/>
      <c r="H21" s="26"/>
      <c r="I21" s="26"/>
      <c r="J21" s="26"/>
    </row>
    <row r="22" spans="1:10" ht="15">
      <c r="A22" s="88"/>
      <c r="B22" s="26"/>
      <c r="C22" s="26"/>
      <c r="D22" s="26"/>
      <c r="E22" s="26"/>
      <c r="F22" s="26"/>
      <c r="G22" s="26"/>
      <c r="H22" s="26"/>
      <c r="I22" s="26"/>
      <c r="J22" s="26"/>
    </row>
    <row r="23" spans="1:10" ht="15" customHeight="1">
      <c r="A23" s="209" t="s">
        <v>57</v>
      </c>
      <c r="B23" s="209"/>
      <c r="C23" s="209"/>
      <c r="D23" s="209"/>
      <c r="E23" s="209"/>
      <c r="F23" s="209"/>
      <c r="G23" s="209"/>
      <c r="H23" s="209"/>
      <c r="I23" s="209"/>
      <c r="J23" s="209"/>
    </row>
    <row r="24" spans="1:10" s="26" customFormat="1" ht="15">
      <c r="A24" s="209"/>
      <c r="B24" s="209"/>
      <c r="C24" s="209"/>
      <c r="D24" s="209"/>
      <c r="E24" s="209"/>
      <c r="F24" s="209"/>
      <c r="G24" s="209"/>
      <c r="H24" s="209"/>
      <c r="I24" s="209"/>
      <c r="J24" s="209"/>
    </row>
    <row r="25" spans="1:10" s="26" customFormat="1" ht="15">
      <c r="A25" s="209"/>
      <c r="B25" s="209"/>
      <c r="C25" s="209"/>
      <c r="D25" s="209"/>
      <c r="E25" s="209"/>
      <c r="F25" s="209"/>
      <c r="G25" s="209"/>
      <c r="H25" s="209"/>
      <c r="I25" s="209"/>
      <c r="J25" s="209"/>
    </row>
    <row r="26" spans="1:10" s="26" customFormat="1" ht="15">
      <c r="A26" s="209"/>
      <c r="B26" s="209"/>
      <c r="C26" s="209"/>
      <c r="D26" s="209"/>
      <c r="E26" s="209"/>
      <c r="F26" s="209"/>
      <c r="G26" s="209"/>
      <c r="H26" s="209"/>
      <c r="I26" s="209"/>
      <c r="J26" s="209"/>
    </row>
    <row r="27" spans="1:10" s="26" customFormat="1" ht="15">
      <c r="A27" s="209"/>
      <c r="B27" s="209"/>
      <c r="C27" s="209"/>
      <c r="D27" s="209"/>
      <c r="E27" s="209"/>
      <c r="F27" s="209"/>
      <c r="G27" s="209"/>
      <c r="H27" s="209"/>
      <c r="I27" s="209"/>
      <c r="J27" s="209"/>
    </row>
    <row r="28" spans="1:10" s="26" customFormat="1" ht="15">
      <c r="A28" s="209"/>
      <c r="B28" s="209"/>
      <c r="C28" s="209"/>
      <c r="D28" s="209"/>
      <c r="E28" s="209"/>
      <c r="F28" s="209"/>
      <c r="G28" s="209"/>
      <c r="H28" s="209"/>
      <c r="I28" s="209"/>
      <c r="J28" s="209"/>
    </row>
    <row r="29" spans="1:10" ht="15">
      <c r="A29" s="209"/>
      <c r="B29" s="209"/>
      <c r="C29" s="209"/>
      <c r="D29" s="209"/>
      <c r="E29" s="209"/>
      <c r="F29" s="209"/>
      <c r="G29" s="209"/>
      <c r="H29" s="209"/>
      <c r="I29" s="209"/>
      <c r="J29" s="209"/>
    </row>
    <row r="30" spans="1:10" s="26" customFormat="1" ht="15">
      <c r="A30" s="209"/>
      <c r="B30" s="209"/>
      <c r="C30" s="209"/>
      <c r="D30" s="209"/>
      <c r="E30" s="209"/>
      <c r="F30" s="209"/>
      <c r="G30" s="209"/>
      <c r="H30" s="209"/>
      <c r="I30" s="209"/>
      <c r="J30" s="209"/>
    </row>
    <row r="31" spans="1:10" s="26" customFormat="1" ht="15">
      <c r="A31" s="209"/>
      <c r="B31" s="209"/>
      <c r="C31" s="209"/>
      <c r="D31" s="209"/>
      <c r="E31" s="209"/>
      <c r="F31" s="209"/>
      <c r="G31" s="209"/>
      <c r="H31" s="209"/>
      <c r="I31" s="209"/>
      <c r="J31" s="209"/>
    </row>
    <row r="32" spans="2:8" ht="15">
      <c r="B32" s="192" t="s">
        <v>82</v>
      </c>
      <c r="C32" s="192"/>
      <c r="D32" s="192"/>
      <c r="E32" s="192"/>
      <c r="F32" s="192"/>
      <c r="G32" s="192"/>
      <c r="H32" s="192"/>
    </row>
    <row r="33" spans="2:8" ht="15.75" thickBot="1">
      <c r="B33" s="208" t="s">
        <v>54</v>
      </c>
      <c r="C33" s="208"/>
      <c r="D33" s="208"/>
      <c r="E33" s="208"/>
      <c r="F33" s="208"/>
      <c r="G33" s="208"/>
      <c r="H33" s="208"/>
    </row>
    <row r="34" spans="1:10" ht="45.75" customHeight="1" thickBot="1">
      <c r="A34" s="130" t="s">
        <v>51</v>
      </c>
      <c r="B34" s="129" t="s">
        <v>27</v>
      </c>
      <c r="C34" s="202" t="s">
        <v>28</v>
      </c>
      <c r="D34" s="203"/>
      <c r="E34" s="202" t="s">
        <v>29</v>
      </c>
      <c r="F34" s="203"/>
      <c r="G34" s="202" t="s">
        <v>53</v>
      </c>
      <c r="H34" s="203"/>
      <c r="I34" s="202" t="s">
        <v>30</v>
      </c>
      <c r="J34" s="203"/>
    </row>
    <row r="35" spans="1:10" ht="15.75" thickBot="1">
      <c r="A35" s="48" t="s">
        <v>52</v>
      </c>
      <c r="B35" s="127">
        <v>309222.33601321</v>
      </c>
      <c r="C35" s="198">
        <v>1453499.19495031</v>
      </c>
      <c r="D35" s="199"/>
      <c r="E35" s="198">
        <v>5410601.01776955</v>
      </c>
      <c r="F35" s="199"/>
      <c r="G35" s="198">
        <v>464070.67329992005</v>
      </c>
      <c r="H35" s="199"/>
      <c r="I35" s="198">
        <v>7637393.22203299</v>
      </c>
      <c r="J35" s="199"/>
    </row>
    <row r="36" spans="1:10" ht="15.75" thickBot="1">
      <c r="A36" s="49" t="s">
        <v>43</v>
      </c>
      <c r="B36" s="128">
        <v>0.04048794228914907</v>
      </c>
      <c r="C36" s="200">
        <v>0.19031352094810755</v>
      </c>
      <c r="D36" s="201"/>
      <c r="E36" s="200">
        <v>0.7084355696339683</v>
      </c>
      <c r="F36" s="201"/>
      <c r="G36" s="200">
        <v>0.06076296712877506</v>
      </c>
      <c r="H36" s="201"/>
      <c r="I36" s="200">
        <v>1</v>
      </c>
      <c r="J36" s="201"/>
    </row>
    <row r="37" spans="1:10" ht="15.75" thickBot="1">
      <c r="A37" s="48" t="s">
        <v>42</v>
      </c>
      <c r="B37" s="127">
        <v>31091.046145199994</v>
      </c>
      <c r="C37" s="198">
        <v>182700.88776854007</v>
      </c>
      <c r="D37" s="199"/>
      <c r="E37" s="198">
        <v>550024.9736183601</v>
      </c>
      <c r="F37" s="199"/>
      <c r="G37" s="198">
        <v>21647.375743170003</v>
      </c>
      <c r="H37" s="199"/>
      <c r="I37" s="198">
        <v>785464.2832752703</v>
      </c>
      <c r="J37" s="199"/>
    </row>
    <row r="38" spans="1:10" ht="15.75" thickBot="1">
      <c r="A38" s="49" t="s">
        <v>43</v>
      </c>
      <c r="B38" s="128">
        <v>0.03958301708583733</v>
      </c>
      <c r="C38" s="200">
        <v>0.23260241319529426</v>
      </c>
      <c r="D38" s="201"/>
      <c r="E38" s="200">
        <v>0.7002545950591631</v>
      </c>
      <c r="F38" s="201"/>
      <c r="G38" s="200">
        <v>0.02755997465970526</v>
      </c>
      <c r="H38" s="201"/>
      <c r="I38" s="200">
        <v>1</v>
      </c>
      <c r="J38" s="201"/>
    </row>
    <row r="39" spans="1:7" ht="15">
      <c r="A39" s="109" t="s">
        <v>74</v>
      </c>
      <c r="B39" s="34"/>
      <c r="C39" s="34"/>
      <c r="D39" s="34"/>
      <c r="E39" s="35"/>
      <c r="F39" s="34"/>
      <c r="G39" s="26"/>
    </row>
    <row r="40" spans="1:6" ht="15">
      <c r="A40" s="36"/>
      <c r="B40" s="36"/>
      <c r="C40" s="36"/>
      <c r="D40" s="36"/>
      <c r="E40" s="36"/>
      <c r="F40" s="36"/>
    </row>
    <row r="41" spans="1:10" ht="15" customHeight="1">
      <c r="A41" s="209" t="s">
        <v>55</v>
      </c>
      <c r="B41" s="209"/>
      <c r="C41" s="209"/>
      <c r="D41" s="209"/>
      <c r="E41" s="209"/>
      <c r="F41" s="209"/>
      <c r="G41" s="209"/>
      <c r="H41" s="209"/>
      <c r="I41" s="209"/>
      <c r="J41" s="209"/>
    </row>
    <row r="42" spans="1:10" ht="15">
      <c r="A42" s="209"/>
      <c r="B42" s="209"/>
      <c r="C42" s="209"/>
      <c r="D42" s="209"/>
      <c r="E42" s="209"/>
      <c r="F42" s="209"/>
      <c r="G42" s="209"/>
      <c r="H42" s="209"/>
      <c r="I42" s="209"/>
      <c r="J42" s="209"/>
    </row>
    <row r="43" spans="1:10" ht="15">
      <c r="A43" s="209"/>
      <c r="B43" s="209"/>
      <c r="C43" s="209"/>
      <c r="D43" s="209"/>
      <c r="E43" s="209"/>
      <c r="F43" s="209"/>
      <c r="G43" s="209"/>
      <c r="H43" s="209"/>
      <c r="I43" s="209"/>
      <c r="J43" s="209"/>
    </row>
    <row r="44" spans="1:10" ht="15">
      <c r="A44" s="209"/>
      <c r="B44" s="209"/>
      <c r="C44" s="209"/>
      <c r="D44" s="209"/>
      <c r="E44" s="209"/>
      <c r="F44" s="209"/>
      <c r="G44" s="209"/>
      <c r="H44" s="209"/>
      <c r="I44" s="209"/>
      <c r="J44" s="209"/>
    </row>
  </sheetData>
  <sheetProtection/>
  <mergeCells count="34">
    <mergeCell ref="A41:J44"/>
    <mergeCell ref="A23:J31"/>
    <mergeCell ref="A1:J1"/>
    <mergeCell ref="A2:J2"/>
    <mergeCell ref="A3:A4"/>
    <mergeCell ref="B3:E3"/>
    <mergeCell ref="F3:I3"/>
    <mergeCell ref="J3:J4"/>
    <mergeCell ref="B4:C4"/>
    <mergeCell ref="D4:E4"/>
    <mergeCell ref="F4:G4"/>
    <mergeCell ref="H4:I4"/>
    <mergeCell ref="G37:H37"/>
    <mergeCell ref="G38:H38"/>
    <mergeCell ref="I34:J34"/>
    <mergeCell ref="I35:J35"/>
    <mergeCell ref="B32:H32"/>
    <mergeCell ref="B33:H33"/>
    <mergeCell ref="G34:H34"/>
    <mergeCell ref="G35:H35"/>
    <mergeCell ref="E34:F34"/>
    <mergeCell ref="E35:F35"/>
    <mergeCell ref="E36:F36"/>
    <mergeCell ref="C34:D34"/>
    <mergeCell ref="C35:D35"/>
    <mergeCell ref="C36:D36"/>
    <mergeCell ref="C37:D37"/>
    <mergeCell ref="C38:D38"/>
    <mergeCell ref="I36:J36"/>
    <mergeCell ref="I37:J37"/>
    <mergeCell ref="I38:J38"/>
    <mergeCell ref="E37:F37"/>
    <mergeCell ref="E38:F38"/>
    <mergeCell ref="G36:H3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2012-06-28T20:41:40Z</cp:lastPrinted>
  <dcterms:created xsi:type="dcterms:W3CDTF">2012-03-26T14:54:19Z</dcterms:created>
  <dcterms:modified xsi:type="dcterms:W3CDTF">2021-08-02T19:30:43Z</dcterms:modified>
  <cp:category/>
  <cp:version/>
  <cp:contentType/>
  <cp:contentStatus/>
</cp:coreProperties>
</file>