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23"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 name="Hoja1" sheetId="18" r:id="rId18"/>
  </sheets>
  <externalReferences>
    <externalReference r:id="rId21"/>
  </externalReferences>
  <definedNames>
    <definedName name="_xlnm.Print_Area" localSheetId="7">'exp  deshidratadas'!$A$1:$O$76</definedName>
    <definedName name="_xlnm.Print_Area" localSheetId="8">'exp aceites'!$A$1:$O$36</definedName>
    <definedName name="_xlnm.Print_Area" localSheetId="6">'exp conservas'!$A$1:$O$93</definedName>
    <definedName name="_xlnm.Print_Area" localSheetId="9">'exp jugos'!$A$1:$O$49</definedName>
    <definedName name="_xlnm.Print_Area" localSheetId="3">'expo'!$A$1:$I$33</definedName>
    <definedName name="_xlnm.Print_Area" localSheetId="10">'imp congelados'!$A$1:$O$47</definedName>
    <definedName name="_xlnm.Print_Area" localSheetId="11">'imp conservas'!$A$1:$O$105</definedName>
    <definedName name="_xlnm.Print_Area" localSheetId="0">'Portada'!$A$1:$I$54</definedName>
    <definedName name="TDclase">'[1]TD clase'!$A$5:$G$6</definedName>
    <definedName name="_xlnm.Print_Titles" localSheetId="7">'exp  deshidratadas'!$1:$3</definedName>
    <definedName name="_xlnm.Print_Titles" localSheetId="6">'exp conservas'!$1:$3</definedName>
    <definedName name="_xlnm.Print_Titles" localSheetId="11">'imp conservas'!$1:$3</definedName>
  </definedNames>
  <calcPr fullCalcOnLoad="1"/>
</workbook>
</file>

<file path=xl/sharedStrings.xml><?xml version="1.0" encoding="utf-8"?>
<sst xmlns="http://schemas.openxmlformats.org/spreadsheetml/2006/main" count="2159" uniqueCount="408">
  <si>
    <t>Boletín de frutas y hortalizas procesadas</t>
  </si>
  <si>
    <t>Publicación  de la Oficina de Estudios y Políticas Agrarias (Odepa)</t>
  </si>
  <si>
    <t>del Ministerio de Agricultura, Gobierno de Chile</t>
  </si>
  <si>
    <t>www.odepa.gob.cl</t>
  </si>
  <si>
    <t>Director y Representante Legal</t>
  </si>
  <si>
    <t>Gustavo Rojas Le-Bert</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</si>
  <si>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</si>
  <si>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</si>
  <si>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</si>
  <si>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</si>
  <si>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</si>
  <si>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</si>
  <si>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</si>
  <si>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</si>
  <si>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</si>
  <si>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</si>
  <si>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</si>
  <si>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</si>
  <si>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</si>
  <si>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</si>
  <si>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</si>
  <si>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</si>
  <si>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</si>
  <si>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</si>
  <si>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</si>
  <si>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</si>
  <si>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</si>
  <si>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</si>
  <si>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</si>
  <si>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</si>
  <si>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</si>
  <si>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</si>
  <si>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</si>
  <si>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</si>
  <si>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</si>
  <si>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Valor FOB (US$)</t>
  </si>
  <si>
    <t>Congelados</t>
  </si>
  <si>
    <t>Conservas</t>
  </si>
  <si>
    <t>Deshidratados</t>
  </si>
  <si>
    <t>Aceites</t>
  </si>
  <si>
    <t>Jugos</t>
  </si>
  <si>
    <t>Total</t>
  </si>
  <si>
    <t>Cuadro 2. Importaciones chilenas de frutas y hortalizas procesadas</t>
  </si>
  <si>
    <t>Valor CIF (US$)</t>
  </si>
  <si>
    <t>Cuadro 3. Exportaciones chilenas de frutas y hortalizas congeladas</t>
  </si>
  <si>
    <t>Producto</t>
  </si>
  <si>
    <t>Código SACH</t>
  </si>
  <si>
    <t>Precio promedio (US$/kilo)</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</si>
  <si>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</si>
  <si>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</si>
  <si>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</si>
  <si>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</si>
  <si>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</si>
  <si>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</si>
  <si>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</si>
  <si>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</si>
  <si>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</si>
  <si>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</si>
  <si>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</si>
  <si>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</si>
  <si>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</si>
  <si>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</si>
  <si>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</si>
  <si>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</si>
  <si>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</si>
  <si>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</si>
  <si>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</si>
  <si>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</si>
  <si>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</si>
  <si>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</si>
  <si>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</si>
  <si>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</si>
  <si>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</si>
  <si>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</si>
  <si>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</si>
  <si>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</si>
  <si>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</si>
  <si>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</si>
  <si>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</si>
  <si>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</si>
  <si>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</si>
  <si>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</si>
  <si>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</si>
  <si>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</si>
  <si>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</si>
  <si>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</si>
  <si>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</si>
  <si>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</si>
  <si>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</si>
  <si>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</si>
  <si>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</si>
  <si>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</si>
  <si>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</si>
  <si>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</si>
  <si>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</si>
  <si>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</si>
  <si>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</si>
  <si>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</si>
  <si>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Jugo de mora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</si>
  <si>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</si>
  <si>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</si>
  <si>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</si>
  <si>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</si>
  <si>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</si>
  <si>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</si>
  <si>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</si>
  <si>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</si>
  <si>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</si>
  <si>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</si>
  <si>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</si>
  <si>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</si>
  <si>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</si>
  <si>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EE.UU.</t>
  </si>
  <si>
    <t>México</t>
  </si>
  <si>
    <t>Venezuela</t>
  </si>
  <si>
    <t>Brasil</t>
  </si>
  <si>
    <t>Rusia</t>
  </si>
  <si>
    <t>Alemania</t>
  </si>
  <si>
    <t>Japón</t>
  </si>
  <si>
    <t>Canadá</t>
  </si>
  <si>
    <t>Colombia</t>
  </si>
  <si>
    <t>Holanda</t>
  </si>
  <si>
    <t>Perú</t>
  </si>
  <si>
    <t>Reino Unido</t>
  </si>
  <si>
    <t>Otros</t>
  </si>
  <si>
    <t>Francia</t>
  </si>
  <si>
    <t>Argentina</t>
  </si>
  <si>
    <t>Italia</t>
  </si>
  <si>
    <t>Australia</t>
  </si>
  <si>
    <t>Ecuador</t>
  </si>
  <si>
    <t>Corea del Sur</t>
  </si>
  <si>
    <t>España</t>
  </si>
  <si>
    <t>Polonia</t>
  </si>
  <si>
    <t>Bélgica</t>
  </si>
  <si>
    <t>Panamá</t>
  </si>
  <si>
    <t>China</t>
  </si>
  <si>
    <t>Cuadro 14. Importaciones chilenas de frutas y hortalizas procesadas por país de origen</t>
  </si>
  <si>
    <t>Tailandia</t>
  </si>
  <si>
    <t>Bolivia</t>
  </si>
  <si>
    <t>Sudáfrica</t>
  </si>
  <si>
    <t>Filipinas</t>
  </si>
  <si>
    <t>Costa Rica</t>
  </si>
  <si>
    <t>Indonesia</t>
  </si>
  <si>
    <t>Paraguay</t>
  </si>
  <si>
    <t>India</t>
  </si>
  <si>
    <t>Aceites esenciales de naranja</t>
  </si>
  <si>
    <t>Las demás hortalizas y frutos en vinagre</t>
  </si>
  <si>
    <t>Jaleas, mermeladas y pulpas de agrios</t>
  </si>
  <si>
    <t>Dinamarca</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</si>
  <si>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</si>
  <si>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</si>
  <si>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</si>
  <si>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</si>
  <si>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</si>
  <si>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</si>
  <si>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</si>
  <si>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</si>
  <si>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</si>
  <si>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</si>
  <si>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</si>
  <si>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</si>
  <si>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</si>
  <si>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</si>
  <si>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</si>
  <si>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</si>
  <si>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Ají seco, triturado o pulverizado</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</si>
  <si>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</si>
  <si>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</si>
  <si>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</si>
  <si>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</si>
  <si>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</si>
  <si>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</si>
  <si>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</si>
  <si>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</si>
  <si>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</si>
  <si>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t>Total general</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</si>
  <si>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</si>
  <si>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</si>
  <si>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</si>
  <si>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</si>
  <si>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</si>
  <si>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</si>
  <si>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Catalina González Z.</t>
  </si>
  <si>
    <t>Código SACH 2012</t>
  </si>
  <si>
    <t xml:space="preserve"> --</t>
  </si>
  <si>
    <t>Aceites esenciales, de naranja</t>
  </si>
  <si>
    <t>Bernabé Tapia C.</t>
  </si>
  <si>
    <t>Los demás arándanos (desde 2012)</t>
  </si>
  <si>
    <t>Las demás frambuesas (desde 2012)</t>
  </si>
  <si>
    <t>Las demás moras (desde 2012)</t>
  </si>
  <si>
    <t>Las demás frutillas (desde 2012)</t>
  </si>
  <si>
    <t>Las demás frutas</t>
  </si>
  <si>
    <t>Los demás espárragos (desde 2012)</t>
  </si>
  <si>
    <t>Las demás hortalizas (desde 2012)</t>
  </si>
  <si>
    <t>Espinacas</t>
  </si>
  <si>
    <t>Extracto seco &lt; 7% ; brix &lt; 30</t>
  </si>
  <si>
    <t>Los demás extracto seco &gt;= 7%</t>
  </si>
  <si>
    <t>Duraznos, griñones y nectarines</t>
  </si>
  <si>
    <t>Conservados al natural o en almíbar</t>
  </si>
  <si>
    <t>Preparaciones de pulpa</t>
  </si>
  <si>
    <t>Mermeladas y jaleas</t>
  </si>
  <si>
    <t>En mitades</t>
  </si>
  <si>
    <t>Las demás preparaciones</t>
  </si>
  <si>
    <t>Pulpa de manzana</t>
  </si>
  <si>
    <t>Las demás preparaciones (desde 2012)</t>
  </si>
  <si>
    <t>Hongos del genero agarius</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</si>
  <si>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</si>
  <si>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</si>
  <si>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</si>
  <si>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</si>
  <si>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</si>
  <si>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</si>
  <si>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</si>
  <si>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</si>
  <si>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</si>
  <si>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</si>
  <si>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</si>
  <si>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</si>
  <si>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 xml:space="preserve">Los demás hongos y trufas </t>
  </si>
  <si>
    <t>Fécula de papas</t>
  </si>
  <si>
    <t>Preparadas o conservadas, congeladas</t>
  </si>
  <si>
    <t>Las demás hortalizas, preparadas y congeladas</t>
  </si>
  <si>
    <t>Mangos</t>
  </si>
  <si>
    <t>Mezcla de frutas confitadas</t>
  </si>
  <si>
    <t xml:space="preserve">Pimiento </t>
  </si>
  <si>
    <t>Peras</t>
  </si>
  <si>
    <t>Las demás peras preparadas o conservadas</t>
  </si>
  <si>
    <t>Tomates</t>
  </si>
  <si>
    <t>Los demás tomates enteros o trozos</t>
  </si>
  <si>
    <t>Preparaciones de moras (desde 2012)</t>
  </si>
  <si>
    <t>Piñas</t>
  </si>
  <si>
    <t>En rodajas</t>
  </si>
  <si>
    <t>En cubos</t>
  </si>
  <si>
    <t xml:space="preserve">Las demás piñas </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</si>
  <si>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</si>
  <si>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</si>
  <si>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</si>
  <si>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</si>
  <si>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</si>
  <si>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</si>
  <si>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</si>
  <si>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</si>
  <si>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</si>
  <si>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</si>
  <si>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Hongos de género agaricus</t>
  </si>
  <si>
    <t>Enteros</t>
  </si>
  <si>
    <t>En trozos</t>
  </si>
  <si>
    <t>Seco, triturado o pulverizado</t>
  </si>
  <si>
    <r>
      <rPr>
        <i/>
        <sz val="10"/>
        <color indexed="8"/>
        <rFont val="Arial"/>
        <family val="2"/>
      </rPr>
      <t>Capsicum frutescens</t>
    </r>
    <r>
      <rPr>
        <sz val="10"/>
        <color indexed="8"/>
        <rFont val="Arial"/>
        <family val="2"/>
      </rPr>
      <t>, enteros, trozos o polvo</t>
    </r>
  </si>
  <si>
    <t>Los demás triturados o pulverizados</t>
  </si>
  <si>
    <t>Seco, triturado o pulverizado (desde 2012)</t>
  </si>
  <si>
    <r>
      <t>Ají (</t>
    </r>
    <r>
      <rPr>
        <i/>
        <sz val="10"/>
        <color indexed="8"/>
        <rFont val="Arial"/>
        <family val="2"/>
      </rPr>
      <t>Capsicum frutescens</t>
    </r>
    <r>
      <rPr>
        <sz val="10"/>
        <color indexed="8"/>
        <rFont val="Arial"/>
        <family val="2"/>
      </rPr>
      <t>) sin triturar ni pulverizar (desde 2012)</t>
    </r>
  </si>
  <si>
    <t>Las demás hortalizas, mezclas de hortalizas secas, incluso en trozos</t>
  </si>
  <si>
    <t>Mezclas de frutos secos</t>
  </si>
  <si>
    <t>Los demás membrillos (desde 2012)</t>
  </si>
  <si>
    <t>Tomates incluso en trozos o rodajas</t>
  </si>
  <si>
    <t>Las demás frambuesas secas (desde 2012)</t>
  </si>
  <si>
    <t>Mosqueta seca</t>
  </si>
  <si>
    <t>Cocos secos</t>
  </si>
  <si>
    <t>Flor y hojas de mosqueta (desde 2012)</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</si>
  <si>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</si>
  <si>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</si>
  <si>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</si>
  <si>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</si>
  <si>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</si>
  <si>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</si>
  <si>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</si>
  <si>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</si>
  <si>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</si>
  <si>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</si>
  <si>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</si>
  <si>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</si>
  <si>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</si>
  <si>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frambuesa (desde 2012)(3)</t>
  </si>
  <si>
    <t>Jugo de pimiento rojo (desde 2012)(4)</t>
  </si>
  <si>
    <t>Jugo de duraznos (desde 2012)(6)</t>
  </si>
  <si>
    <t>Jugo de mora (desde 2012)(7)</t>
  </si>
  <si>
    <t>Jugo de pera (desde 2012)(8)</t>
  </si>
  <si>
    <t>Sin fermentar brix &lt;=30</t>
  </si>
  <si>
    <t>Espárragos orgánicos (desde 2012)</t>
  </si>
  <si>
    <t>Prefritas congeladas</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</si>
  <si>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</si>
  <si>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</si>
  <si>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</si>
  <si>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</si>
  <si>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</si>
  <si>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</si>
  <si>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Pulpa de durazno</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</si>
  <si>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</si>
  <si>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</si>
  <si>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</si>
  <si>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</si>
  <si>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</si>
  <si>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</si>
  <si>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</si>
  <si>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</si>
  <si>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</si>
  <si>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</si>
  <si>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</si>
  <si>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</si>
  <si>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</si>
  <si>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</si>
  <si>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</si>
  <si>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</si>
  <si>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Extracto seco &gt;= 7% ; brix &gt;= a 30 y &lt;= 32</t>
  </si>
  <si>
    <t>Agrios</t>
  </si>
  <si>
    <t>Las demás</t>
  </si>
  <si>
    <t>Total (08121000 hasta 2011)</t>
  </si>
  <si>
    <t>Las demás preparaciones de damasco</t>
  </si>
  <si>
    <t>Preparados o conservados</t>
  </si>
  <si>
    <t>Pulpa de mangos orgánicos (desde 2012)</t>
  </si>
  <si>
    <t xml:space="preserve">Las demás piñas conservadas </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</si>
  <si>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</si>
  <si>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</si>
  <si>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</si>
  <si>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</si>
  <si>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</si>
  <si>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</si>
  <si>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</si>
  <si>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</si>
  <si>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</si>
  <si>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</si>
  <si>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Las demás cerezas preparadas</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</si>
  <si>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</si>
  <si>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</si>
  <si>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</si>
  <si>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</si>
  <si>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</si>
  <si>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</si>
  <si>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</si>
  <si>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</si>
  <si>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</si>
  <si>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</si>
  <si>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</si>
  <si>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Pulpa de damasco</t>
  </si>
  <si>
    <t>Las demás hortalizas y mezclas de hortalizas</t>
  </si>
  <si>
    <t>Las demás(desde 2012)</t>
  </si>
  <si>
    <t>Las demás manzanas secas (desde 2012)</t>
  </si>
  <si>
    <r>
      <rPr>
        <i/>
        <sz val="10"/>
        <color indexed="8"/>
        <rFont val="Arial"/>
        <family val="2"/>
      </rPr>
      <t>Capsicum frutescens</t>
    </r>
    <r>
      <rPr>
        <sz val="10"/>
        <color indexed="8"/>
        <rFont val="Arial"/>
        <family val="2"/>
      </rPr>
      <t>, enteros, trozos o polvo</t>
    </r>
  </si>
  <si>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</si>
  <si>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</si>
  <si>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</si>
  <si>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</si>
  <si>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</si>
  <si>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</si>
  <si>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</si>
  <si>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</si>
  <si>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</si>
  <si>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</si>
  <si>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</si>
  <si>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</si>
  <si>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</si>
  <si>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</si>
  <si>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</si>
  <si>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</si>
  <si>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</si>
  <si>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</si>
  <si>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r>
      <t xml:space="preserve">Hongos del género </t>
    </r>
    <r>
      <rPr>
        <i/>
        <sz val="10"/>
        <color indexed="8"/>
        <rFont val="Arial"/>
        <family val="2"/>
      </rPr>
      <t>Agaricus</t>
    </r>
  </si>
  <si>
    <t>Extracto seco,  &gt;= 7% ; brix &gt;= a 30 y &lt;= 32</t>
  </si>
  <si>
    <t>Cerezas conservadas provisionalmente</t>
  </si>
  <si>
    <r>
      <t xml:space="preserve">Papas fritas </t>
    </r>
    <r>
      <rPr>
        <i/>
        <sz val="10"/>
        <color indexed="8"/>
        <rFont val="Arial"/>
        <family val="2"/>
      </rPr>
      <t>snack</t>
    </r>
  </si>
  <si>
    <t>Las demás frutas conservadas provisionalmente</t>
  </si>
  <si>
    <r>
      <t xml:space="preserve">Hongos de género </t>
    </r>
    <r>
      <rPr>
        <i/>
        <sz val="10"/>
        <color indexed="8"/>
        <rFont val="Arial"/>
        <family val="2"/>
      </rPr>
      <t>Agaricus</t>
    </r>
  </si>
  <si>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</si>
  <si>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Hongos gelatinosos (</t>
    </r>
    <r>
      <rPr>
        <i/>
        <sz val="10"/>
        <color indexed="8"/>
        <rFont val="Arial"/>
        <family val="2"/>
      </rPr>
      <t>Tremella spp</t>
    </r>
    <r>
      <rPr>
        <sz val="10"/>
        <color indexed="8"/>
        <rFont val="Arial"/>
        <family val="2"/>
      </rPr>
      <t>), en trozos</t>
    </r>
  </si>
  <si>
    <t>Jugo de kiwi (desde 2012)(5)</t>
  </si>
  <si>
    <r>
      <t xml:space="preserve">Fritas </t>
    </r>
    <r>
      <rPr>
        <i/>
        <sz val="10"/>
        <color indexed="8"/>
        <rFont val="Arial"/>
        <family val="2"/>
      </rPr>
      <t>snack</t>
    </r>
  </si>
  <si>
    <t>Hortalizas homogeneizadas</t>
  </si>
  <si>
    <r>
      <t>Los demás frutos de los géneros</t>
    </r>
    <r>
      <rPr>
        <i/>
        <sz val="10"/>
        <color indexed="8"/>
        <rFont val="Arial"/>
        <family val="2"/>
      </rPr>
      <t xml:space="preserve"> </t>
    </r>
    <r>
      <rPr>
        <i/>
        <sz val="10"/>
        <color indexed="8"/>
        <rFont val="Arial"/>
        <family val="2"/>
      </rPr>
      <t>Capsicum</t>
    </r>
    <r>
      <rPr>
        <i/>
        <sz val="10"/>
        <color indexed="8"/>
        <rFont val="Arial"/>
        <family val="2"/>
      </rPr>
      <t xml:space="preserve"> o Pimenta</t>
    </r>
    <r>
      <rPr>
        <sz val="10"/>
        <color indexed="8"/>
        <rFont val="Arial"/>
        <family val="2"/>
      </rPr>
      <t>, triturados o pulverizados (desde 2012)</t>
    </r>
  </si>
  <si>
    <r>
      <t>Orejas de judas (</t>
    </r>
    <r>
      <rPr>
        <i/>
        <sz val="10"/>
        <color indexed="8"/>
        <rFont val="Arial"/>
        <family val="2"/>
      </rPr>
      <t>Auricularia spp</t>
    </r>
    <r>
      <rPr>
        <sz val="10"/>
        <color indexed="8"/>
        <rFont val="Arial"/>
        <family val="2"/>
      </rPr>
      <t>)</t>
    </r>
  </si>
  <si>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</si>
  <si>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</si>
  <si>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</si>
  <si>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</si>
  <si>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</si>
  <si>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</si>
  <si>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</si>
  <si>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</si>
  <si>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</si>
  <si>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Mermeladas y jaleas de damasco</t>
  </si>
  <si>
    <t>Confituras, jaleas y mermeladas, puré y pastas de agrios (cítricos)</t>
  </si>
  <si>
    <t>Aceites esenciales, de limón</t>
  </si>
  <si>
    <t>Jugo de arándanos rojos (desde 2012)</t>
  </si>
  <si>
    <t>Frutillas secas</t>
  </si>
  <si>
    <t xml:space="preserve">Los demás duraznos </t>
  </si>
  <si>
    <r>
      <t xml:space="preserve">Demás hongos del género </t>
    </r>
    <r>
      <rPr>
        <i/>
        <sz val="10"/>
        <color indexed="8"/>
        <rFont val="Arial"/>
        <family val="2"/>
      </rPr>
      <t>Agaricus</t>
    </r>
    <r>
      <rPr>
        <sz val="10"/>
        <color indexed="8"/>
        <rFont val="Arial"/>
        <family val="2"/>
      </rPr>
      <t xml:space="preserve"> excepto en vinagre o ácido acético</t>
    </r>
  </si>
  <si>
    <t>Aceite de paltas orgánicas (desde 2012)</t>
  </si>
  <si>
    <t>ene-jun 2011</t>
  </si>
  <si>
    <t>ene-jun 2012</t>
  </si>
  <si>
    <t>María José Olfos G.</t>
  </si>
  <si>
    <t>Las demás moras, congeladas, incluso con azúcar o edulcorante (desde 2012)</t>
  </si>
  <si>
    <t>Maíz dulce, preparado o conservado, sin congelar</t>
  </si>
  <si>
    <t>Frambuesas secas orgánicas (desde 2012)</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</si>
  <si>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</si>
  <si>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</si>
  <si>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</si>
  <si>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ene-jul 2011</t>
  </si>
  <si>
    <t>ene-jul 2012</t>
  </si>
  <si>
    <t>Las demás hortalizas y mezclas de hortalizas conservadas provisionalmente</t>
  </si>
  <si>
    <t>ene-jul
2011</t>
  </si>
  <si>
    <t>ene-jul
2012</t>
  </si>
  <si>
    <t>Membrillos secos orgánicos (desde 2012)</t>
  </si>
  <si>
    <t>Aceites de almendra de palma o de babasú y sus fracciones, en bruto</t>
  </si>
  <si>
    <t>Los demás aceites de paltas y sus fracciones (desde 2012)</t>
  </si>
  <si>
    <t>Notas: (1) Hasta 2011 era la glosa 20098090; (2) hasta 2011 era la glosa 20096110; (3) hasta 2011 era la glosa 20098050; (4) hasta 2011 era la glosa 20098030; (5) hasta el 2011 era la glosa 20098060; (6) hasta el 2011 era la glosa 20097920</t>
  </si>
  <si>
    <t>Jugo de frambuesa (desde 2012)</t>
  </si>
  <si>
    <t>Nueva Zelanda</t>
  </si>
  <si>
    <t>Agosto 2012</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</si>
</sst>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 numFmtId="196" formatCode="#,##0.000"/>
    <numFmt numFmtId="197" formatCode="#,##0.0000"/>
    <numFmt numFmtId="198" formatCode="#,##0.00000"/>
    <numFmt numFmtId="199" formatCode="#,##0.000000"/>
    <numFmt numFmtId="200" formatCode="_-* #,##0_-;\-* #,##0_-;_-* &quot;-&quot;??_-;_-@_-"/>
    <numFmt numFmtId="201" formatCode="&quot;$&quot;\ #,##0.00"/>
    <numFmt numFmtId="202" formatCode="[$-340A]dddd\,\ dd&quot; de &quot;mmmm&quot; de &quot;yyyy"/>
    <numFmt numFmtId="203" formatCode="#,##0.000_ ;\-#,##0.000\ "/>
  </numFmts>
  <fonts count="90">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b/>
      <sz val="9"/>
      <name val="Arial"/>
      <family val="2"/>
    </font>
    <font>
      <sz val="9"/>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8"/>
      <color indexed="8"/>
      <name val="Arial"/>
      <family val="0"/>
    </font>
    <font>
      <b/>
      <sz val="8"/>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12"/>
      <name val="Arial"/>
      <family val="2"/>
    </font>
    <font>
      <sz val="18"/>
      <color indexed="30"/>
      <name val="Arial"/>
      <family val="2"/>
    </font>
    <font>
      <b/>
      <sz val="12"/>
      <color indexed="63"/>
      <name val="Arial"/>
      <family val="2"/>
    </font>
    <font>
      <sz val="12"/>
      <color indexed="8"/>
      <name val="Verdana"/>
      <family val="2"/>
    </font>
    <font>
      <sz val="9"/>
      <color indexed="8"/>
      <name val="Arial"/>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0"/>
      <color rgb="FF000000"/>
      <name val="Arial"/>
      <family val="2"/>
    </font>
    <font>
      <sz val="18"/>
      <color rgb="FF0066CC"/>
      <name val="Arial"/>
      <family val="2"/>
    </font>
    <font>
      <b/>
      <sz val="12"/>
      <color rgb="FF333333"/>
      <name val="Arial"/>
      <family val="2"/>
    </font>
    <font>
      <sz val="12"/>
      <color theme="1"/>
      <name val="Verdana"/>
      <family val="2"/>
    </font>
    <font>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top/>
      <bottom style="thin"/>
    </border>
    <border>
      <left/>
      <right style="thin"/>
      <top/>
      <bottom style="thin"/>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color indexed="8"/>
      </left>
      <right/>
      <top/>
      <bottom/>
    </border>
    <border>
      <left style="thin"/>
      <right style="thin"/>
      <top/>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58" fillId="24" borderId="0" applyNumberFormat="0" applyBorder="0" applyAlignment="0" applyProtection="0"/>
    <xf numFmtId="0" fontId="10" fillId="25"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10" fillId="25"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10" fillId="25" borderId="0" applyNumberFormat="0" applyBorder="0" applyAlignment="0" applyProtection="0"/>
    <xf numFmtId="0" fontId="58" fillId="26" borderId="0" applyNumberFormat="0" applyBorder="0" applyAlignment="0" applyProtection="0"/>
    <xf numFmtId="0" fontId="10" fillId="17"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10" fillId="17"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10" fillId="17" borderId="0" applyNumberFormat="0" applyBorder="0" applyAlignment="0" applyProtection="0"/>
    <xf numFmtId="0" fontId="58" fillId="27" borderId="0" applyNumberFormat="0" applyBorder="0" applyAlignment="0" applyProtection="0"/>
    <xf numFmtId="0" fontId="10" fillId="19"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10" fillId="19"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10" fillId="19" borderId="0" applyNumberFormat="0" applyBorder="0" applyAlignment="0" applyProtection="0"/>
    <xf numFmtId="0" fontId="58" fillId="28" borderId="0" applyNumberFormat="0" applyBorder="0" applyAlignment="0" applyProtection="0"/>
    <xf numFmtId="0" fontId="10" fillId="2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10" fillId="2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10" fillId="29" borderId="0" applyNumberFormat="0" applyBorder="0" applyAlignment="0" applyProtection="0"/>
    <xf numFmtId="0" fontId="58" fillId="30" borderId="0" applyNumberFormat="0" applyBorder="0" applyAlignment="0" applyProtection="0"/>
    <xf numFmtId="0" fontId="10" fillId="31"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10" fillId="31"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10" fillId="31" borderId="0" applyNumberFormat="0" applyBorder="0" applyAlignment="0" applyProtection="0"/>
    <xf numFmtId="0" fontId="58" fillId="32" borderId="0" applyNumberFormat="0" applyBorder="0" applyAlignment="0" applyProtection="0"/>
    <xf numFmtId="0" fontId="10" fillId="33"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10" fillId="33"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10" fillId="33" borderId="0" applyNumberFormat="0" applyBorder="0" applyAlignment="0" applyProtection="0"/>
    <xf numFmtId="0" fontId="11" fillId="7"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11" fillId="7"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11" fillId="7" borderId="0" applyNumberFormat="0" applyBorder="0" applyAlignment="0" applyProtection="0"/>
    <xf numFmtId="0" fontId="59" fillId="34" borderId="0" applyNumberFormat="0" applyBorder="0" applyAlignment="0" applyProtection="0"/>
    <xf numFmtId="0" fontId="60" fillId="35" borderId="1" applyNumberFormat="0" applyAlignment="0" applyProtection="0"/>
    <xf numFmtId="0" fontId="12" fillId="36" borderId="2" applyNumberFormat="0" applyAlignment="0" applyProtection="0"/>
    <xf numFmtId="0" fontId="60" fillId="35" borderId="1" applyNumberFormat="0" applyAlignment="0" applyProtection="0"/>
    <xf numFmtId="0" fontId="60" fillId="35" borderId="1" applyNumberFormat="0" applyAlignment="0" applyProtection="0"/>
    <xf numFmtId="0" fontId="60" fillId="35" borderId="1" applyNumberFormat="0" applyAlignment="0" applyProtection="0"/>
    <xf numFmtId="0" fontId="12" fillId="36" borderId="2" applyNumberFormat="0" applyAlignment="0" applyProtection="0"/>
    <xf numFmtId="0" fontId="60" fillId="35" borderId="1" applyNumberFormat="0" applyAlignment="0" applyProtection="0"/>
    <xf numFmtId="0" fontId="60" fillId="35" borderId="1" applyNumberFormat="0" applyAlignment="0" applyProtection="0"/>
    <xf numFmtId="0" fontId="12" fillId="36" borderId="2" applyNumberFormat="0" applyAlignment="0" applyProtection="0"/>
    <xf numFmtId="0" fontId="61" fillId="37" borderId="3" applyNumberFormat="0" applyAlignment="0" applyProtection="0"/>
    <xf numFmtId="0" fontId="13" fillId="38" borderId="4" applyNumberFormat="0" applyAlignment="0" applyProtection="0"/>
    <xf numFmtId="0" fontId="61" fillId="37" borderId="3" applyNumberFormat="0" applyAlignment="0" applyProtection="0"/>
    <xf numFmtId="0" fontId="61" fillId="37" borderId="3" applyNumberFormat="0" applyAlignment="0" applyProtection="0"/>
    <xf numFmtId="0" fontId="61" fillId="37" borderId="3" applyNumberFormat="0" applyAlignment="0" applyProtection="0"/>
    <xf numFmtId="0" fontId="13" fillId="38" borderId="4" applyNumberFormat="0" applyAlignment="0" applyProtection="0"/>
    <xf numFmtId="0" fontId="61" fillId="37" borderId="3" applyNumberFormat="0" applyAlignment="0" applyProtection="0"/>
    <xf numFmtId="0" fontId="61" fillId="37" borderId="3" applyNumberFormat="0" applyAlignment="0" applyProtection="0"/>
    <xf numFmtId="0" fontId="13" fillId="38" borderId="4" applyNumberFormat="0" applyAlignment="0" applyProtection="0"/>
    <xf numFmtId="0" fontId="62" fillId="0" borderId="5" applyNumberFormat="0" applyFill="0" applyAlignment="0" applyProtection="0"/>
    <xf numFmtId="0" fontId="14" fillId="0" borderId="6"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14" fillId="0" borderId="6"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14" fillId="0" borderId="6" applyNumberFormat="0" applyFill="0" applyAlignment="0" applyProtection="0"/>
    <xf numFmtId="0" fontId="63" fillId="0" borderId="7" applyNumberFormat="0" applyFill="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58" fillId="39" borderId="0" applyNumberFormat="0" applyBorder="0" applyAlignment="0" applyProtection="0"/>
    <xf numFmtId="0" fontId="10" fillId="40"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0" fillId="40"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0" fillId="40" borderId="0" applyNumberFormat="0" applyBorder="0" applyAlignment="0" applyProtection="0"/>
    <xf numFmtId="0" fontId="58" fillId="41" borderId="0" applyNumberFormat="0" applyBorder="0" applyAlignment="0" applyProtection="0"/>
    <xf numFmtId="0" fontId="10" fillId="42"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10" fillId="42"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10" fillId="42" borderId="0" applyNumberFormat="0" applyBorder="0" applyAlignment="0" applyProtection="0"/>
    <xf numFmtId="0" fontId="58" fillId="43" borderId="0" applyNumberFormat="0" applyBorder="0" applyAlignment="0" applyProtection="0"/>
    <xf numFmtId="0" fontId="10" fillId="44"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0" fillId="44"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0" fillId="44" borderId="0" applyNumberFormat="0" applyBorder="0" applyAlignment="0" applyProtection="0"/>
    <xf numFmtId="0" fontId="58" fillId="45" borderId="0" applyNumberFormat="0" applyBorder="0" applyAlignment="0" applyProtection="0"/>
    <xf numFmtId="0" fontId="10" fillId="2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0" fillId="2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0" fillId="29" borderId="0" applyNumberFormat="0" applyBorder="0" applyAlignment="0" applyProtection="0"/>
    <xf numFmtId="0" fontId="58" fillId="46" borderId="0" applyNumberFormat="0" applyBorder="0" applyAlignment="0" applyProtection="0"/>
    <xf numFmtId="0" fontId="10" fillId="31"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0" fillId="31"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0" fillId="31" borderId="0" applyNumberFormat="0" applyBorder="0" applyAlignment="0" applyProtection="0"/>
    <xf numFmtId="0" fontId="58" fillId="47" borderId="0" applyNumberFormat="0" applyBorder="0" applyAlignment="0" applyProtection="0"/>
    <xf numFmtId="0" fontId="10" fillId="48"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10" fillId="48"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10" fillId="48" borderId="0" applyNumberFormat="0" applyBorder="0" applyAlignment="0" applyProtection="0"/>
    <xf numFmtId="0" fontId="65" fillId="49" borderId="1" applyNumberFormat="0" applyAlignment="0" applyProtection="0"/>
    <xf numFmtId="0" fontId="16" fillId="13" borderId="2" applyNumberFormat="0" applyAlignment="0" applyProtection="0"/>
    <xf numFmtId="0" fontId="65" fillId="49" borderId="1" applyNumberFormat="0" applyAlignment="0" applyProtection="0"/>
    <xf numFmtId="0" fontId="65" fillId="49" borderId="1" applyNumberFormat="0" applyAlignment="0" applyProtection="0"/>
    <xf numFmtId="0" fontId="65" fillId="49" borderId="1" applyNumberFormat="0" applyAlignment="0" applyProtection="0"/>
    <xf numFmtId="0" fontId="16" fillId="13" borderId="2" applyNumberFormat="0" applyAlignment="0" applyProtection="0"/>
    <xf numFmtId="0" fontId="65" fillId="49" borderId="1" applyNumberFormat="0" applyAlignment="0" applyProtection="0"/>
    <xf numFmtId="0" fontId="65" fillId="49" borderId="1" applyNumberFormat="0" applyAlignment="0" applyProtection="0"/>
    <xf numFmtId="0" fontId="16" fillId="13" borderId="2" applyNumberFormat="0" applyAlignment="0" applyProtection="0"/>
    <xf numFmtId="0" fontId="8"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50" borderId="0" applyNumberFormat="0" applyBorder="0" applyAlignment="0" applyProtection="0"/>
    <xf numFmtId="0" fontId="17" fillId="5"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17" fillId="5"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17"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5" fillId="0" borderId="0" applyFont="0" applyFill="0" applyBorder="0" applyAlignment="0" applyProtection="0"/>
    <xf numFmtId="177" fontId="5" fillId="0" borderId="0" applyFont="0" applyFill="0" applyBorder="0" applyAlignment="0" applyProtection="0"/>
    <xf numFmtId="181"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9" fillId="51" borderId="0" applyNumberFormat="0" applyBorder="0" applyAlignment="0" applyProtection="0"/>
    <xf numFmtId="0" fontId="18" fillId="52"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18" fillId="52"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18" fillId="52" borderId="0" applyNumberFormat="0" applyBorder="0" applyAlignment="0" applyProtection="0"/>
    <xf numFmtId="0" fontId="0" fillId="0" borderId="0">
      <alignment/>
      <protection/>
    </xf>
    <xf numFmtId="0" fontId="5" fillId="0" borderId="0">
      <alignment/>
      <protection/>
    </xf>
    <xf numFmtId="0" fontId="7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9"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1" fillId="35" borderId="10" applyNumberFormat="0" applyAlignment="0" applyProtection="0"/>
    <xf numFmtId="0" fontId="20" fillId="36" borderId="11" applyNumberFormat="0" applyAlignment="0" applyProtection="0"/>
    <xf numFmtId="0" fontId="71" fillId="35" borderId="10" applyNumberFormat="0" applyAlignment="0" applyProtection="0"/>
    <xf numFmtId="0" fontId="71" fillId="35" borderId="10" applyNumberFormat="0" applyAlignment="0" applyProtection="0"/>
    <xf numFmtId="0" fontId="71" fillId="35" borderId="10" applyNumberFormat="0" applyAlignment="0" applyProtection="0"/>
    <xf numFmtId="0" fontId="20" fillId="36" borderId="11" applyNumberFormat="0" applyAlignment="0" applyProtection="0"/>
    <xf numFmtId="0" fontId="71" fillId="35" borderId="10" applyNumberFormat="0" applyAlignment="0" applyProtection="0"/>
    <xf numFmtId="0" fontId="71" fillId="35" borderId="10" applyNumberFormat="0" applyAlignment="0" applyProtection="0"/>
    <xf numFmtId="0" fontId="20" fillId="36" borderId="11" applyNumberFormat="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74" fillId="0" borderId="0" applyNumberFormat="0" applyFill="0" applyBorder="0" applyAlignment="0" applyProtection="0"/>
    <xf numFmtId="0" fontId="23" fillId="0" borderId="12"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23" fillId="0" borderId="12" applyNumberFormat="0" applyFill="0" applyAlignment="0" applyProtection="0"/>
    <xf numFmtId="0" fontId="63" fillId="0" borderId="7" applyNumberFormat="0" applyFill="0" applyAlignment="0" applyProtection="0"/>
    <xf numFmtId="0" fontId="63" fillId="0" borderId="7" applyNumberFormat="0" applyFill="0" applyAlignment="0" applyProtection="0"/>
    <xf numFmtId="0" fontId="23" fillId="0" borderId="12" applyNumberFormat="0" applyFill="0" applyAlignment="0" applyProtection="0"/>
    <xf numFmtId="0" fontId="75" fillId="0" borderId="13" applyNumberFormat="0" applyFill="0" applyAlignment="0" applyProtection="0"/>
    <xf numFmtId="0" fontId="24" fillId="0" borderId="14"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24" fillId="0" borderId="14" applyNumberFormat="0" applyFill="0" applyAlignment="0" applyProtection="0"/>
    <xf numFmtId="0" fontId="75" fillId="0" borderId="13" applyNumberFormat="0" applyFill="0" applyAlignment="0" applyProtection="0"/>
    <xf numFmtId="0" fontId="75" fillId="0" borderId="13" applyNumberFormat="0" applyFill="0" applyAlignment="0" applyProtection="0"/>
    <xf numFmtId="0" fontId="24" fillId="0" borderId="14" applyNumberFormat="0" applyFill="0" applyAlignment="0" applyProtection="0"/>
    <xf numFmtId="0" fontId="64" fillId="0" borderId="15" applyNumberFormat="0" applyFill="0" applyAlignment="0" applyProtection="0"/>
    <xf numFmtId="0" fontId="15" fillId="0" borderId="16"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15" fillId="0" borderId="16"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15" fillId="0" borderId="16" applyNumberFormat="0" applyFill="0" applyAlignment="0" applyProtection="0"/>
    <xf numFmtId="0" fontId="2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5" fillId="0" borderId="0" applyNumberFormat="0" applyFill="0" applyBorder="0" applyAlignment="0" applyProtection="0"/>
    <xf numFmtId="0" fontId="76" fillId="0" borderId="17" applyNumberFormat="0" applyFill="0" applyAlignment="0" applyProtection="0"/>
    <xf numFmtId="0" fontId="26" fillId="0" borderId="18" applyNumberFormat="0" applyFill="0" applyAlignment="0" applyProtection="0"/>
    <xf numFmtId="0" fontId="76" fillId="0" borderId="17" applyNumberFormat="0" applyFill="0" applyAlignment="0" applyProtection="0"/>
    <xf numFmtId="0" fontId="76" fillId="0" borderId="17" applyNumberFormat="0" applyFill="0" applyAlignment="0" applyProtection="0"/>
    <xf numFmtId="0" fontId="76" fillId="0" borderId="17" applyNumberFormat="0" applyFill="0" applyAlignment="0" applyProtection="0"/>
    <xf numFmtId="0" fontId="26" fillId="0" borderId="18" applyNumberFormat="0" applyFill="0" applyAlignment="0" applyProtection="0"/>
    <xf numFmtId="0" fontId="76" fillId="0" borderId="17" applyNumberFormat="0" applyFill="0" applyAlignment="0" applyProtection="0"/>
    <xf numFmtId="0" fontId="76" fillId="0" borderId="17" applyNumberFormat="0" applyFill="0" applyAlignment="0" applyProtection="0"/>
    <xf numFmtId="0" fontId="26" fillId="0" borderId="18" applyNumberFormat="0" applyFill="0" applyAlignment="0" applyProtection="0"/>
  </cellStyleXfs>
  <cellXfs count="314">
    <xf numFmtId="0" fontId="0" fillId="0" borderId="0" xfId="0" applyFont="1" applyAlignment="1">
      <alignment/>
    </xf>
    <xf numFmtId="0" fontId="77" fillId="0" borderId="0" xfId="350" applyFont="1" applyAlignment="1">
      <alignment horizontal="left" vertical="top"/>
      <protection/>
    </xf>
    <xf numFmtId="0" fontId="78" fillId="0" borderId="0" xfId="0" applyFont="1" applyAlignment="1">
      <alignment/>
    </xf>
    <xf numFmtId="0" fontId="79" fillId="0" borderId="0" xfId="350" applyFont="1" applyAlignment="1">
      <alignment horizontal="left" vertical="center"/>
      <protection/>
    </xf>
    <xf numFmtId="0" fontId="78" fillId="0" borderId="0" xfId="350" applyFont="1">
      <alignment/>
      <protection/>
    </xf>
    <xf numFmtId="0" fontId="80" fillId="0" borderId="0" xfId="350" applyFont="1" applyAlignment="1">
      <alignment horizontal="center"/>
      <protection/>
    </xf>
    <xf numFmtId="0" fontId="81" fillId="0" borderId="0" xfId="350" applyFont="1" applyAlignment="1">
      <alignment horizontal="center"/>
      <protection/>
    </xf>
    <xf numFmtId="0" fontId="82" fillId="0" borderId="0" xfId="350" applyFont="1" applyAlignment="1">
      <alignment horizontal="center"/>
      <protection/>
    </xf>
    <xf numFmtId="0" fontId="2" fillId="0" borderId="0" xfId="287" applyFont="1" applyAlignment="1">
      <alignment horizontal="center" vertical="center"/>
    </xf>
    <xf numFmtId="0" fontId="83" fillId="0" borderId="0" xfId="350" applyFont="1">
      <alignment/>
      <protection/>
    </xf>
    <xf numFmtId="0" fontId="80" fillId="0" borderId="0" xfId="350" applyFont="1" applyAlignment="1">
      <alignment horizontal="left" vertical="center"/>
      <protection/>
    </xf>
    <xf numFmtId="0" fontId="5" fillId="55" borderId="0" xfId="344" applyFill="1">
      <alignment/>
      <protection/>
    </xf>
    <xf numFmtId="0" fontId="6" fillId="55" borderId="19" xfId="362" applyFont="1" applyFill="1" applyBorder="1" applyAlignment="1" applyProtection="1">
      <alignment horizontal="center" vertical="center" wrapText="1"/>
      <protection/>
    </xf>
    <xf numFmtId="0" fontId="6" fillId="55" borderId="19" xfId="362" applyFont="1" applyFill="1" applyBorder="1" applyAlignment="1" applyProtection="1">
      <alignment horizontal="left" vertical="center"/>
      <protection/>
    </xf>
    <xf numFmtId="0" fontId="6" fillId="55" borderId="19" xfId="362" applyFont="1" applyFill="1" applyBorder="1" applyAlignment="1" applyProtection="1">
      <alignment horizontal="center" vertical="center"/>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4"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protection/>
    </xf>
    <xf numFmtId="0" fontId="7" fillId="55" borderId="0" xfId="344" applyFont="1" applyFill="1" applyAlignment="1">
      <alignment/>
      <protection/>
    </xf>
    <xf numFmtId="0" fontId="8" fillId="55" borderId="0" xfId="286" applyFill="1" applyBorder="1" applyAlignment="1" applyProtection="1">
      <alignment horizontal="right"/>
      <protection/>
    </xf>
    <xf numFmtId="0" fontId="84" fillId="55" borderId="0" xfId="362" applyFont="1" applyFill="1" applyBorder="1" applyAlignment="1" applyProtection="1">
      <alignment horizontal="right"/>
      <protection/>
    </xf>
    <xf numFmtId="0" fontId="6" fillId="55" borderId="19" xfId="362" applyFont="1" applyFill="1" applyBorder="1" applyAlignment="1" applyProtection="1">
      <alignment vertical="center"/>
      <protection/>
    </xf>
    <xf numFmtId="0" fontId="6" fillId="55" borderId="19" xfId="362" applyFont="1" applyFill="1" applyBorder="1" applyAlignment="1" applyProtection="1">
      <alignment horizontal="right" vertical="center"/>
      <protection/>
    </xf>
    <xf numFmtId="0" fontId="4"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vertical="top"/>
      <protection/>
    </xf>
    <xf numFmtId="0" fontId="7" fillId="55" borderId="0" xfId="362" applyFont="1" applyFill="1" applyBorder="1" applyAlignment="1" applyProtection="1">
      <alignment wrapText="1"/>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3" fontId="82" fillId="0" borderId="20" xfId="0" applyNumberFormat="1" applyFont="1" applyBorder="1" applyAlignment="1">
      <alignment/>
    </xf>
    <xf numFmtId="3" fontId="82" fillId="0" borderId="21" xfId="0" applyNumberFormat="1" applyFont="1" applyBorder="1" applyAlignment="1">
      <alignment/>
    </xf>
    <xf numFmtId="180" fontId="82" fillId="0" borderId="22" xfId="0" applyNumberFormat="1" applyFont="1" applyBorder="1" applyAlignment="1">
      <alignment/>
    </xf>
    <xf numFmtId="3" fontId="82" fillId="0" borderId="23" xfId="0" applyNumberFormat="1" applyFont="1" applyBorder="1" applyAlignment="1">
      <alignment/>
    </xf>
    <xf numFmtId="180" fontId="82" fillId="0" borderId="24" xfId="0" applyNumberFormat="1" applyFont="1" applyBorder="1" applyAlignment="1">
      <alignment/>
    </xf>
    <xf numFmtId="3" fontId="82" fillId="0" borderId="25" xfId="0" applyNumberFormat="1" applyFont="1" applyBorder="1" applyAlignment="1">
      <alignment/>
    </xf>
    <xf numFmtId="3" fontId="82" fillId="0" borderId="19" xfId="0" applyNumberFormat="1" applyFont="1" applyBorder="1" applyAlignment="1">
      <alignment/>
    </xf>
    <xf numFmtId="180" fontId="82" fillId="0" borderId="26" xfId="0" applyNumberFormat="1" applyFont="1" applyBorder="1" applyAlignment="1">
      <alignment/>
    </xf>
    <xf numFmtId="3" fontId="82" fillId="0" borderId="27" xfId="0" applyNumberFormat="1" applyFont="1" applyBorder="1" applyAlignment="1">
      <alignment/>
    </xf>
    <xf numFmtId="0" fontId="82" fillId="0" borderId="25" xfId="0" applyFont="1" applyBorder="1" applyAlignment="1">
      <alignment/>
    </xf>
    <xf numFmtId="3" fontId="82" fillId="0" borderId="0" xfId="0" applyNumberFormat="1" applyFont="1" applyAlignment="1">
      <alignment/>
    </xf>
    <xf numFmtId="0" fontId="82" fillId="0" borderId="0" xfId="0" applyFont="1" applyAlignment="1">
      <alignment wrapText="1"/>
    </xf>
    <xf numFmtId="3" fontId="82" fillId="0" borderId="23" xfId="0" applyNumberFormat="1" applyFont="1" applyBorder="1" applyAlignment="1">
      <alignment horizontal="right"/>
    </xf>
    <xf numFmtId="3" fontId="82" fillId="0" borderId="0" xfId="0" applyNumberFormat="1" applyFont="1" applyBorder="1" applyAlignment="1">
      <alignment horizontal="right"/>
    </xf>
    <xf numFmtId="180" fontId="82" fillId="0" borderId="24" xfId="0" applyNumberFormat="1" applyFont="1" applyBorder="1" applyAlignment="1">
      <alignment horizontal="right"/>
    </xf>
    <xf numFmtId="0" fontId="82" fillId="0" borderId="20" xfId="0" applyFont="1" applyBorder="1" applyAlignment="1">
      <alignment/>
    </xf>
    <xf numFmtId="0" fontId="82" fillId="0" borderId="27" xfId="0" applyFont="1" applyBorder="1" applyAlignment="1">
      <alignment/>
    </xf>
    <xf numFmtId="0" fontId="85" fillId="0" borderId="21" xfId="0" applyFont="1" applyBorder="1" applyAlignment="1">
      <alignment horizontal="center" wrapText="1"/>
    </xf>
    <xf numFmtId="0" fontId="85" fillId="0" borderId="20" xfId="0" applyFont="1" applyBorder="1" applyAlignment="1">
      <alignment horizontal="center" wrapText="1"/>
    </xf>
    <xf numFmtId="0" fontId="85" fillId="0" borderId="22" xfId="0" applyFont="1" applyBorder="1" applyAlignment="1">
      <alignment horizontal="center" wrapText="1"/>
    </xf>
    <xf numFmtId="0" fontId="82" fillId="0" borderId="23" xfId="0" applyFont="1" applyBorder="1" applyAlignment="1">
      <alignment/>
    </xf>
    <xf numFmtId="180" fontId="82" fillId="0" borderId="28" xfId="0" applyNumberFormat="1" applyFont="1" applyBorder="1" applyAlignment="1">
      <alignment/>
    </xf>
    <xf numFmtId="3" fontId="82" fillId="0" borderId="0" xfId="0" applyNumberFormat="1" applyFont="1" applyBorder="1" applyAlignment="1">
      <alignment/>
    </xf>
    <xf numFmtId="3" fontId="82" fillId="0" borderId="29" xfId="0" applyNumberFormat="1" applyFont="1" applyBorder="1" applyAlignment="1">
      <alignment/>
    </xf>
    <xf numFmtId="3" fontId="82" fillId="0" borderId="0" xfId="0" applyNumberFormat="1" applyFont="1" applyBorder="1" applyAlignment="1">
      <alignment/>
    </xf>
    <xf numFmtId="0" fontId="82" fillId="0" borderId="0" xfId="0" applyFont="1" applyAlignment="1">
      <alignment/>
    </xf>
    <xf numFmtId="3" fontId="82" fillId="0" borderId="23" xfId="0" applyNumberFormat="1" applyFont="1" applyBorder="1" applyAlignment="1">
      <alignment/>
    </xf>
    <xf numFmtId="0" fontId="85" fillId="0" borderId="30" xfId="0" applyFont="1" applyBorder="1" applyAlignment="1">
      <alignment horizontal="center" vertical="center" wrapText="1"/>
    </xf>
    <xf numFmtId="180" fontId="82" fillId="0" borderId="30" xfId="0" applyNumberFormat="1" applyFont="1" applyBorder="1" applyAlignment="1">
      <alignment horizontal="right"/>
    </xf>
    <xf numFmtId="180" fontId="82" fillId="0" borderId="30" xfId="0" applyNumberFormat="1" applyFont="1" applyBorder="1" applyAlignment="1">
      <alignment horizontal="right" vertical="center"/>
    </xf>
    <xf numFmtId="0" fontId="82" fillId="0" borderId="0" xfId="0" applyFont="1" applyAlignment="1">
      <alignment horizontal="center"/>
    </xf>
    <xf numFmtId="0" fontId="82" fillId="0" borderId="30" xfId="0" applyFont="1" applyBorder="1" applyAlignment="1">
      <alignment/>
    </xf>
    <xf numFmtId="3" fontId="82" fillId="0" borderId="30" xfId="0" applyNumberFormat="1" applyFont="1" applyBorder="1" applyAlignment="1">
      <alignment horizontal="right"/>
    </xf>
    <xf numFmtId="3" fontId="82" fillId="0" borderId="30" xfId="0" applyNumberFormat="1" applyFont="1" applyBorder="1" applyAlignment="1" quotePrefix="1">
      <alignment horizontal="right"/>
    </xf>
    <xf numFmtId="3" fontId="82" fillId="0" borderId="30" xfId="0" applyNumberFormat="1" applyFont="1" applyFill="1" applyBorder="1" applyAlignment="1">
      <alignment/>
    </xf>
    <xf numFmtId="3" fontId="82" fillId="0" borderId="25" xfId="0" applyNumberFormat="1" applyFont="1" applyBorder="1" applyAlignment="1">
      <alignment horizontal="right"/>
    </xf>
    <xf numFmtId="3" fontId="82" fillId="0" borderId="19" xfId="0" applyNumberFormat="1" applyFont="1" applyBorder="1" applyAlignment="1">
      <alignment horizontal="right"/>
    </xf>
    <xf numFmtId="0" fontId="82" fillId="0" borderId="30" xfId="0" applyFont="1" applyBorder="1" applyAlignment="1">
      <alignment vertical="center"/>
    </xf>
    <xf numFmtId="0" fontId="82" fillId="0" borderId="25" xfId="0" applyFont="1" applyBorder="1" applyAlignment="1">
      <alignment horizontal="left" vertical="center"/>
    </xf>
    <xf numFmtId="0" fontId="82" fillId="0" borderId="22" xfId="0" applyFont="1" applyBorder="1" applyAlignment="1">
      <alignment horizontal="center"/>
    </xf>
    <xf numFmtId="0" fontId="82" fillId="0" borderId="26" xfId="0" applyFont="1" applyBorder="1" applyAlignment="1">
      <alignment horizontal="center" vertical="center"/>
    </xf>
    <xf numFmtId="0" fontId="82" fillId="0" borderId="30" xfId="0" applyFont="1" applyBorder="1" applyAlignment="1">
      <alignment wrapText="1"/>
    </xf>
    <xf numFmtId="0" fontId="82" fillId="0" borderId="30" xfId="0" applyFont="1" applyBorder="1" applyAlignment="1">
      <alignment vertical="center" wrapText="1"/>
    </xf>
    <xf numFmtId="0" fontId="82" fillId="0" borderId="26" xfId="0" applyFont="1" applyBorder="1" applyAlignment="1">
      <alignment vertical="center" wrapText="1"/>
    </xf>
    <xf numFmtId="0" fontId="82" fillId="0" borderId="27" xfId="0" applyFont="1" applyBorder="1" applyAlignment="1">
      <alignment/>
    </xf>
    <xf numFmtId="0" fontId="82" fillId="0" borderId="30" xfId="0" applyFont="1" applyBorder="1" applyAlignment="1">
      <alignment/>
    </xf>
    <xf numFmtId="0" fontId="82" fillId="0" borderId="30" xfId="0" applyFont="1" applyFill="1" applyBorder="1" applyAlignment="1">
      <alignment vertical="center" wrapText="1"/>
    </xf>
    <xf numFmtId="0" fontId="82" fillId="0" borderId="0" xfId="0" applyFont="1" applyFill="1" applyAlignment="1">
      <alignment wrapText="1"/>
    </xf>
    <xf numFmtId="0" fontId="82" fillId="0" borderId="0" xfId="0" applyFont="1" applyFill="1" applyAlignment="1">
      <alignment/>
    </xf>
    <xf numFmtId="0" fontId="82" fillId="0" borderId="25" xfId="0" applyFont="1" applyBorder="1" applyAlignment="1">
      <alignment vertical="center"/>
    </xf>
    <xf numFmtId="0" fontId="82" fillId="0" borderId="30" xfId="0" applyFont="1" applyBorder="1" applyAlignment="1">
      <alignment horizontal="left"/>
    </xf>
    <xf numFmtId="0" fontId="5" fillId="0" borderId="0" xfId="0" applyFont="1" applyAlignment="1">
      <alignment/>
    </xf>
    <xf numFmtId="180" fontId="82" fillId="0" borderId="30" xfId="0" applyNumberFormat="1" applyFont="1" applyFill="1" applyBorder="1" applyAlignment="1">
      <alignment horizontal="right"/>
    </xf>
    <xf numFmtId="193" fontId="82" fillId="0" borderId="0" xfId="0" applyNumberFormat="1" applyFont="1" applyAlignment="1">
      <alignment/>
    </xf>
    <xf numFmtId="0" fontId="7" fillId="0" borderId="0" xfId="344" applyFont="1" applyFill="1" applyAlignment="1">
      <alignment/>
      <protection/>
    </xf>
    <xf numFmtId="0" fontId="5" fillId="0" borderId="0" xfId="344" applyFont="1" applyFill="1" applyAlignment="1">
      <alignment/>
      <protection/>
    </xf>
    <xf numFmtId="0" fontId="82" fillId="0" borderId="0" xfId="0" applyFont="1" applyAlignment="1">
      <alignment vertical="center"/>
    </xf>
    <xf numFmtId="3" fontId="82" fillId="0" borderId="30" xfId="0" applyNumberFormat="1" applyFont="1" applyFill="1" applyBorder="1" applyAlignment="1">
      <alignment horizontal="right" vertical="center"/>
    </xf>
    <xf numFmtId="0" fontId="82" fillId="0" borderId="26" xfId="0" applyFont="1" applyBorder="1" applyAlignment="1">
      <alignment horizontal="center"/>
    </xf>
    <xf numFmtId="0" fontId="82" fillId="0" borderId="30" xfId="0" applyFont="1" applyBorder="1" applyAlignment="1">
      <alignment horizontal="left" vertical="center"/>
    </xf>
    <xf numFmtId="0" fontId="82" fillId="0" borderId="30" xfId="0" applyFont="1" applyBorder="1" applyAlignment="1">
      <alignment horizontal="left" vertical="center" wrapText="1"/>
    </xf>
    <xf numFmtId="0" fontId="82" fillId="0" borderId="26" xfId="0" applyFont="1" applyFill="1" applyBorder="1" applyAlignment="1">
      <alignment horizontal="center"/>
    </xf>
    <xf numFmtId="0" fontId="82" fillId="0" borderId="28" xfId="0" applyFont="1" applyBorder="1" applyAlignment="1">
      <alignment horizontal="center"/>
    </xf>
    <xf numFmtId="0" fontId="5" fillId="0" borderId="26" xfId="0" applyFont="1" applyBorder="1" applyAlignment="1">
      <alignment horizontal="center"/>
    </xf>
    <xf numFmtId="0" fontId="82" fillId="0" borderId="0" xfId="0" applyFont="1" applyAlignment="1">
      <alignment horizontal="center" vertical="center"/>
    </xf>
    <xf numFmtId="0" fontId="82" fillId="0" borderId="30" xfId="0" applyFont="1" applyBorder="1" applyAlignment="1">
      <alignment horizontal="left" vertical="center" wrapText="1"/>
    </xf>
    <xf numFmtId="0" fontId="82" fillId="0" borderId="19" xfId="0" applyFont="1" applyBorder="1" applyAlignment="1">
      <alignment horizontal="center"/>
    </xf>
    <xf numFmtId="0" fontId="82" fillId="0" borderId="20" xfId="0" applyFont="1" applyBorder="1" applyAlignment="1">
      <alignment horizontal="left"/>
    </xf>
    <xf numFmtId="0" fontId="82" fillId="0" borderId="26" xfId="0" applyNumberFormat="1" applyFont="1" applyBorder="1" applyAlignment="1">
      <alignment horizontal="center"/>
    </xf>
    <xf numFmtId="0" fontId="82" fillId="0" borderId="26" xfId="0" applyNumberFormat="1" applyFont="1" applyBorder="1" applyAlignment="1" quotePrefix="1">
      <alignment horizontal="center"/>
    </xf>
    <xf numFmtId="0" fontId="82" fillId="0" borderId="30" xfId="0" applyNumberFormat="1" applyFont="1" applyBorder="1" applyAlignment="1" quotePrefix="1">
      <alignment horizontal="center" vertical="center"/>
    </xf>
    <xf numFmtId="0" fontId="82" fillId="0" borderId="30" xfId="0" applyNumberFormat="1" applyFont="1" applyBorder="1" applyAlignment="1">
      <alignment horizontal="center" vertical="center"/>
    </xf>
    <xf numFmtId="0" fontId="82" fillId="0" borderId="30" xfId="0" applyNumberFormat="1" applyFont="1" applyBorder="1" applyAlignment="1">
      <alignment horizontal="center"/>
    </xf>
    <xf numFmtId="1" fontId="82" fillId="0" borderId="26" xfId="298" applyNumberFormat="1" applyFont="1" applyBorder="1" applyAlignment="1">
      <alignment horizontal="center"/>
    </xf>
    <xf numFmtId="0" fontId="82" fillId="0" borderId="26" xfId="0" applyNumberFormat="1" applyFont="1" applyBorder="1" applyAlignment="1">
      <alignment horizontal="center" vertical="center"/>
    </xf>
    <xf numFmtId="0" fontId="82" fillId="0" borderId="26" xfId="0" applyNumberFormat="1" applyFont="1" applyFill="1" applyBorder="1" applyAlignment="1">
      <alignment horizontal="center"/>
    </xf>
    <xf numFmtId="0" fontId="82" fillId="0" borderId="23" xfId="0" applyFont="1" applyBorder="1" applyAlignment="1">
      <alignment horizontal="left"/>
    </xf>
    <xf numFmtId="0" fontId="82" fillId="0" borderId="23" xfId="0" applyFont="1" applyBorder="1" applyAlignment="1">
      <alignment horizontal="left" vertical="top"/>
    </xf>
    <xf numFmtId="0" fontId="82" fillId="0" borderId="0" xfId="0" applyFont="1" applyBorder="1" applyAlignment="1">
      <alignment/>
    </xf>
    <xf numFmtId="0" fontId="82" fillId="0" borderId="0" xfId="0" applyFont="1" applyBorder="1" applyAlignment="1">
      <alignment horizontal="left"/>
    </xf>
    <xf numFmtId="180" fontId="82" fillId="0" borderId="22" xfId="0" applyNumberFormat="1" applyFont="1" applyFill="1" applyBorder="1" applyAlignment="1">
      <alignment/>
    </xf>
    <xf numFmtId="180" fontId="82" fillId="0" borderId="24" xfId="0" applyNumberFormat="1" applyFont="1" applyFill="1" applyBorder="1" applyAlignment="1">
      <alignment/>
    </xf>
    <xf numFmtId="180" fontId="82" fillId="0" borderId="22" xfId="0" applyNumberFormat="1" applyFont="1" applyFill="1" applyBorder="1" applyAlignment="1">
      <alignment horizontal="right"/>
    </xf>
    <xf numFmtId="180" fontId="82" fillId="0" borderId="24" xfId="0" applyNumberFormat="1" applyFont="1" applyFill="1" applyBorder="1" applyAlignment="1">
      <alignment horizontal="right"/>
    </xf>
    <xf numFmtId="180" fontId="82" fillId="0" borderId="24" xfId="0" applyNumberFormat="1" applyFont="1" applyFill="1" applyBorder="1" applyAlignment="1">
      <alignment horizontal="right" vertical="top"/>
    </xf>
    <xf numFmtId="180" fontId="82" fillId="0" borderId="28" xfId="0" applyNumberFormat="1" applyFont="1" applyFill="1" applyBorder="1" applyAlignment="1">
      <alignment horizontal="right"/>
    </xf>
    <xf numFmtId="3" fontId="82" fillId="0" borderId="30" xfId="0" applyNumberFormat="1" applyFont="1" applyFill="1" applyBorder="1" applyAlignment="1">
      <alignment horizontal="right"/>
    </xf>
    <xf numFmtId="3" fontId="82" fillId="0" borderId="26" xfId="0" applyNumberFormat="1" applyFont="1" applyFill="1" applyBorder="1" applyAlignment="1">
      <alignment horizontal="right"/>
    </xf>
    <xf numFmtId="200" fontId="82" fillId="0" borderId="0" xfId="298" applyNumberFormat="1" applyFont="1" applyAlignment="1">
      <alignment/>
    </xf>
    <xf numFmtId="3" fontId="82" fillId="0" borderId="30" xfId="0" applyNumberFormat="1" applyFont="1" applyFill="1" applyBorder="1" applyAlignment="1" quotePrefix="1">
      <alignment horizontal="right"/>
    </xf>
    <xf numFmtId="0" fontId="85" fillId="0" borderId="30" xfId="0" applyFont="1" applyFill="1" applyBorder="1" applyAlignment="1">
      <alignment horizontal="center" vertical="center" wrapText="1"/>
    </xf>
    <xf numFmtId="0" fontId="82" fillId="0" borderId="26" xfId="0" applyNumberFormat="1" applyFont="1" applyBorder="1" applyAlignment="1" quotePrefix="1">
      <alignment horizontal="center" vertical="center"/>
    </xf>
    <xf numFmtId="0" fontId="82" fillId="0" borderId="0" xfId="0" applyFont="1" applyAlignment="1">
      <alignment horizontal="right"/>
    </xf>
    <xf numFmtId="0" fontId="82" fillId="0" borderId="30" xfId="0" applyFont="1" applyFill="1" applyBorder="1" applyAlignment="1">
      <alignment horizontal="left" vertical="center"/>
    </xf>
    <xf numFmtId="0" fontId="82" fillId="0" borderId="30" xfId="0" applyFont="1" applyFill="1" applyBorder="1" applyAlignment="1">
      <alignment horizontal="left"/>
    </xf>
    <xf numFmtId="0" fontId="82" fillId="0" borderId="30" xfId="0" applyFont="1" applyBorder="1" applyAlignment="1">
      <alignment horizontal="left" vertical="center" wrapText="1"/>
    </xf>
    <xf numFmtId="0" fontId="82" fillId="0" borderId="20" xfId="0" applyFont="1" applyBorder="1" applyAlignment="1">
      <alignment horizontal="left" vertical="center" wrapText="1"/>
    </xf>
    <xf numFmtId="0" fontId="82" fillId="0" borderId="28" xfId="0" applyNumberFormat="1" applyFont="1" applyFill="1" applyBorder="1" applyAlignment="1">
      <alignment horizontal="center"/>
    </xf>
    <xf numFmtId="0" fontId="82" fillId="0" borderId="0" xfId="0" applyNumberFormat="1" applyFont="1" applyAlignment="1">
      <alignment horizontal="center" vertical="center"/>
    </xf>
    <xf numFmtId="0" fontId="82" fillId="0" borderId="30" xfId="0" applyFont="1" applyFill="1" applyBorder="1" applyAlignment="1">
      <alignment horizontal="left" vertical="center" wrapText="1"/>
    </xf>
    <xf numFmtId="0" fontId="82" fillId="0" borderId="26" xfId="0" applyFont="1" applyFill="1" applyBorder="1" applyAlignment="1">
      <alignment/>
    </xf>
    <xf numFmtId="180" fontId="82" fillId="0" borderId="30" xfId="0" applyNumberFormat="1" applyFont="1" applyFill="1" applyBorder="1" applyAlignment="1">
      <alignment horizontal="right" vertical="center"/>
    </xf>
    <xf numFmtId="1" fontId="5" fillId="0" borderId="30" xfId="0" applyNumberFormat="1" applyFont="1" applyFill="1" applyBorder="1" applyAlignment="1">
      <alignment/>
    </xf>
    <xf numFmtId="3" fontId="82" fillId="0" borderId="31" xfId="0" applyNumberFormat="1" applyFont="1" applyFill="1" applyBorder="1" applyAlignment="1">
      <alignment/>
    </xf>
    <xf numFmtId="3" fontId="82" fillId="0" borderId="20" xfId="0" applyNumberFormat="1" applyFont="1" applyFill="1" applyBorder="1" applyAlignment="1">
      <alignment/>
    </xf>
    <xf numFmtId="3" fontId="82" fillId="0" borderId="23" xfId="0" applyNumberFormat="1" applyFont="1" applyFill="1" applyBorder="1" applyAlignment="1">
      <alignment/>
    </xf>
    <xf numFmtId="3" fontId="82" fillId="0" borderId="23" xfId="0" applyNumberFormat="1" applyFont="1" applyFill="1" applyBorder="1" applyAlignment="1">
      <alignment horizontal="right"/>
    </xf>
    <xf numFmtId="3" fontId="82" fillId="0" borderId="27" xfId="0" applyNumberFormat="1" applyFont="1" applyFill="1" applyBorder="1" applyAlignment="1">
      <alignment/>
    </xf>
    <xf numFmtId="3" fontId="82" fillId="0" borderId="25" xfId="0" applyNumberFormat="1" applyFont="1" applyFill="1" applyBorder="1" applyAlignment="1">
      <alignment/>
    </xf>
    <xf numFmtId="0" fontId="82" fillId="0" borderId="30" xfId="0" applyFont="1" applyFill="1" applyBorder="1" applyAlignment="1">
      <alignment wrapText="1"/>
    </xf>
    <xf numFmtId="0" fontId="82" fillId="0" borderId="30" xfId="0" applyFont="1" applyFill="1" applyBorder="1" applyAlignment="1">
      <alignment horizontal="center"/>
    </xf>
    <xf numFmtId="0" fontId="82" fillId="0" borderId="22" xfId="0" applyFont="1" applyFill="1" applyBorder="1" applyAlignment="1">
      <alignment horizontal="center"/>
    </xf>
    <xf numFmtId="0" fontId="82" fillId="0" borderId="30" xfId="0" applyNumberFormat="1" applyFont="1" applyFill="1" applyBorder="1" applyAlignment="1">
      <alignment horizontal="center"/>
    </xf>
    <xf numFmtId="0" fontId="82" fillId="0" borderId="25" xfId="0" applyFont="1" applyFill="1" applyBorder="1" applyAlignment="1">
      <alignment/>
    </xf>
    <xf numFmtId="0" fontId="82" fillId="0" borderId="26" xfId="0" applyFont="1" applyFill="1" applyBorder="1" applyAlignment="1">
      <alignment wrapText="1"/>
    </xf>
    <xf numFmtId="0" fontId="78" fillId="0" borderId="0" xfId="0" applyFont="1" applyFill="1" applyAlignment="1">
      <alignment/>
    </xf>
    <xf numFmtId="0" fontId="5" fillId="0" borderId="0" xfId="0" applyFont="1" applyFill="1" applyAlignment="1">
      <alignment wrapText="1"/>
    </xf>
    <xf numFmtId="0" fontId="82" fillId="0" borderId="0" xfId="0" applyFont="1" applyFill="1" applyAlignment="1">
      <alignment horizontal="center"/>
    </xf>
    <xf numFmtId="0" fontId="82" fillId="0" borderId="32" xfId="0" applyFont="1" applyBorder="1" applyAlignment="1">
      <alignment wrapText="1"/>
    </xf>
    <xf numFmtId="0" fontId="82" fillId="0" borderId="26" xfId="0" applyFont="1" applyBorder="1" applyAlignment="1">
      <alignment wrapText="1"/>
    </xf>
    <xf numFmtId="0" fontId="82" fillId="0" borderId="22" xfId="0" applyFont="1" applyBorder="1" applyAlignment="1">
      <alignment wrapText="1"/>
    </xf>
    <xf numFmtId="0" fontId="82" fillId="0" borderId="30" xfId="0" applyFont="1" applyBorder="1" applyAlignment="1">
      <alignment horizontal="left" wrapText="1"/>
    </xf>
    <xf numFmtId="0" fontId="82" fillId="0" borderId="29" xfId="0" applyFont="1" applyBorder="1" applyAlignment="1">
      <alignment wrapText="1"/>
    </xf>
    <xf numFmtId="0" fontId="82" fillId="0" borderId="25" xfId="0" applyFont="1" applyBorder="1" applyAlignment="1">
      <alignment horizontal="left" vertical="center" wrapText="1"/>
    </xf>
    <xf numFmtId="0" fontId="82" fillId="0" borderId="31" xfId="0" applyFont="1" applyBorder="1" applyAlignment="1">
      <alignment vertical="center" wrapText="1"/>
    </xf>
    <xf numFmtId="0" fontId="82" fillId="0" borderId="19" xfId="0" applyFont="1" applyBorder="1" applyAlignment="1">
      <alignment horizontal="left" vertical="center" wrapText="1"/>
    </xf>
    <xf numFmtId="200" fontId="82" fillId="0" borderId="0" xfId="0" applyNumberFormat="1" applyFont="1" applyAlignment="1">
      <alignment/>
    </xf>
    <xf numFmtId="0" fontId="82" fillId="0" borderId="30" xfId="0" applyFont="1" applyFill="1" applyBorder="1" applyAlignment="1">
      <alignment vertical="center"/>
    </xf>
    <xf numFmtId="0" fontId="82" fillId="0" borderId="26" xfId="0" applyFont="1" applyFill="1" applyBorder="1" applyAlignment="1">
      <alignment horizontal="right"/>
    </xf>
    <xf numFmtId="9" fontId="82" fillId="0" borderId="0" xfId="0" applyNumberFormat="1" applyFont="1" applyAlignment="1">
      <alignment/>
    </xf>
    <xf numFmtId="0" fontId="82" fillId="0" borderId="26" xfId="0" applyFont="1" applyBorder="1" applyAlignment="1">
      <alignment horizontal="center"/>
    </xf>
    <xf numFmtId="0" fontId="82" fillId="0" borderId="26" xfId="0" applyFont="1" applyFill="1" applyBorder="1" applyAlignment="1">
      <alignment horizontal="center"/>
    </xf>
    <xf numFmtId="0" fontId="82" fillId="0" borderId="26" xfId="0" applyFont="1" applyFill="1" applyBorder="1" applyAlignment="1">
      <alignment horizontal="center"/>
    </xf>
    <xf numFmtId="3" fontId="82" fillId="0" borderId="0" xfId="0" applyNumberFormat="1" applyFont="1" applyFill="1" applyAlignment="1">
      <alignment/>
    </xf>
    <xf numFmtId="3" fontId="82" fillId="0" borderId="31" xfId="0" applyNumberFormat="1" applyFont="1" applyFill="1" applyBorder="1" applyAlignment="1">
      <alignment/>
    </xf>
    <xf numFmtId="3" fontId="82" fillId="0" borderId="30" xfId="0" applyNumberFormat="1" applyFont="1" applyFill="1" applyBorder="1" applyAlignment="1">
      <alignment/>
    </xf>
    <xf numFmtId="0" fontId="82" fillId="0" borderId="20" xfId="0" applyFont="1" applyBorder="1" applyAlignment="1">
      <alignment horizontal="left" vertical="center"/>
    </xf>
    <xf numFmtId="0" fontId="82" fillId="0" borderId="22" xfId="0" applyFont="1" applyBorder="1" applyAlignment="1">
      <alignment horizontal="left" vertical="center"/>
    </xf>
    <xf numFmtId="180" fontId="5" fillId="0" borderId="30" xfId="0" applyNumberFormat="1" applyFont="1" applyFill="1" applyBorder="1" applyAlignment="1">
      <alignment horizontal="right"/>
    </xf>
    <xf numFmtId="3" fontId="82" fillId="0" borderId="21" xfId="0" applyNumberFormat="1" applyFont="1" applyFill="1" applyBorder="1" applyAlignment="1">
      <alignment/>
    </xf>
    <xf numFmtId="180" fontId="82" fillId="0" borderId="21" xfId="0" applyNumberFormat="1" applyFont="1" applyFill="1" applyBorder="1" applyAlignment="1">
      <alignment/>
    </xf>
    <xf numFmtId="3" fontId="82" fillId="0" borderId="0" xfId="0" applyNumberFormat="1" applyFont="1" applyFill="1" applyBorder="1" applyAlignment="1">
      <alignment/>
    </xf>
    <xf numFmtId="180" fontId="82" fillId="0" borderId="0" xfId="0" applyNumberFormat="1" applyFont="1" applyFill="1" applyBorder="1" applyAlignment="1">
      <alignment/>
    </xf>
    <xf numFmtId="3" fontId="82" fillId="0" borderId="19" xfId="0" applyNumberFormat="1" applyFont="1" applyFill="1" applyBorder="1" applyAlignment="1">
      <alignment/>
    </xf>
    <xf numFmtId="180" fontId="82" fillId="0" borderId="19" xfId="0" applyNumberFormat="1" applyFont="1" applyFill="1" applyBorder="1" applyAlignment="1">
      <alignment/>
    </xf>
    <xf numFmtId="180" fontId="82" fillId="0" borderId="26" xfId="0" applyNumberFormat="1" applyFont="1" applyFill="1" applyBorder="1" applyAlignment="1">
      <alignment/>
    </xf>
    <xf numFmtId="3" fontId="82" fillId="0" borderId="20" xfId="0" applyNumberFormat="1" applyFont="1" applyFill="1" applyBorder="1" applyAlignment="1">
      <alignment horizontal="right"/>
    </xf>
    <xf numFmtId="3" fontId="82" fillId="0" borderId="21" xfId="0" applyNumberFormat="1" applyFont="1" applyFill="1" applyBorder="1" applyAlignment="1">
      <alignment horizontal="right"/>
    </xf>
    <xf numFmtId="180" fontId="82" fillId="0" borderId="21" xfId="0" applyNumberFormat="1" applyFont="1" applyFill="1" applyBorder="1" applyAlignment="1">
      <alignment horizontal="right"/>
    </xf>
    <xf numFmtId="3" fontId="82" fillId="0" borderId="0" xfId="0" applyNumberFormat="1" applyFont="1" applyFill="1" applyBorder="1" applyAlignment="1">
      <alignment horizontal="right"/>
    </xf>
    <xf numFmtId="180" fontId="82" fillId="0" borderId="0" xfId="0" applyNumberFormat="1" applyFont="1" applyFill="1" applyBorder="1" applyAlignment="1">
      <alignment horizontal="right"/>
    </xf>
    <xf numFmtId="180" fontId="82" fillId="0" borderId="0" xfId="0" applyNumberFormat="1" applyFont="1" applyFill="1" applyBorder="1" applyAlignment="1">
      <alignment horizontal="right" vertical="top"/>
    </xf>
    <xf numFmtId="3" fontId="82" fillId="0" borderId="27" xfId="0" applyNumberFormat="1" applyFont="1" applyFill="1" applyBorder="1" applyAlignment="1">
      <alignment horizontal="right"/>
    </xf>
    <xf numFmtId="3" fontId="82" fillId="0" borderId="29" xfId="0" applyNumberFormat="1" applyFont="1" applyFill="1" applyBorder="1" applyAlignment="1">
      <alignment horizontal="right"/>
    </xf>
    <xf numFmtId="180" fontId="82" fillId="0" borderId="29" xfId="0" applyNumberFormat="1" applyFont="1" applyFill="1" applyBorder="1" applyAlignment="1">
      <alignment horizontal="right"/>
    </xf>
    <xf numFmtId="3" fontId="82" fillId="0" borderId="29" xfId="0" applyNumberFormat="1" applyFont="1" applyFill="1" applyBorder="1" applyAlignment="1">
      <alignment/>
    </xf>
    <xf numFmtId="180" fontId="82" fillId="0" borderId="28" xfId="0" applyNumberFormat="1" applyFont="1" applyFill="1" applyBorder="1" applyAlignment="1">
      <alignment/>
    </xf>
    <xf numFmtId="0" fontId="82" fillId="0" borderId="26" xfId="0" applyFont="1" applyBorder="1" applyAlignment="1">
      <alignment horizontal="center"/>
    </xf>
    <xf numFmtId="0" fontId="82" fillId="0" borderId="26" xfId="0" applyFont="1" applyFill="1" applyBorder="1" applyAlignment="1">
      <alignment/>
    </xf>
    <xf numFmtId="0" fontId="82" fillId="0" borderId="25" xfId="0" applyFont="1" applyBorder="1" applyAlignment="1">
      <alignment/>
    </xf>
    <xf numFmtId="0" fontId="82" fillId="0" borderId="26" xfId="0" applyFont="1" applyBorder="1" applyAlignment="1">
      <alignment/>
    </xf>
    <xf numFmtId="0" fontId="82" fillId="0" borderId="19" xfId="0" applyFont="1" applyFill="1" applyBorder="1" applyAlignment="1">
      <alignment/>
    </xf>
    <xf numFmtId="0" fontId="82" fillId="0" borderId="26" xfId="0" applyFont="1" applyBorder="1" applyAlignment="1">
      <alignment vertical="center"/>
    </xf>
    <xf numFmtId="4" fontId="82" fillId="0" borderId="0" xfId="0" applyNumberFormat="1" applyFont="1" applyAlignment="1">
      <alignment/>
    </xf>
    <xf numFmtId="0" fontId="86" fillId="0" borderId="0" xfId="350" applyFont="1" applyAlignment="1">
      <alignment horizontal="right" vertical="top"/>
      <protection/>
    </xf>
    <xf numFmtId="17" fontId="87" fillId="0" borderId="0" xfId="350" applyNumberFormat="1" applyFont="1" applyAlignment="1" quotePrefix="1">
      <alignment horizontal="right" vertical="center"/>
      <protection/>
    </xf>
    <xf numFmtId="0" fontId="87" fillId="0" borderId="0" xfId="350" applyFont="1" applyAlignment="1">
      <alignment horizontal="right" vertical="center"/>
      <protection/>
    </xf>
    <xf numFmtId="17" fontId="88" fillId="0" borderId="0" xfId="350" applyNumberFormat="1" applyFont="1" applyAlignment="1">
      <alignment horizontal="center" vertical="center"/>
      <protection/>
    </xf>
    <xf numFmtId="17" fontId="82" fillId="0" borderId="0" xfId="350" applyNumberFormat="1" applyFont="1" applyAlignment="1" quotePrefix="1">
      <alignment horizontal="center" wrapText="1"/>
      <protection/>
    </xf>
    <xf numFmtId="0" fontId="82" fillId="0" borderId="0" xfId="350" applyFont="1" applyAlignment="1">
      <alignment horizontal="center" wrapText="1"/>
      <protection/>
    </xf>
    <xf numFmtId="0" fontId="4" fillId="55" borderId="0" xfId="362" applyFont="1" applyFill="1" applyBorder="1" applyAlignment="1" applyProtection="1">
      <alignment horizontal="center" vertical="center"/>
      <protection/>
    </xf>
    <xf numFmtId="0" fontId="82" fillId="0" borderId="25" xfId="0" applyFont="1" applyBorder="1" applyAlignment="1">
      <alignment horizontal="center"/>
    </xf>
    <xf numFmtId="0" fontId="82" fillId="0" borderId="19" xfId="0" applyFont="1" applyBorder="1" applyAlignment="1">
      <alignment horizontal="center"/>
    </xf>
    <xf numFmtId="0" fontId="82" fillId="0" borderId="26" xfId="0" applyFont="1" applyBorder="1" applyAlignment="1">
      <alignment horizontal="center"/>
    </xf>
    <xf numFmtId="0" fontId="82" fillId="0" borderId="33" xfId="0" applyFont="1" applyBorder="1" applyAlignment="1">
      <alignment horizontal="left"/>
    </xf>
    <xf numFmtId="0" fontId="85" fillId="0" borderId="32" xfId="0" applyFont="1" applyBorder="1" applyAlignment="1">
      <alignment horizontal="center"/>
    </xf>
    <xf numFmtId="0" fontId="89" fillId="0" borderId="25" xfId="0" applyFont="1" applyBorder="1" applyAlignment="1">
      <alignment horizontal="left" wrapText="1"/>
    </xf>
    <xf numFmtId="0" fontId="89" fillId="0" borderId="29" xfId="0" applyFont="1" applyBorder="1" applyAlignment="1">
      <alignment horizontal="left" wrapText="1"/>
    </xf>
    <xf numFmtId="0" fontId="89" fillId="0" borderId="28" xfId="0" applyFont="1" applyBorder="1" applyAlignment="1">
      <alignment horizontal="left" wrapText="1"/>
    </xf>
    <xf numFmtId="0" fontId="89" fillId="0" borderId="19" xfId="0" applyFont="1" applyBorder="1" applyAlignment="1">
      <alignment horizontal="left" wrapText="1"/>
    </xf>
    <xf numFmtId="0" fontId="89" fillId="0" borderId="26" xfId="0" applyFont="1" applyBorder="1" applyAlignment="1">
      <alignment horizontal="left" wrapText="1"/>
    </xf>
    <xf numFmtId="0" fontId="82" fillId="0" borderId="31" xfId="0" applyFont="1" applyBorder="1" applyAlignment="1">
      <alignment horizontal="center" vertical="center"/>
    </xf>
    <xf numFmtId="0" fontId="82" fillId="0" borderId="34" xfId="0" applyFont="1" applyBorder="1" applyAlignment="1">
      <alignment horizontal="center" vertical="center"/>
    </xf>
    <xf numFmtId="0" fontId="82" fillId="0" borderId="32" xfId="0" applyFont="1" applyBorder="1" applyAlignment="1">
      <alignment horizontal="center" vertical="center"/>
    </xf>
    <xf numFmtId="0" fontId="82" fillId="0" borderId="25" xfId="0" applyFont="1" applyBorder="1" applyAlignment="1">
      <alignment horizontal="left" wrapText="1"/>
    </xf>
    <xf numFmtId="0" fontId="82" fillId="0" borderId="26" xfId="0" applyFont="1" applyBorder="1" applyAlignment="1">
      <alignment horizontal="left" wrapText="1"/>
    </xf>
    <xf numFmtId="0" fontId="82" fillId="0" borderId="25" xfId="0" applyFont="1" applyBorder="1" applyAlignment="1">
      <alignment horizontal="left"/>
    </xf>
    <xf numFmtId="0" fontId="82" fillId="0" borderId="19" xfId="0" applyFont="1" applyBorder="1" applyAlignment="1">
      <alignment horizontal="left"/>
    </xf>
    <xf numFmtId="0" fontId="82" fillId="0" borderId="29" xfId="0" applyFont="1" applyBorder="1" applyAlignment="1">
      <alignment horizontal="left"/>
    </xf>
    <xf numFmtId="0" fontId="82" fillId="0" borderId="28" xfId="0" applyFont="1" applyBorder="1" applyAlignment="1">
      <alignment horizontal="left"/>
    </xf>
    <xf numFmtId="0" fontId="82" fillId="0" borderId="27" xfId="0" applyFont="1" applyBorder="1" applyAlignment="1">
      <alignment horizontal="left"/>
    </xf>
    <xf numFmtId="0" fontId="82" fillId="0" borderId="26" xfId="0" applyFont="1" applyBorder="1" applyAlignment="1">
      <alignment horizontal="left"/>
    </xf>
    <xf numFmtId="0" fontId="82" fillId="0" borderId="31" xfId="0" applyFont="1" applyBorder="1" applyAlignment="1">
      <alignment horizontal="center" vertical="center" wrapText="1"/>
    </xf>
    <xf numFmtId="0" fontId="82" fillId="0" borderId="34" xfId="0" applyFont="1" applyBorder="1" applyAlignment="1">
      <alignment horizontal="center" vertical="center" wrapText="1"/>
    </xf>
    <xf numFmtId="0" fontId="85" fillId="0" borderId="25" xfId="0" applyFont="1" applyBorder="1" applyAlignment="1">
      <alignment horizontal="center"/>
    </xf>
    <xf numFmtId="0" fontId="85" fillId="0" borderId="19" xfId="0" applyFont="1" applyBorder="1" applyAlignment="1">
      <alignment horizontal="center"/>
    </xf>
    <xf numFmtId="0" fontId="85" fillId="0" borderId="26" xfId="0" applyFont="1" applyBorder="1" applyAlignment="1">
      <alignment horizontal="center"/>
    </xf>
    <xf numFmtId="0" fontId="82" fillId="0" borderId="20" xfId="0" applyFont="1" applyBorder="1" applyAlignment="1">
      <alignment horizontal="center" vertical="center" wrapText="1"/>
    </xf>
    <xf numFmtId="0" fontId="82" fillId="0" borderId="22" xfId="0" applyFont="1" applyBorder="1" applyAlignment="1">
      <alignment horizontal="center" vertical="center" wrapText="1"/>
    </xf>
    <xf numFmtId="0" fontId="82" fillId="0" borderId="27" xfId="0" applyFont="1" applyBorder="1" applyAlignment="1">
      <alignment horizontal="center" vertical="center" wrapText="1"/>
    </xf>
    <xf numFmtId="0" fontId="82" fillId="0" borderId="28" xfId="0" applyFont="1" applyBorder="1" applyAlignment="1">
      <alignment horizontal="center" vertical="center" wrapText="1"/>
    </xf>
    <xf numFmtId="0" fontId="82" fillId="0" borderId="25" xfId="0" applyFont="1" applyBorder="1" applyAlignment="1">
      <alignment horizontal="left" vertical="center"/>
    </xf>
    <xf numFmtId="0" fontId="82" fillId="0" borderId="26" xfId="0" applyFont="1" applyBorder="1" applyAlignment="1">
      <alignment horizontal="left" vertical="center"/>
    </xf>
    <xf numFmtId="0" fontId="82" fillId="0" borderId="27" xfId="0" applyFont="1" applyFill="1" applyBorder="1" applyAlignment="1">
      <alignment horizontal="left"/>
    </xf>
    <xf numFmtId="0" fontId="82" fillId="0" borderId="29" xfId="0" applyFont="1" applyFill="1" applyBorder="1" applyAlignment="1">
      <alignment horizontal="left"/>
    </xf>
    <xf numFmtId="0" fontId="82" fillId="0" borderId="28" xfId="0" applyFont="1" applyFill="1" applyBorder="1" applyAlignment="1">
      <alignment horizontal="left"/>
    </xf>
    <xf numFmtId="0" fontId="82" fillId="0" borderId="25" xfId="0" applyFont="1" applyFill="1" applyBorder="1" applyAlignment="1">
      <alignment horizontal="left" vertical="center"/>
    </xf>
    <xf numFmtId="0" fontId="82" fillId="0" borderId="26" xfId="0" applyFont="1" applyFill="1" applyBorder="1" applyAlignment="1">
      <alignment horizontal="left" vertical="center"/>
    </xf>
    <xf numFmtId="0" fontId="82" fillId="0" borderId="30" xfId="0" applyFont="1" applyFill="1" applyBorder="1" applyAlignment="1">
      <alignment horizontal="left" vertical="center"/>
    </xf>
    <xf numFmtId="0" fontId="82" fillId="0" borderId="30" xfId="0" applyFont="1" applyFill="1" applyBorder="1" applyAlignment="1">
      <alignment horizontal="left"/>
    </xf>
    <xf numFmtId="0" fontId="82" fillId="0" borderId="30" xfId="0" applyFont="1" applyFill="1" applyBorder="1" applyAlignment="1">
      <alignment horizontal="center" vertical="center"/>
    </xf>
    <xf numFmtId="0" fontId="82" fillId="0" borderId="34" xfId="0" applyFont="1" applyFill="1" applyBorder="1" applyAlignment="1">
      <alignment/>
    </xf>
    <xf numFmtId="0" fontId="82" fillId="0" borderId="31" xfId="0" applyFont="1" applyFill="1" applyBorder="1" applyAlignment="1">
      <alignment/>
    </xf>
    <xf numFmtId="0" fontId="82" fillId="0" borderId="25" xfId="0" applyFont="1" applyFill="1" applyBorder="1" applyAlignment="1">
      <alignment horizontal="left" wrapText="1"/>
    </xf>
    <xf numFmtId="0" fontId="82" fillId="0" borderId="26" xfId="0" applyFont="1" applyFill="1" applyBorder="1" applyAlignment="1">
      <alignment horizontal="left" wrapText="1"/>
    </xf>
    <xf numFmtId="0" fontId="82" fillId="0" borderId="31" xfId="0" applyFont="1" applyFill="1" applyBorder="1" applyAlignment="1">
      <alignment horizontal="center" vertical="center" wrapText="1"/>
    </xf>
    <xf numFmtId="0" fontId="82" fillId="0" borderId="34" xfId="0" applyFont="1" applyFill="1" applyBorder="1" applyAlignment="1">
      <alignment horizontal="center" vertical="center" wrapText="1"/>
    </xf>
    <xf numFmtId="0" fontId="82" fillId="0" borderId="32" xfId="0" applyFont="1" applyFill="1" applyBorder="1" applyAlignment="1">
      <alignment horizontal="center" vertical="center" wrapText="1"/>
    </xf>
    <xf numFmtId="0" fontId="82" fillId="0" borderId="25" xfId="0" applyFont="1" applyFill="1" applyBorder="1" applyAlignment="1">
      <alignment horizontal="left"/>
    </xf>
    <xf numFmtId="0" fontId="82" fillId="0" borderId="26" xfId="0" applyFont="1" applyFill="1" applyBorder="1" applyAlignment="1">
      <alignment horizontal="left"/>
    </xf>
    <xf numFmtId="0" fontId="82" fillId="0" borderId="19" xfId="0" applyFont="1" applyFill="1" applyBorder="1" applyAlignment="1">
      <alignment horizontal="left"/>
    </xf>
    <xf numFmtId="0" fontId="82" fillId="0" borderId="25" xfId="0" applyFont="1" applyFill="1" applyBorder="1" applyAlignment="1">
      <alignment horizontal="center"/>
    </xf>
    <xf numFmtId="0" fontId="82" fillId="0" borderId="19" xfId="0" applyFont="1" applyFill="1" applyBorder="1" applyAlignment="1">
      <alignment horizontal="center"/>
    </xf>
    <xf numFmtId="0" fontId="82" fillId="0" borderId="26" xfId="0" applyFont="1" applyFill="1" applyBorder="1" applyAlignment="1">
      <alignment horizontal="center"/>
    </xf>
    <xf numFmtId="0" fontId="82" fillId="0" borderId="30" xfId="0" applyFont="1" applyFill="1" applyBorder="1" applyAlignment="1">
      <alignment horizontal="center" vertical="center" wrapText="1"/>
    </xf>
    <xf numFmtId="0" fontId="85" fillId="0" borderId="30" xfId="0" applyFont="1" applyFill="1" applyBorder="1" applyAlignment="1">
      <alignment horizontal="center"/>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82" fillId="0" borderId="30" xfId="0" applyFont="1" applyFill="1" applyBorder="1" applyAlignment="1">
      <alignment horizontal="center" wrapText="1"/>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22" xfId="0" applyFont="1" applyFill="1" applyBorder="1" applyAlignment="1">
      <alignment horizontal="left" wrapText="1"/>
    </xf>
    <xf numFmtId="0" fontId="5" fillId="0" borderId="30" xfId="0" applyFont="1" applyFill="1" applyBorder="1" applyAlignment="1">
      <alignment horizontal="left" vertical="top" wrapText="1"/>
    </xf>
    <xf numFmtId="0" fontId="82" fillId="0" borderId="31" xfId="0" applyFont="1" applyFill="1" applyBorder="1" applyAlignment="1">
      <alignment horizontal="left" vertical="center" wrapText="1"/>
    </xf>
    <xf numFmtId="0" fontId="82" fillId="0" borderId="34" xfId="0" applyFont="1" applyFill="1" applyBorder="1" applyAlignment="1">
      <alignment horizontal="left" vertical="center" wrapText="1"/>
    </xf>
    <xf numFmtId="0" fontId="82" fillId="0" borderId="32" xfId="0" applyFont="1" applyFill="1" applyBorder="1" applyAlignment="1">
      <alignment horizontal="left" vertical="center" wrapText="1"/>
    </xf>
    <xf numFmtId="0" fontId="82" fillId="0" borderId="30" xfId="0" applyFont="1" applyBorder="1" applyAlignment="1">
      <alignment horizontal="left"/>
    </xf>
    <xf numFmtId="0" fontId="82" fillId="0" borderId="30" xfId="0" applyFont="1" applyBorder="1" applyAlignment="1">
      <alignment horizontal="center" vertical="center"/>
    </xf>
    <xf numFmtId="0" fontId="82" fillId="0" borderId="30" xfId="0" applyFont="1" applyBorder="1" applyAlignment="1">
      <alignment horizontal="center" vertical="center" wrapText="1"/>
    </xf>
    <xf numFmtId="0" fontId="82" fillId="0" borderId="30" xfId="0" applyFont="1" applyBorder="1" applyAlignment="1">
      <alignment horizontal="left" vertical="center" wrapText="1"/>
    </xf>
    <xf numFmtId="0" fontId="85" fillId="0" borderId="30" xfId="0" applyFont="1" applyBorder="1" applyAlignment="1">
      <alignment horizontal="center"/>
    </xf>
    <xf numFmtId="0" fontId="82" fillId="0" borderId="23" xfId="0" applyFont="1" applyBorder="1" applyAlignment="1">
      <alignment horizontal="center" vertical="center" wrapText="1"/>
    </xf>
    <xf numFmtId="0" fontId="82" fillId="0" borderId="24" xfId="0" applyFont="1" applyBorder="1" applyAlignment="1">
      <alignment horizontal="center" vertical="center" wrapText="1"/>
    </xf>
    <xf numFmtId="0" fontId="82" fillId="0" borderId="32" xfId="0" applyFont="1" applyBorder="1" applyAlignment="1">
      <alignment horizontal="left"/>
    </xf>
    <xf numFmtId="0" fontId="82" fillId="0" borderId="32" xfId="0" applyFont="1" applyBorder="1" applyAlignment="1">
      <alignment horizontal="center" vertical="center" wrapText="1"/>
    </xf>
    <xf numFmtId="0" fontId="82" fillId="0" borderId="25" xfId="0" applyFont="1" applyBorder="1" applyAlignment="1">
      <alignment horizontal="left" vertical="center" wrapText="1"/>
    </xf>
    <xf numFmtId="0" fontId="82" fillId="0" borderId="26" xfId="0" applyFont="1" applyBorder="1" applyAlignment="1">
      <alignment horizontal="left" vertical="center" wrapText="1"/>
    </xf>
    <xf numFmtId="0" fontId="82" fillId="0" borderId="26" xfId="0" applyFont="1" applyBorder="1" applyAlignment="1">
      <alignment horizontal="center" vertical="center" wrapText="1"/>
    </xf>
    <xf numFmtId="0" fontId="82" fillId="0" borderId="30" xfId="0" applyFont="1" applyBorder="1" applyAlignment="1">
      <alignment horizontal="left" vertical="center"/>
    </xf>
    <xf numFmtId="0" fontId="82" fillId="0" borderId="27" xfId="0" applyFont="1" applyBorder="1" applyAlignment="1">
      <alignment horizontal="left" vertical="center" wrapText="1"/>
    </xf>
    <xf numFmtId="0" fontId="82" fillId="0" borderId="29" xfId="0" applyFont="1" applyBorder="1" applyAlignment="1">
      <alignment horizontal="left" vertical="center" wrapText="1"/>
    </xf>
    <xf numFmtId="0" fontId="82" fillId="0" borderId="28" xfId="0" applyFont="1" applyBorder="1" applyAlignment="1">
      <alignment horizontal="left" vertical="center" wrapText="1"/>
    </xf>
    <xf numFmtId="0" fontId="82" fillId="0" borderId="20" xfId="0" applyFont="1" applyBorder="1" applyAlignment="1">
      <alignment horizontal="left"/>
    </xf>
    <xf numFmtId="0" fontId="82" fillId="0" borderId="21" xfId="0" applyFont="1" applyBorder="1" applyAlignment="1">
      <alignment horizontal="left"/>
    </xf>
    <xf numFmtId="0" fontId="82" fillId="0" borderId="22" xfId="0" applyFont="1" applyBorder="1" applyAlignment="1">
      <alignment horizontal="left"/>
    </xf>
    <xf numFmtId="0" fontId="82" fillId="0" borderId="20" xfId="0" applyFont="1" applyBorder="1" applyAlignment="1">
      <alignment horizontal="left" vertical="center" wrapText="1"/>
    </xf>
    <xf numFmtId="0" fontId="82" fillId="0" borderId="22" xfId="0" applyFont="1" applyBorder="1" applyAlignment="1">
      <alignment horizontal="left" vertical="center" wrapText="1"/>
    </xf>
    <xf numFmtId="0" fontId="82" fillId="0" borderId="23" xfId="0" applyFont="1" applyBorder="1" applyAlignment="1">
      <alignment horizontal="left" vertical="center" wrapText="1"/>
    </xf>
    <xf numFmtId="0" fontId="82" fillId="0" borderId="24" xfId="0" applyFont="1" applyBorder="1" applyAlignment="1">
      <alignment horizontal="left" vertical="center" wrapText="1"/>
    </xf>
    <xf numFmtId="0" fontId="82" fillId="0" borderId="30" xfId="0" applyFont="1" applyBorder="1" applyAlignment="1">
      <alignment horizontal="center" wrapText="1"/>
    </xf>
    <xf numFmtId="0" fontId="82" fillId="0" borderId="20" xfId="0" applyFont="1" applyFill="1" applyBorder="1" applyAlignment="1">
      <alignment horizontal="center" vertical="center" wrapText="1"/>
    </xf>
    <xf numFmtId="0" fontId="82" fillId="0" borderId="22" xfId="0" applyFont="1" applyFill="1" applyBorder="1" applyAlignment="1">
      <alignment horizontal="center" vertical="center" wrapText="1"/>
    </xf>
    <xf numFmtId="0" fontId="82" fillId="0" borderId="23" xfId="0" applyFont="1" applyFill="1" applyBorder="1" applyAlignment="1">
      <alignment horizontal="center" vertical="center" wrapText="1"/>
    </xf>
    <xf numFmtId="0" fontId="82" fillId="0" borderId="24" xfId="0" applyFont="1" applyFill="1" applyBorder="1" applyAlignment="1">
      <alignment horizontal="center" vertical="center" wrapText="1"/>
    </xf>
    <xf numFmtId="0" fontId="82" fillId="0" borderId="30" xfId="0" applyFont="1" applyFill="1" applyBorder="1" applyAlignment="1">
      <alignment/>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82" fillId="0" borderId="34" xfId="0" applyFont="1" applyBorder="1" applyAlignment="1">
      <alignment horizontal="left" vertical="center"/>
    </xf>
    <xf numFmtId="0" fontId="82" fillId="0" borderId="31" xfId="0" applyFont="1" applyBorder="1" applyAlignment="1">
      <alignment horizontal="left" vertical="center"/>
    </xf>
    <xf numFmtId="0" fontId="82" fillId="0" borderId="30" xfId="0" applyFont="1" applyFill="1" applyBorder="1" applyAlignment="1">
      <alignment horizontal="left" vertical="center" wrapText="1"/>
    </xf>
    <xf numFmtId="0" fontId="82" fillId="0" borderId="32" xfId="0" applyFont="1" applyBorder="1" applyAlignment="1">
      <alignment horizontal="left" vertical="center"/>
    </xf>
    <xf numFmtId="0" fontId="82" fillId="0" borderId="20" xfId="0" applyFont="1" applyBorder="1" applyAlignment="1">
      <alignment horizontal="center" vertical="center"/>
    </xf>
    <xf numFmtId="0" fontId="82" fillId="0" borderId="27" xfId="0" applyFont="1" applyBorder="1" applyAlignment="1">
      <alignment horizontal="center" vertical="center"/>
    </xf>
    <xf numFmtId="0" fontId="82" fillId="0" borderId="23" xfId="0" applyFont="1" applyBorder="1" applyAlignment="1">
      <alignment horizontal="center" vertical="center"/>
    </xf>
    <xf numFmtId="0" fontId="82" fillId="0" borderId="27" xfId="0" applyFont="1" applyFill="1" applyBorder="1" applyAlignment="1">
      <alignment horizontal="left" wrapText="1"/>
    </xf>
    <xf numFmtId="0" fontId="82" fillId="0" borderId="29" xfId="0" applyFont="1" applyFill="1" applyBorder="1" applyAlignment="1">
      <alignment horizontal="left" wrapText="1"/>
    </xf>
    <xf numFmtId="0" fontId="82" fillId="0" borderId="28" xfId="0" applyFont="1" applyFill="1" applyBorder="1" applyAlignment="1">
      <alignment horizontal="left" wrapText="1"/>
    </xf>
    <xf numFmtId="0" fontId="82" fillId="0" borderId="20" xfId="0" applyFont="1" applyFill="1" applyBorder="1" applyAlignment="1">
      <alignment horizontal="left"/>
    </xf>
    <xf numFmtId="0" fontId="82" fillId="0" borderId="21" xfId="0" applyFont="1" applyFill="1" applyBorder="1" applyAlignment="1">
      <alignment horizontal="left"/>
    </xf>
    <xf numFmtId="0" fontId="82" fillId="0" borderId="22" xfId="0" applyFont="1" applyFill="1" applyBorder="1" applyAlignment="1">
      <alignment horizontal="left"/>
    </xf>
    <xf numFmtId="0" fontId="82" fillId="0" borderId="32" xfId="0" applyFont="1" applyFill="1" applyBorder="1" applyAlignment="1">
      <alignment horizontal="left"/>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175"/>
          <c:y val="0.3405"/>
          <c:w val="0.407"/>
          <c:h val="0.646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55"/>
          <c:w val="0.943"/>
          <c:h val="0.61775"/>
        </c:manualLayout>
      </c:layout>
      <c:barChart>
        <c:barDir val="bar"/>
        <c:grouping val="clustered"/>
        <c:varyColors val="0"/>
        <c:ser>
          <c:idx val="1"/>
          <c:order val="0"/>
          <c:tx>
            <c:strRef>
              <c:f>expo!$C$3</c:f>
              <c:strCache>
                <c:ptCount val="1"/>
                <c:pt idx="0">
                  <c:v>ene-jul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ene-jul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4777608"/>
        <c:axId val="42998473"/>
      </c:barChart>
      <c:catAx>
        <c:axId val="4777608"/>
        <c:scaling>
          <c:orientation val="minMax"/>
        </c:scaling>
        <c:axPos val="l"/>
        <c:delete val="0"/>
        <c:numFmt formatCode="General" sourceLinked="1"/>
        <c:majorTickMark val="none"/>
        <c:minorTickMark val="none"/>
        <c:tickLblPos val="nextTo"/>
        <c:spPr>
          <a:ln w="3175">
            <a:solidFill>
              <a:srgbClr val="808080"/>
            </a:solidFill>
          </a:ln>
        </c:spPr>
        <c:crossAx val="42998473"/>
        <c:crosses val="autoZero"/>
        <c:auto val="1"/>
        <c:lblOffset val="100"/>
        <c:tickLblSkip val="1"/>
        <c:noMultiLvlLbl val="0"/>
      </c:catAx>
      <c:valAx>
        <c:axId val="42998473"/>
        <c:scaling>
          <c:orientation val="minMax"/>
        </c:scaling>
        <c:axPos val="b"/>
        <c:delete val="1"/>
        <c:majorTickMark val="out"/>
        <c:minorTickMark val="none"/>
        <c:tickLblPos val="nextTo"/>
        <c:crossAx val="4777608"/>
        <c:crossesAt val="1"/>
        <c:crossBetween val="between"/>
        <c:dispUnits>
          <c:builtInUnit val="thousands"/>
          <c:dispUnitsLbl>
            <c:layout>
              <c:manualLayout>
                <c:xMode val="edge"/>
                <c:yMode val="edge"/>
                <c:x val="-0.33075"/>
                <c:y val="-0.1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1025"/>
          <c:y val="0.204"/>
          <c:w val="0.5757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45"/>
          <c:y val="0.3995"/>
          <c:w val="0.93275"/>
          <c:h val="0.558"/>
        </c:manualLayout>
      </c:layout>
      <c:barChart>
        <c:barDir val="bar"/>
        <c:grouping val="clustered"/>
        <c:varyColors val="0"/>
        <c:ser>
          <c:idx val="1"/>
          <c:order val="0"/>
          <c:tx>
            <c:strRef>
              <c:f>expo!$G$3</c:f>
              <c:strCache>
                <c:ptCount val="1"/>
                <c:pt idx="0">
                  <c:v>ene-jul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ene-jul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51441938"/>
        <c:axId val="60324259"/>
      </c:barChart>
      <c:catAx>
        <c:axId val="51441938"/>
        <c:scaling>
          <c:orientation val="minMax"/>
        </c:scaling>
        <c:axPos val="l"/>
        <c:delete val="0"/>
        <c:numFmt formatCode="General" sourceLinked="1"/>
        <c:majorTickMark val="none"/>
        <c:minorTickMark val="none"/>
        <c:tickLblPos val="nextTo"/>
        <c:spPr>
          <a:ln w="3175">
            <a:solidFill>
              <a:srgbClr val="808080"/>
            </a:solidFill>
          </a:ln>
        </c:spPr>
        <c:crossAx val="60324259"/>
        <c:crosses val="autoZero"/>
        <c:auto val="1"/>
        <c:lblOffset val="100"/>
        <c:tickLblSkip val="1"/>
        <c:noMultiLvlLbl val="0"/>
      </c:catAx>
      <c:valAx>
        <c:axId val="60324259"/>
        <c:scaling>
          <c:orientation val="minMax"/>
        </c:scaling>
        <c:axPos val="b"/>
        <c:delete val="1"/>
        <c:majorTickMark val="out"/>
        <c:minorTickMark val="none"/>
        <c:tickLblPos val="nextTo"/>
        <c:crossAx val="51441938"/>
        <c:crossesAt val="1"/>
        <c:crossBetween val="between"/>
        <c:dispUnits>
          <c:builtInUnit val="thousands"/>
          <c:dispUnitsLbl>
            <c:layout>
              <c:manualLayout>
                <c:xMode val="edge"/>
                <c:yMode val="edge"/>
                <c:x val="-0.328"/>
                <c:y val="-0.123"/>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135"/>
          <c:y val="0.204"/>
          <c:w val="0.566"/>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05"/>
          <c:y val="0.33125"/>
          <c:w val="0.4255"/>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445"/>
          <c:w val="0.957"/>
          <c:h val="0.6125"/>
        </c:manualLayout>
      </c:layout>
      <c:barChart>
        <c:barDir val="bar"/>
        <c:grouping val="clustered"/>
        <c:varyColors val="0"/>
        <c:ser>
          <c:idx val="1"/>
          <c:order val="0"/>
          <c:tx>
            <c:strRef>
              <c:f>impo!$G$3</c:f>
              <c:strCache>
                <c:ptCount val="1"/>
                <c:pt idx="0">
                  <c:v>ene-jul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ene-jul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6047420"/>
        <c:axId val="54426781"/>
      </c:barChart>
      <c:catAx>
        <c:axId val="6047420"/>
        <c:scaling>
          <c:orientation val="minMax"/>
        </c:scaling>
        <c:axPos val="l"/>
        <c:delete val="0"/>
        <c:numFmt formatCode="General" sourceLinked="1"/>
        <c:majorTickMark val="none"/>
        <c:minorTickMark val="none"/>
        <c:tickLblPos val="nextTo"/>
        <c:spPr>
          <a:ln w="3175">
            <a:solidFill>
              <a:srgbClr val="808080"/>
            </a:solidFill>
          </a:ln>
        </c:spPr>
        <c:crossAx val="54426781"/>
        <c:crosses val="autoZero"/>
        <c:auto val="1"/>
        <c:lblOffset val="100"/>
        <c:tickLblSkip val="1"/>
        <c:noMultiLvlLbl val="0"/>
      </c:catAx>
      <c:valAx>
        <c:axId val="54426781"/>
        <c:scaling>
          <c:orientation val="minMax"/>
        </c:scaling>
        <c:axPos val="b"/>
        <c:delete val="1"/>
        <c:majorTickMark val="out"/>
        <c:minorTickMark val="none"/>
        <c:tickLblPos val="nextTo"/>
        <c:crossAx val="6047420"/>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095"/>
          <c:y val="0.204"/>
          <c:w val="0.574"/>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75"/>
          <c:w val="0.92525"/>
          <c:h val="0.61575"/>
        </c:manualLayout>
      </c:layout>
      <c:barChart>
        <c:barDir val="bar"/>
        <c:grouping val="clustered"/>
        <c:varyColors val="0"/>
        <c:ser>
          <c:idx val="1"/>
          <c:order val="0"/>
          <c:tx>
            <c:strRef>
              <c:f>impo!$C$3</c:f>
              <c:strCache>
                <c:ptCount val="1"/>
                <c:pt idx="0">
                  <c:v>ene-jul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ser>
          <c:idx val="2"/>
          <c:order val="1"/>
          <c:tx>
            <c:strRef>
              <c:f>impo!$D$3</c:f>
              <c:strCache>
                <c:ptCount val="1"/>
                <c:pt idx="0">
                  <c:v>ene-jul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overlap val="-25"/>
        <c:axId val="20078982"/>
        <c:axId val="46493111"/>
      </c:barChart>
      <c:catAx>
        <c:axId val="20078982"/>
        <c:scaling>
          <c:orientation val="minMax"/>
        </c:scaling>
        <c:axPos val="l"/>
        <c:delete val="0"/>
        <c:numFmt formatCode="General" sourceLinked="1"/>
        <c:majorTickMark val="none"/>
        <c:minorTickMark val="none"/>
        <c:tickLblPos val="nextTo"/>
        <c:spPr>
          <a:ln w="3175">
            <a:solidFill>
              <a:srgbClr val="808080"/>
            </a:solidFill>
          </a:ln>
        </c:spPr>
        <c:crossAx val="46493111"/>
        <c:crosses val="autoZero"/>
        <c:auto val="1"/>
        <c:lblOffset val="100"/>
        <c:tickLblSkip val="1"/>
        <c:noMultiLvlLbl val="0"/>
      </c:catAx>
      <c:valAx>
        <c:axId val="46493111"/>
        <c:scaling>
          <c:orientation val="minMax"/>
        </c:scaling>
        <c:axPos val="b"/>
        <c:delete val="1"/>
        <c:majorTickMark val="out"/>
        <c:minorTickMark val="none"/>
        <c:tickLblPos val="nextTo"/>
        <c:crossAx val="20078982"/>
        <c:crossesAt val="1"/>
        <c:crossBetween val="between"/>
        <c:dispUnits>
          <c:builtInUnit val="thousands"/>
          <c:dispUnitsLbl>
            <c:layout>
              <c:manualLayout>
                <c:xMode val="edge"/>
                <c:yMode val="edge"/>
                <c:x val="-0.33075"/>
                <c:y val="-0.1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095"/>
          <c:y val="0.204"/>
          <c:w val="0.574"/>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enero a julio 2012</a:t>
            </a:r>
          </a:p>
        </c:rich>
      </c:tx>
      <c:layout>
        <c:manualLayout>
          <c:xMode val="factor"/>
          <c:yMode val="factor"/>
          <c:x val="-0.005"/>
          <c:y val="-0.01075"/>
        </c:manualLayout>
      </c:layout>
      <c:spPr>
        <a:noFill/>
        <a:ln w="3175">
          <a:noFill/>
        </a:ln>
      </c:spPr>
    </c:title>
    <c:plotArea>
      <c:layout>
        <c:manualLayout>
          <c:xMode val="edge"/>
          <c:yMode val="edge"/>
          <c:x val="0.29"/>
          <c:y val="0.222"/>
          <c:w val="0.4215"/>
          <c:h val="0.613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 país'!$J$4:$J$15</c:f>
            </c:strRef>
          </c:cat>
          <c:val>
            <c:numRef>
              <c:f>'expo país'!$K$4:$K$15</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enero a julio 2012</a:t>
            </a:r>
          </a:p>
        </c:rich>
      </c:tx>
      <c:layout>
        <c:manualLayout>
          <c:xMode val="factor"/>
          <c:yMode val="factor"/>
          <c:x val="-0.0025"/>
          <c:y val="-0.01075"/>
        </c:manualLayout>
      </c:layout>
      <c:spPr>
        <a:noFill/>
        <a:ln w="3175">
          <a:noFill/>
        </a:ln>
      </c:spPr>
    </c:title>
    <c:plotArea>
      <c:layout>
        <c:manualLayout>
          <c:xMode val="edge"/>
          <c:yMode val="edge"/>
          <c:x val="0.28475"/>
          <c:y val="0.293"/>
          <c:w val="0.42225"/>
          <c:h val="0.61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
                <c:rich>
                  <a:bodyPr vert="horz" rot="0" anchor="ctr"/>
                  <a:lstStyle/>
                  <a:p>
                    <a:pPr algn="ctr">
                      <a:defRPr/>
                    </a:pPr>
                    <a:r>
                      <a:rPr lang="en-US" cap="none" sz="1000" b="0" i="0" u="none" baseline="0">
                        <a:solidFill>
                          <a:srgbClr val="000000"/>
                        </a:solidFill>
                      </a:rPr>
                      <a:t>Perú
8%</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1"/>
            <c:showSerName val="0"/>
            <c:showLeaderLines val="1"/>
            <c:showPercent val="1"/>
          </c:dLbls>
          <c:cat>
            <c:strRef>
              <c:f>'impo país'!$J$4:$J$15</c:f>
            </c:strRef>
          </c:cat>
          <c:val>
            <c:numRef>
              <c:f>'impo país'!$K$4:$K$15</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57150</xdr:rowOff>
    </xdr:from>
    <xdr:to>
      <xdr:col>15</xdr:col>
      <xdr:colOff>0</xdr:colOff>
      <xdr:row>37</xdr:row>
      <xdr:rowOff>85725</xdr:rowOff>
    </xdr:to>
    <xdr:sp>
      <xdr:nvSpPr>
        <xdr:cNvPr id="1" name="1 CuadroTexto"/>
        <xdr:cNvSpPr txBox="1">
          <a:spLocks noChangeArrowheads="1"/>
        </xdr:cNvSpPr>
      </xdr:nvSpPr>
      <xdr:spPr>
        <a:xfrm>
          <a:off x="0" y="4895850"/>
          <a:ext cx="11687175" cy="24765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julio de 2012, las ventas de aceites </a:t>
          </a:r>
          <a:r>
            <a:rPr lang="en-US" cap="none" sz="1000" b="0" i="0" u="none" baseline="0">
              <a:solidFill>
                <a:srgbClr val="000000"/>
              </a:solidFill>
              <a:latin typeface="Arial"/>
              <a:ea typeface="Arial"/>
              <a:cs typeface="Arial"/>
            </a:rPr>
            <a:t>alcanzaron 5.109 toneladas y </a:t>
          </a:r>
          <a:r>
            <a:rPr lang="en-US" cap="none" sz="1000" b="0" i="0" u="none" baseline="0">
              <a:solidFill>
                <a:srgbClr val="000000"/>
              </a:solidFill>
              <a:latin typeface="Arial"/>
              <a:ea typeface="Arial"/>
              <a:cs typeface="Arial"/>
            </a:rPr>
            <a:t>US$ 21 millones, incrementándose en 5,6 millones de dólares en relación a la misma fecha del año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este período las ventas al exterior de aceite de oliva virgen se incrementaron 49,4% en volumen y 41,2% en valor, respecto a los mismos meses del año pasado. </a:t>
          </a:r>
          <a:r>
            <a:rPr lang="en-US" cap="none" sz="1000" b="0" i="0" u="none" baseline="0">
              <a:solidFill>
                <a:srgbClr val="000000"/>
              </a:solidFill>
              <a:latin typeface="Arial"/>
              <a:ea typeface="Arial"/>
              <a:cs typeface="Arial"/>
            </a:rPr>
            <a:t>También se observa un fuerte incremento de venta de los demás aceites de oliva, que se elevan a 888 toneladas, con ingresos de más de dos millones de dólares.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Adicionalmente, se observa una disminución en volumen y valor de todos los demás aceites vegetales.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 nueva clasificación arancelaria permite tener un detalle mayor de las partidas. En el caso del aceite de oliva virgen, los orgánicos en envases menores o iguales a 5 litros corresponden al 5% del volumen exportado y tienen un precio promedio de 6,6 dólares por kilo; los orgánicos en envases mayores representan el 11% del volumen y tienen un precio promedio de 2,8 dólares por kilo. Los demás aceites en envases iguales o inferiores a 5 litros suman el 29% del volumen y su precio medio es de 5,2 dólares, y los aceites en envases mayores, el 55% de la cantidad total exportada, con un precio de 2,9 dólares.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También se observan</a:t>
          </a:r>
          <a:r>
            <a:rPr lang="en-US" cap="none" sz="1000" b="0" i="0" u="none" baseline="0">
              <a:solidFill>
                <a:srgbClr val="000000"/>
              </a:solidFill>
              <a:latin typeface="Arial"/>
              <a:ea typeface="Arial"/>
              <a:cs typeface="Arial"/>
            </a:rPr>
            <a:t> diferencias importantes en el precio promedio de exportación del aceite de rosa mosqueta convencional en comparación con el orgánico, de 14,1 a 22,4 dólares por kilo, respectivamente.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40</xdr:row>
      <xdr:rowOff>66675</xdr:rowOff>
    </xdr:from>
    <xdr:to>
      <xdr:col>14</xdr:col>
      <xdr:colOff>409575</xdr:colOff>
      <xdr:row>48</xdr:row>
      <xdr:rowOff>85725</xdr:rowOff>
    </xdr:to>
    <xdr:sp>
      <xdr:nvSpPr>
        <xdr:cNvPr id="1" name="1 CuadroTexto"/>
        <xdr:cNvSpPr txBox="1">
          <a:spLocks noChangeArrowheads="1"/>
        </xdr:cNvSpPr>
      </xdr:nvSpPr>
      <xdr:spPr>
        <a:xfrm>
          <a:off x="104775" y="7048500"/>
          <a:ext cx="11677650" cy="15240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meses comprendidos entre enero y julio de 2012, el sector de jugos disminuyó sus exportaciones 21,2% en volumen y 8,7% en valor, alcanzando US$ 117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jugo de manzana fue el principal producto exportado de este grupo en el período señalado, con 23.261 toneladas por un valor de 46,7 millones de dólares. Respecto al año pasado, las ventas al exterior de este producto presentan bajas en valor y volumen. Lo sigue el jugo de uva, con 14.443 toneladas y 36 millones de dólares. Estos dos representan el 70% del valor de las exportaciones de jugos de frutas y hortalizas.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 observan bajas importantes en las ventas de jugos de frambuesa, pera, durazno, naranja y piña.</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35</xdr:row>
      <xdr:rowOff>104775</xdr:rowOff>
    </xdr:from>
    <xdr:to>
      <xdr:col>14</xdr:col>
      <xdr:colOff>371475</xdr:colOff>
      <xdr:row>47</xdr:row>
      <xdr:rowOff>114300</xdr:rowOff>
    </xdr:to>
    <xdr:sp>
      <xdr:nvSpPr>
        <xdr:cNvPr id="1" name="1 CuadroTexto"/>
        <xdr:cNvSpPr txBox="1">
          <a:spLocks noChangeArrowheads="1"/>
        </xdr:cNvSpPr>
      </xdr:nvSpPr>
      <xdr:spPr>
        <a:xfrm>
          <a:off x="123825" y="6743700"/>
          <a:ext cx="10372725" cy="22955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siete meses de 2012, se ha posicionado en el primer lugar de las importaciones de frutas y hortalizas congeladas un grupo de frutas reunidas bajo la denominación de Las demás frutas (piña, guinda, papaya, melón, mango, maracuyá y sandía), con 2.369 toneladas y un valor de 4,2 millones de dólares. En segundo lugar se encuentran</a:t>
          </a:r>
          <a:r>
            <a:rPr lang="en-US" cap="none" sz="1000" b="0" i="0" u="none" baseline="0">
              <a:solidFill>
                <a:srgbClr val="000000"/>
              </a:solidFill>
              <a:latin typeface="Arial"/>
              <a:ea typeface="Arial"/>
              <a:cs typeface="Arial"/>
            </a:rPr>
            <a:t> las arvejas congeladas, con 1.738 toneladas y 2 millones de dólares. Siguen las compras al exterior de</a:t>
          </a:r>
          <a:r>
            <a:rPr lang="en-US" cap="none" sz="1000" b="0" i="0" u="none" baseline="0">
              <a:solidFill>
                <a:srgbClr val="000000"/>
              </a:solidFill>
              <a:latin typeface="Arial"/>
              <a:ea typeface="Arial"/>
              <a:cs typeface="Arial"/>
            </a:rPr>
            <a:t> maíz dulce, con 1.237 toneladas y un valor CIF de 1,7millones de dólares.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Se ha observado un importante aumento de compras, tanto en volumen como en valor, de </a:t>
          </a:r>
          <a:r>
            <a:rPr lang="en-US" cap="none" sz="1000" b="0" i="0" u="none" baseline="0">
              <a:solidFill>
                <a:srgbClr val="000000"/>
              </a:solidFill>
              <a:latin typeface="Arial"/>
              <a:ea typeface="Arial"/>
              <a:cs typeface="Arial"/>
            </a:rPr>
            <a:t>frutillas congeladas, que suman a la fecha 842 toneladas con un valor CIF de 1,7 millones de dólares. También se observan aumentos importantes en las importaciones de habas, porotos verdes, espinacas, duraznos, arándanos y espárragos congelados.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disminuciones de compras más importantes 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encuentran las de moras, mezclas de hortalizas y brócoli.</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las nuevas glosas arancelarias, </a:t>
          </a:r>
          <a:r>
            <a:rPr lang="en-US" cap="none" sz="1000" b="0" i="0" u="none" baseline="0">
              <a:solidFill>
                <a:srgbClr val="000000"/>
              </a:solidFill>
              <a:latin typeface="Arial"/>
              <a:ea typeface="Arial"/>
              <a:cs typeface="Arial"/>
            </a:rPr>
            <a:t>se observa que se han importado 39 toneladas de las demás hortalizas orgánicas, con un precio de 2,4 dólares por kilo; arándanos orgánicos: 16 toneladas con un precio medio de 3,4 dólares por kilo; frutillas orgánicas: 20 toneladas a 3,2 dólares por kilo, y espárragos orgánicos: 8 toneladas </a:t>
          </a:r>
          <a:r>
            <a:rPr lang="en-US" cap="none" sz="1000" b="0" i="0" u="none" baseline="0">
              <a:solidFill>
                <a:srgbClr val="000000"/>
              </a:solidFill>
              <a:latin typeface="Arial"/>
              <a:ea typeface="Arial"/>
              <a:cs typeface="Arial"/>
            </a:rPr>
            <a:t>a 4,6 dólares por kilo,</a:t>
          </a:r>
          <a:r>
            <a:rPr lang="en-US" cap="none" sz="1000" b="0" i="0" u="none" baseline="0">
              <a:solidFill>
                <a:srgbClr val="000000"/>
              </a:solidFill>
              <a:latin typeface="Arial"/>
              <a:ea typeface="Arial"/>
              <a:cs typeface="Arial"/>
            </a:rPr>
            <a:t> precios siempre más altos que los de los productos corrientes.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95</xdr:row>
      <xdr:rowOff>66675</xdr:rowOff>
    </xdr:from>
    <xdr:to>
      <xdr:col>15</xdr:col>
      <xdr:colOff>0</xdr:colOff>
      <xdr:row>105</xdr:row>
      <xdr:rowOff>114300</xdr:rowOff>
    </xdr:to>
    <xdr:sp>
      <xdr:nvSpPr>
        <xdr:cNvPr id="1" name="1 CuadroTexto"/>
        <xdr:cNvSpPr txBox="1">
          <a:spLocks noChangeArrowheads="1"/>
        </xdr:cNvSpPr>
      </xdr:nvSpPr>
      <xdr:spPr>
        <a:xfrm>
          <a:off x="66675" y="20497800"/>
          <a:ext cx="10829925" cy="19335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el transcurso del año 2012 se ha observado un importante aumento de las importaciones de productos conservados. Los volúmenes totales transados crecieron en 30,9%, alcanzando 67.448 toneladas, mientras que el valor ha aumentado en 27,1%, ascendiendo a más de US$ 85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papas son el producto más comprado, destacándose particularmente las papas prefritas congeladas, cuyo valor ha aumentado en 34,1% con respecto al mismo período de la temporada anterior, llegando a 25 millones de dólares. También se observa un aumento en las compras de palmitos, a pesar del incremento en el precio promedio de importación observado en este año.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compras de piñas en sus diferentes formas, especialmente en rodajas y cubos, también han aumentado significativamente, transándose en total 5.526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También se observan alzas importantes en las importaciones de </a:t>
          </a:r>
          <a:r>
            <a:rPr lang="en-US" cap="none" sz="1100" b="0" i="0" u="none" baseline="0">
              <a:solidFill>
                <a:srgbClr val="000000"/>
              </a:solidFill>
              <a:latin typeface="Calibri"/>
              <a:ea typeface="Calibri"/>
              <a:cs typeface="Calibri"/>
            </a:rPr>
            <a:t>las demás salsas de tomate, ketchup,</a:t>
          </a:r>
          <a:r>
            <a:rPr lang="en-US" cap="none" sz="1000" b="0" i="0" u="none" baseline="0">
              <a:solidFill>
                <a:srgbClr val="000000"/>
              </a:solidFill>
              <a:latin typeface="Arial"/>
              <a:ea typeface="Arial"/>
              <a:cs typeface="Arial"/>
            </a:rPr>
            <a:t> los demás frutos y partes comestibles de plantas</a:t>
          </a:r>
          <a:r>
            <a:rPr lang="en-US" cap="none" sz="1000" b="0" i="0" u="none" baseline="0">
              <a:solidFill>
                <a:srgbClr val="000000"/>
              </a:solidFill>
              <a:latin typeface="Arial"/>
              <a:ea typeface="Arial"/>
              <a:cs typeface="Arial"/>
            </a:rPr>
            <a:t> y</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aceitunas en salmuera</a:t>
          </a:r>
          <a:r>
            <a:rPr lang="en-US" cap="none" sz="1000" b="0" i="0"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57</xdr:row>
      <xdr:rowOff>57150</xdr:rowOff>
    </xdr:from>
    <xdr:to>
      <xdr:col>15</xdr:col>
      <xdr:colOff>0</xdr:colOff>
      <xdr:row>66</xdr:row>
      <xdr:rowOff>190500</xdr:rowOff>
    </xdr:to>
    <xdr:sp>
      <xdr:nvSpPr>
        <xdr:cNvPr id="1" name="1 CuadroTexto"/>
        <xdr:cNvSpPr txBox="1">
          <a:spLocks noChangeArrowheads="1"/>
        </xdr:cNvSpPr>
      </xdr:nvSpPr>
      <xdr:spPr>
        <a:xfrm>
          <a:off x="57150" y="10582275"/>
          <a:ext cx="10534650" cy="18478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siete meses del año se observa un crecimiento de 41,2% en el volumen y 35,2% en el valor de las importaciones totales de frutas y hortalizas deshidratadas, respecto al mismo período del año 2011.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las compras más significativas se destaca el crecimiento de las demás hortalizas y mezclas de hortalizas secas, las que crecieron en 51%. También destaca el crecimiento en las compras de ajíes y tomates secos.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han mostrado crecimiento en sus importaciones son: pasas, mezclas de frutos secos y duraznos.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principales disminuciones están en pimentón, cocos y ciruelas.</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38100</xdr:rowOff>
    </xdr:from>
    <xdr:to>
      <xdr:col>15</xdr:col>
      <xdr:colOff>0</xdr:colOff>
      <xdr:row>37</xdr:row>
      <xdr:rowOff>180975</xdr:rowOff>
    </xdr:to>
    <xdr:sp>
      <xdr:nvSpPr>
        <xdr:cNvPr id="1" name="1 CuadroTexto"/>
        <xdr:cNvSpPr txBox="1">
          <a:spLocks noChangeArrowheads="1"/>
        </xdr:cNvSpPr>
      </xdr:nvSpPr>
      <xdr:spPr>
        <a:xfrm>
          <a:off x="28575" y="5705475"/>
          <a:ext cx="10829925" cy="14763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 el período enero a julio de 2012, las importaciones de aceites de frutas y hortalizas crecieron 14,9% en volumen y 12,3% en valor, respecto a ese período en el año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demás aceites vegetales continúan siendo el producto más importado, con 767 toneladas y valor de US$ 2,3 millones, 27,1% más que las compras realizadas durante los siete primeros meses de 2011. Los siguen los aceites de palma y de oliva virgen.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presentaron un aumento en sus compras son los demás aceites de oliva sin modificar químicamente y el aceite de coco refinado.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38</xdr:row>
      <xdr:rowOff>171450</xdr:rowOff>
    </xdr:from>
    <xdr:to>
      <xdr:col>14</xdr:col>
      <xdr:colOff>466725</xdr:colOff>
      <xdr:row>44</xdr:row>
      <xdr:rowOff>0</xdr:rowOff>
    </xdr:to>
    <xdr:sp>
      <xdr:nvSpPr>
        <xdr:cNvPr id="1" name="1 CuadroTexto"/>
        <xdr:cNvSpPr txBox="1">
          <a:spLocks noChangeArrowheads="1"/>
        </xdr:cNvSpPr>
      </xdr:nvSpPr>
      <xdr:spPr>
        <a:xfrm>
          <a:off x="104775" y="6648450"/>
          <a:ext cx="1108710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lo que va del</a:t>
          </a:r>
          <a:r>
            <a:rPr lang="en-US" cap="none" sz="1000" b="0" i="0" u="none" baseline="0">
              <a:solidFill>
                <a:srgbClr val="000000"/>
              </a:solidFill>
              <a:latin typeface="Arial"/>
              <a:ea typeface="Arial"/>
              <a:cs typeface="Arial"/>
            </a:rPr>
            <a:t> año 2012, las importaciones de jugos han disminuido tanto en volumen como en valor. Las mayor disminución se observó en el jugo de uva, cuyas compras se redujeron 73,6% en volumen y 68,5% en valor.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mayores alzas en el valor de las importaciones está la del jugo de naranjas, cuyo valor supera US$ 9 millones. También han aumentado las compras de los demás jugos de frutas y hortalizas.</a:t>
          </a:r>
          <a:r>
            <a:rPr lang="en-US" cap="none" sz="1000" b="0" i="0" u="none" baseline="0">
              <a:solidFill>
                <a:srgbClr val="FF0000"/>
              </a:solidFill>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47625</xdr:rowOff>
    </xdr:from>
    <xdr:to>
      <xdr:col>4</xdr:col>
      <xdr:colOff>276225</xdr:colOff>
      <xdr:row>48</xdr:row>
      <xdr:rowOff>57150</xdr:rowOff>
    </xdr:to>
    <xdr:graphicFrame>
      <xdr:nvGraphicFramePr>
        <xdr:cNvPr id="1" name="1 Gráfico"/>
        <xdr:cNvGraphicFramePr/>
      </xdr:nvGraphicFramePr>
      <xdr:xfrm>
        <a:off x="0" y="5067300"/>
        <a:ext cx="3971925" cy="3219450"/>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31</xdr:row>
      <xdr:rowOff>47625</xdr:rowOff>
    </xdr:from>
    <xdr:to>
      <xdr:col>8</xdr:col>
      <xdr:colOff>733425</xdr:colOff>
      <xdr:row>48</xdr:row>
      <xdr:rowOff>57150</xdr:rowOff>
    </xdr:to>
    <xdr:sp>
      <xdr:nvSpPr>
        <xdr:cNvPr id="2" name="2 CuadroTexto"/>
        <xdr:cNvSpPr txBox="1">
          <a:spLocks noChangeArrowheads="1"/>
        </xdr:cNvSpPr>
      </xdr:nvSpPr>
      <xdr:spPr>
        <a:xfrm>
          <a:off x="4000500" y="5067300"/>
          <a:ext cx="3905250" cy="32194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Estados Unidos sigue siendo el mayor mercado para las exportaciones chilenas de frutas y hortalizas procesadas, con 22% del valor. Le siguen México (7%), Japón y Rusia (6%). Entre</a:t>
          </a:r>
          <a:r>
            <a:rPr lang="en-US" cap="none" sz="1000" b="0" i="0" u="none" baseline="0">
              <a:solidFill>
                <a:srgbClr val="000000"/>
              </a:solidFill>
              <a:latin typeface="Arial"/>
              <a:ea typeface="Arial"/>
              <a:cs typeface="Arial"/>
            </a:rPr>
            <a:t> los productos exportados a estos países se encuentran las demás frutas congeladas, los duraznos en conserva y los </a:t>
          </a:r>
          <a:r>
            <a:rPr lang="en-US" cap="none" sz="1000" b="0" i="1" u="none" baseline="0">
              <a:solidFill>
                <a:srgbClr val="000000"/>
              </a:solidFill>
              <a:latin typeface="Arial"/>
              <a:ea typeface="Arial"/>
              <a:cs typeface="Arial"/>
            </a:rPr>
            <a:t>berries</a:t>
          </a:r>
          <a:r>
            <a:rPr lang="en-US" cap="none" sz="1000" b="0" i="0" u="none" baseline="0">
              <a:solidFill>
                <a:srgbClr val="000000"/>
              </a:solidFill>
              <a:latin typeface="Arial"/>
              <a:ea typeface="Arial"/>
              <a:cs typeface="Arial"/>
            </a:rPr>
            <a:t> (arándanos, frambuesas, frutillas y moras).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enero y julio de 2012 destaca el crecimiento de las compras por parte de </a:t>
          </a:r>
          <a:r>
            <a:rPr lang="en-US" cap="none" sz="1100" b="0" i="0" u="none" baseline="0">
              <a:solidFill>
                <a:srgbClr val="000000"/>
              </a:solidFill>
              <a:latin typeface="Calibri"/>
              <a:ea typeface="Calibri"/>
              <a:cs typeface="Calibri"/>
            </a:rPr>
            <a:t>Rusia (76,1%), </a:t>
          </a:r>
          <a:r>
            <a:rPr lang="en-US" cap="none" sz="1000" b="0" i="0" u="none" baseline="0">
              <a:solidFill>
                <a:srgbClr val="000000"/>
              </a:solidFill>
              <a:latin typeface="Arial"/>
              <a:ea typeface="Arial"/>
              <a:cs typeface="Arial"/>
            </a:rPr>
            <a:t>Japón (37,4%), </a:t>
          </a:r>
          <a:r>
            <a:rPr lang="en-US" cap="none" sz="1100" b="0" i="0" u="none" baseline="0">
              <a:solidFill>
                <a:srgbClr val="000000"/>
              </a:solidFill>
              <a:latin typeface="Calibri"/>
              <a:ea typeface="Calibri"/>
              <a:cs typeface="Calibri"/>
            </a:rPr>
            <a:t>España (98,9%),</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China (133%) y </a:t>
          </a:r>
          <a:r>
            <a:rPr lang="en-US" cap="none" sz="1000" b="0" i="0" u="none" baseline="0">
              <a:solidFill>
                <a:srgbClr val="000000"/>
              </a:solidFill>
              <a:latin typeface="Arial"/>
              <a:ea typeface="Arial"/>
              <a:cs typeface="Arial"/>
            </a:rPr>
            <a:t>Corea del Sur (42,9%).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Adicionalmente, se observan bajas considerables en varios países de Europa, como Alemania, Holanda y Bélgica, aunque otros suben en forma importante (España y el Reino Unido). Estados Unidos, México y Panamá también presentan una disminución importante en sus compras</a:t>
          </a:r>
          <a:r>
            <a:rPr lang="en-US" cap="none" sz="1000" b="0" i="0" u="none" baseline="0">
              <a:solidFill>
                <a:srgbClr val="000000"/>
              </a:solidFill>
              <a:latin typeface="Arial"/>
              <a:ea typeface="Arial"/>
              <a:cs typeface="Arial"/>
            </a:rPr>
            <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31</xdr:row>
      <xdr:rowOff>47625</xdr:rowOff>
    </xdr:from>
    <xdr:to>
      <xdr:col>8</xdr:col>
      <xdr:colOff>771525</xdr:colOff>
      <xdr:row>48</xdr:row>
      <xdr:rowOff>66675</xdr:rowOff>
    </xdr:to>
    <xdr:sp>
      <xdr:nvSpPr>
        <xdr:cNvPr id="1" name="1 CuadroTexto"/>
        <xdr:cNvSpPr txBox="1">
          <a:spLocks noChangeArrowheads="1"/>
        </xdr:cNvSpPr>
      </xdr:nvSpPr>
      <xdr:spPr>
        <a:xfrm>
          <a:off x="4019550" y="5067300"/>
          <a:ext cx="3924300" cy="3228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Entre enero y julio de 2012, los principales proveedores de frutas y hortalizas procesadas para Chile fueron Argentina (16%), Estados Unidos (11%), Bélgica (10%), China y Perú (8%), Brasil (7%). Los principales productos importados desde estos países fueron las papas prefritas congeladas, seguidas de jugo de naranjas, papas fritas </a:t>
          </a:r>
          <a:r>
            <a:rPr lang="en-US" cap="none" sz="1000" b="0" i="1" u="none" baseline="0">
              <a:solidFill>
                <a:srgbClr val="000000"/>
              </a:solidFill>
              <a:latin typeface="Arial"/>
              <a:ea typeface="Arial"/>
              <a:cs typeface="Arial"/>
            </a:rPr>
            <a:t>snack</a:t>
          </a:r>
          <a:r>
            <a:rPr lang="en-US" cap="none" sz="1000" b="0" i="0" u="none" baseline="0">
              <a:solidFill>
                <a:srgbClr val="000000"/>
              </a:solidFill>
              <a:latin typeface="Arial"/>
              <a:ea typeface="Arial"/>
              <a:cs typeface="Arial"/>
            </a:rPr>
            <a:t> y palmitos.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Dentro de los países que presentaron un mayor crecimiento en relación al período de enero a julio de 2011 destacan México, Bélgica, Perú, EE.UU., Holanda y Alemania. Francia presenta el mayor aumento porcentual.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países que disminuyeron sus ventas a Chile se cuentan España, Colombia e Italia.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0</xdr:colOff>
      <xdr:row>31</xdr:row>
      <xdr:rowOff>47625</xdr:rowOff>
    </xdr:from>
    <xdr:to>
      <xdr:col>4</xdr:col>
      <xdr:colOff>285750</xdr:colOff>
      <xdr:row>48</xdr:row>
      <xdr:rowOff>57150</xdr:rowOff>
    </xdr:to>
    <xdr:graphicFrame>
      <xdr:nvGraphicFramePr>
        <xdr:cNvPr id="2" name="2 Gráfico"/>
        <xdr:cNvGraphicFramePr/>
      </xdr:nvGraphicFramePr>
      <xdr:xfrm>
        <a:off x="0" y="5067300"/>
        <a:ext cx="3981450" cy="3219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0.40125</cdr:x>
      <cdr:y>-0.00975</cdr:y>
    </cdr:from>
    <cdr:to>
      <cdr:x>0.98425</cdr:x>
      <cdr:y>0.224</cdr:y>
    </cdr:to>
    <cdr:sp>
      <cdr:nvSpPr>
        <cdr:cNvPr id="1" name="1 CuadroTexto"/>
        <cdr:cNvSpPr txBox="1">
          <a:spLocks noChangeArrowheads="1"/>
        </cdr:cNvSpPr>
      </cdr:nvSpPr>
      <cdr:spPr>
        <a:xfrm>
          <a:off x="1543050" y="-19049"/>
          <a:ext cx="2257425" cy="6096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del valor de las exportaciones chilenas de frutas y hortalizas procesadas por tipo, enero a junio 2012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24</xdr:row>
      <xdr:rowOff>0</xdr:rowOff>
    </xdr:to>
    <xdr:graphicFrame>
      <xdr:nvGraphicFramePr>
        <xdr:cNvPr id="1" name="1 Gráfico"/>
        <xdr:cNvGraphicFramePr/>
      </xdr:nvGraphicFramePr>
      <xdr:xfrm>
        <a:off x="4248150" y="1885950"/>
        <a:ext cx="3867150" cy="2600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2 Gráfico"/>
        <xdr:cNvGraphicFramePr/>
      </xdr:nvGraphicFramePr>
      <xdr:xfrm>
        <a:off x="0" y="1885950"/>
        <a:ext cx="2847975" cy="2600325"/>
      </xdr:xfrm>
      <a:graphic>
        <a:graphicData uri="http://schemas.openxmlformats.org/drawingml/2006/chart">
          <c:chart xmlns:c="http://schemas.openxmlformats.org/drawingml/2006/chart" r:id="rId2"/>
        </a:graphicData>
      </a:graphic>
    </xdr:graphicFrame>
    <xdr:clientData/>
  </xdr:twoCellAnchor>
  <xdr:twoCellAnchor>
    <xdr:from>
      <xdr:col>2</xdr:col>
      <xdr:colOff>733425</xdr:colOff>
      <xdr:row>10</xdr:row>
      <xdr:rowOff>66675</xdr:rowOff>
    </xdr:from>
    <xdr:to>
      <xdr:col>6</xdr:col>
      <xdr:colOff>19050</xdr:colOff>
      <xdr:row>24</xdr:row>
      <xdr:rowOff>0</xdr:rowOff>
    </xdr:to>
    <xdr:graphicFrame>
      <xdr:nvGraphicFramePr>
        <xdr:cNvPr id="3" name="3 Gráfico"/>
        <xdr:cNvGraphicFramePr/>
      </xdr:nvGraphicFramePr>
      <xdr:xfrm>
        <a:off x="2638425" y="1885950"/>
        <a:ext cx="28956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38100</xdr:rowOff>
    </xdr:from>
    <xdr:to>
      <xdr:col>8</xdr:col>
      <xdr:colOff>628650</xdr:colOff>
      <xdr:row>33</xdr:row>
      <xdr:rowOff>104775</xdr:rowOff>
    </xdr:to>
    <xdr:sp>
      <xdr:nvSpPr>
        <xdr:cNvPr id="4" name="4 CuadroTexto"/>
        <xdr:cNvSpPr txBox="1">
          <a:spLocks noChangeArrowheads="1"/>
        </xdr:cNvSpPr>
      </xdr:nvSpPr>
      <xdr:spPr>
        <a:xfrm>
          <a:off x="0" y="4524375"/>
          <a:ext cx="8105775" cy="1781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Las exportaciones de frutas y hortalizas procesadas crecieron 3,8% entre enero y julio de 2012, respecto al mismo período del año 2011,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alcanzando un valor de US$ 854 millones.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a:t>
          </a:r>
          <a:r>
            <a:rPr lang="en-US" cap="none" sz="1000" b="0" i="0" u="none" baseline="0">
              <a:solidFill>
                <a:srgbClr val="000000"/>
              </a:solidFill>
              <a:latin typeface="Arial"/>
              <a:ea typeface="Arial"/>
              <a:cs typeface="Arial"/>
            </a:rPr>
            <a:t> productos en conserva presentaron el mayor crecimiento, con 23 millones de dólares más de ventas respecto a igual período del año 2011. </a:t>
          </a:r>
          <a:r>
            <a:rPr lang="en-US" cap="none" sz="1000" b="0" i="0" u="none" baseline="0">
              <a:solidFill>
                <a:srgbClr val="000000"/>
              </a:solidFill>
              <a:latin typeface="Arial"/>
              <a:ea typeface="Arial"/>
              <a:cs typeface="Arial"/>
            </a:rPr>
            <a:t>Los siguieron los productos deshidratados, que mostraron un crecimiento de</a:t>
          </a:r>
          <a:r>
            <a:rPr lang="en-US" cap="none" sz="1000" b="0" i="0" u="none" baseline="0">
              <a:solidFill>
                <a:srgbClr val="000000"/>
              </a:solidFill>
              <a:latin typeface="Arial"/>
              <a:ea typeface="Arial"/>
              <a:cs typeface="Arial"/>
            </a:rPr>
            <a:t> 12,5% en el valor de las ventas.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aceites mostraron el mayor crecimiento porcentual, tanto en valor como en volumen.</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 productos congelados y los jugos mostraron un descenso en sus ventas, tanto en volumen como en valor, aunque los precios medios fueron más altos.</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0.2755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rPr>
            <a:t>Gráfico 6. Distribución del valor de las importaciones chilenas de frutas y hortalizas procesadas por tipo, enero a julio 2012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1 Gráfico"/>
        <xdr:cNvGraphicFramePr/>
      </xdr:nvGraphicFramePr>
      <xdr:xfrm>
        <a:off x="4362450" y="1885950"/>
        <a:ext cx="3724275" cy="2600325"/>
      </xdr:xfrm>
      <a:graphic>
        <a:graphicData uri="http://schemas.openxmlformats.org/drawingml/2006/chart">
          <c:chart xmlns:c="http://schemas.openxmlformats.org/drawingml/2006/chart" r:id="rId1"/>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2" name="3 Gráfico"/>
        <xdr:cNvGraphicFramePr/>
      </xdr:nvGraphicFramePr>
      <xdr:xfrm>
        <a:off x="2838450" y="1885950"/>
        <a:ext cx="2857500" cy="26003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85725</xdr:rowOff>
    </xdr:from>
    <xdr:to>
      <xdr:col>8</xdr:col>
      <xdr:colOff>628650</xdr:colOff>
      <xdr:row>33</xdr:row>
      <xdr:rowOff>47625</xdr:rowOff>
    </xdr:to>
    <xdr:sp>
      <xdr:nvSpPr>
        <xdr:cNvPr id="3" name="4 CuadroTexto"/>
        <xdr:cNvSpPr txBox="1">
          <a:spLocks noChangeArrowheads="1"/>
        </xdr:cNvSpPr>
      </xdr:nvSpPr>
      <xdr:spPr>
        <a:xfrm>
          <a:off x="9525" y="4572000"/>
          <a:ext cx="8077200" cy="16764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julio </a:t>
          </a:r>
          <a:r>
            <a:rPr lang="en-US" cap="none" sz="1000" b="0" i="0" u="none" baseline="0">
              <a:solidFill>
                <a:srgbClr val="000000"/>
              </a:solidFill>
              <a:latin typeface="Arial"/>
              <a:ea typeface="Arial"/>
              <a:cs typeface="Arial"/>
            </a:rPr>
            <a:t>del año 2012, las importaciones de frutas y hortalizas procesadas alcanzaron a US$ 138 millones, un 23,6% más que las compras en el exterior durante el mismo período del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se observa en las conservas, con US$ 18 millones por sobre la cifra del año pasado. En términos porcentuales el mayor crecimiento lo muestran los productos congelados (69,2%). Las importaciones de jugos han disminuido en el período, un 10,1% en términos de valor y 18,1% en volumen.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lo que va de 2012, las conservas continúan liderando las importaciones de frutas y hortalizas procesadas, con 62% del valor total.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10</xdr:row>
      <xdr:rowOff>66675</xdr:rowOff>
    </xdr:from>
    <xdr:to>
      <xdr:col>2</xdr:col>
      <xdr:colOff>952500</xdr:colOff>
      <xdr:row>24</xdr:row>
      <xdr:rowOff>0</xdr:rowOff>
    </xdr:to>
    <xdr:graphicFrame>
      <xdr:nvGraphicFramePr>
        <xdr:cNvPr id="4" name="3 Gráfico"/>
        <xdr:cNvGraphicFramePr/>
      </xdr:nvGraphicFramePr>
      <xdr:xfrm>
        <a:off x="0" y="1885950"/>
        <a:ext cx="2857500" cy="26003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76200</xdr:rowOff>
    </xdr:from>
    <xdr:to>
      <xdr:col>14</xdr:col>
      <xdr:colOff>352425</xdr:colOff>
      <xdr:row>55</xdr:row>
      <xdr:rowOff>66675</xdr:rowOff>
    </xdr:to>
    <xdr:sp>
      <xdr:nvSpPr>
        <xdr:cNvPr id="1" name="1 CuadroTexto"/>
        <xdr:cNvSpPr txBox="1">
          <a:spLocks noChangeArrowheads="1"/>
        </xdr:cNvSpPr>
      </xdr:nvSpPr>
      <xdr:spPr>
        <a:xfrm>
          <a:off x="28575" y="6905625"/>
          <a:ext cx="11268075" cy="2657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Entre enero y julio de 2012, las ventas al exterior de arándanos</a:t>
          </a:r>
          <a:r>
            <a:rPr lang="en-US" cap="none" sz="1000" b="0" i="0" u="none" baseline="0">
              <a:solidFill>
                <a:srgbClr val="000000"/>
              </a:solidFill>
              <a:latin typeface="Arial"/>
              <a:ea typeface="Arial"/>
              <a:cs typeface="Arial"/>
            </a:rPr>
            <a:t> crecieron 3,3% en valor y disminuyeron 0,9% en volumen (en relación a iguales meses de 2011). En lo que va del año lideran las ventas de los productos congelados.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frambuesas</a:t>
          </a:r>
          <a:r>
            <a:rPr lang="en-US" cap="none" sz="1000" b="0" i="0" u="none" baseline="0">
              <a:solidFill>
                <a:srgbClr val="000000"/>
              </a:solidFill>
              <a:latin typeface="Arial"/>
              <a:ea typeface="Arial"/>
              <a:cs typeface="Arial"/>
            </a:rPr>
            <a:t> congeladas han mostrado una disminución de sus exportaciones, de 27,9% en volumen y 38,1% en valor, alcanzando precios de venta promedio de US$ 2,3 por kilo, lo cual se encuentra casi cuarenta centavos por debajo del precio pagado por kilo durante igual período de 2011.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Las moras y frutillas, por su parte, han mostrado crecimientos significativos durante esta temporada, tanto en volumen como principalmente en valor, con exportaciones por</a:t>
          </a:r>
          <a:r>
            <a:rPr lang="en-US" cap="none" sz="1000" b="0" i="0" u="none" baseline="0">
              <a:solidFill>
                <a:srgbClr val="000000"/>
              </a:solidFill>
              <a:latin typeface="Arial"/>
              <a:ea typeface="Arial"/>
              <a:cs typeface="Arial"/>
            </a:rPr>
            <a:t> US$36 millones y US$24 millones, respectivamente</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Adicionalmente,</a:t>
          </a:r>
          <a:r>
            <a:rPr lang="en-US" cap="none" sz="1000" b="0" i="0" u="none" baseline="0">
              <a:solidFill>
                <a:srgbClr val="000000"/>
              </a:solidFill>
              <a:latin typeface="Arial"/>
              <a:ea typeface="Arial"/>
              <a:cs typeface="Arial"/>
            </a:rPr>
            <a:t> se observa un significativo incremento en el valor de ventas de las demás frutas y hortalizas congeladas: espárragos, manzanas, brócoli, coliflor y porotos verdes.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bajas</a:t>
          </a:r>
          <a:r>
            <a:rPr lang="en-US" cap="none" sz="1000" b="0" i="0" u="none" baseline="0">
              <a:solidFill>
                <a:srgbClr val="000000"/>
              </a:solidFill>
              <a:latin typeface="Arial"/>
              <a:ea typeface="Arial"/>
              <a:cs typeface="Arial"/>
            </a:rPr>
            <a:t> más relevantes se observan las de mezclas de hortalizas, setas, uvas, papas y duraznos.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 nueva división arancelaria permite tener información sobre productos orgánicos en varios códigos de congelados. Así, se observa que en lo que va del año se exportaron 2.585 toneladas de frambuesas, 1.366 de moras, 1.539 de arándanos, 419 de frutillas y 227 de espárragos orgánicos,</a:t>
          </a:r>
          <a:r>
            <a:rPr lang="en-US" cap="none" sz="1000" b="0" i="0" u="none" baseline="0">
              <a:solidFill>
                <a:srgbClr val="000000"/>
              </a:solidFill>
              <a:latin typeface="Arial"/>
              <a:ea typeface="Arial"/>
              <a:cs typeface="Arial"/>
            </a:rPr>
            <a:t> todas a precios superiores a los de los productos corrientes.</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84</xdr:row>
      <xdr:rowOff>76200</xdr:rowOff>
    </xdr:from>
    <xdr:to>
      <xdr:col>14</xdr:col>
      <xdr:colOff>419100</xdr:colOff>
      <xdr:row>92</xdr:row>
      <xdr:rowOff>133350</xdr:rowOff>
    </xdr:to>
    <xdr:sp>
      <xdr:nvSpPr>
        <xdr:cNvPr id="1" name="1 CuadroTexto"/>
        <xdr:cNvSpPr txBox="1">
          <a:spLocks noChangeArrowheads="1"/>
        </xdr:cNvSpPr>
      </xdr:nvSpPr>
      <xdr:spPr>
        <a:xfrm>
          <a:off x="38100" y="15592425"/>
          <a:ext cx="11687175" cy="1543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Entre enero y julio de 2012 las exportaciones de pasta de tomate crecieron 13,8% en volumen y 15,1 en valor. También muestran incrementos importantes  los demás frutos y partes comestibles de plantas, las cerezas conservadas provisionalmente, las demás hortalizas y mezclas de hortalizas y </a:t>
          </a:r>
          <a:r>
            <a:rPr lang="en-US" cap="none" sz="1100" b="0" i="0" u="none" baseline="0">
              <a:solidFill>
                <a:srgbClr val="000000"/>
              </a:solidFill>
              <a:latin typeface="Calibri"/>
              <a:ea typeface="Calibri"/>
              <a:cs typeface="Calibri"/>
            </a:rPr>
            <a:t>las demás preparaciones de pulpa de duraznos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este período se observan bajas relevantes en las ventas al exterior de </a:t>
          </a:r>
          <a:r>
            <a:rPr lang="en-US" cap="none" sz="1000" b="0" i="0" u="none" baseline="0">
              <a:solidFill>
                <a:srgbClr val="000000"/>
              </a:solidFill>
              <a:latin typeface="Arial"/>
              <a:ea typeface="Arial"/>
              <a:cs typeface="Arial"/>
            </a:rPr>
            <a:t>los demás hongos y trufas</a:t>
          </a:r>
          <a:r>
            <a:rPr lang="en-US" cap="none" sz="11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 harina y sémola de frutas y uva en conserva.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Adicionalmente, se observa una disminución en las jaleas, mermeladas y pulpas de frutas, lo que se debe a la apertura de nuevas glosas que se realizó en el año 2012.
</a:t>
          </a:r>
          <a:r>
            <a:rPr lang="en-US" cap="none" sz="1000" b="0" i="0" u="none" baseline="0">
              <a:solidFill>
                <a:srgbClr val="FF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67</xdr:row>
      <xdr:rowOff>85725</xdr:rowOff>
    </xdr:from>
    <xdr:to>
      <xdr:col>14</xdr:col>
      <xdr:colOff>428625</xdr:colOff>
      <xdr:row>75</xdr:row>
      <xdr:rowOff>47625</xdr:rowOff>
    </xdr:to>
    <xdr:sp>
      <xdr:nvSpPr>
        <xdr:cNvPr id="1" name="1 CuadroTexto"/>
        <xdr:cNvSpPr txBox="1">
          <a:spLocks noChangeArrowheads="1"/>
        </xdr:cNvSpPr>
      </xdr:nvSpPr>
      <xdr:spPr>
        <a:xfrm>
          <a:off x="104775" y="12211050"/>
          <a:ext cx="11449050" cy="14859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a:t>
          </a:r>
          <a:r>
            <a:rPr lang="en-US" cap="none" sz="1000" b="0" i="0" u="none" baseline="0">
              <a:solidFill>
                <a:srgbClr val="000000"/>
              </a:solidFill>
              <a:latin typeface="Arial"/>
              <a:ea typeface="Arial"/>
              <a:cs typeface="Arial"/>
            </a:rPr>
            <a:t> enero y julio de 2012, las exportaciones de pasas crecieron 20% en volumen y 17,4% en valor, llegando a más de 83 millones de dólares. Las ciruelas secas también crecieron a tasas importantes: 35,4% en volumen y 27,5% en valor. Las ventas al exterior de manzanas secas disminuyeron 5% en volumen, pero debido a los precios más altos de este año, aumentaron 10,8% en valor.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 observan </a:t>
          </a:r>
          <a:r>
            <a:rPr lang="en-US" cap="none" sz="1000" b="0" i="0" u="none" baseline="0">
              <a:solidFill>
                <a:srgbClr val="000000"/>
              </a:solidFill>
              <a:latin typeface="Arial"/>
              <a:ea typeface="Arial"/>
              <a:cs typeface="Arial"/>
            </a:rPr>
            <a:t>bajas importantes en las exportaciones de ají, cascarilla de mosqueta, pimentón triturado y</a:t>
          </a:r>
          <a:r>
            <a:rPr lang="en-US" cap="none" sz="1000" b="0" i="0" u="none" baseline="0">
              <a:solidFill>
                <a:srgbClr val="000000"/>
              </a:solidFill>
              <a:latin typeface="Arial"/>
              <a:ea typeface="Arial"/>
              <a:cs typeface="Arial"/>
            </a:rPr>
            <a:t> trufas y demás hongos.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nueva clasificación arancelaria permite tener cifras de varios productos secos orgánicos, como las ciruelas, que entre enero y julio registran</a:t>
          </a:r>
          <a:r>
            <a:rPr lang="en-US" cap="none" sz="1000" b="0" i="0" u="none" baseline="0">
              <a:solidFill>
                <a:srgbClr val="000000"/>
              </a:solidFill>
              <a:latin typeface="Arial"/>
              <a:ea typeface="Arial"/>
              <a:cs typeface="Arial"/>
            </a:rPr>
            <a:t> un volumen de 1.004 toneladas; manzanas, con 108 toneladas, las demas partes de mosqueta con 273 toneladas, entre otros</a:t>
          </a:r>
          <a:r>
            <a:rPr lang="en-US" cap="none" sz="1000" b="0" i="0" u="none" baseline="0">
              <a:solidFill>
                <a:srgbClr val="000000"/>
              </a:solidFill>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tabSelected="1" zoomScalePageLayoutView="0" workbookViewId="0" topLeftCell="A4">
      <selection activeCell="I22" sqref="I22"/>
    </sheetView>
  </sheetViews>
  <sheetFormatPr defaultColWidth="11.421875" defaultRowHeight="15"/>
  <sheetData>
    <row r="13" spans="1:10" ht="24.75">
      <c r="A13" s="195" t="s">
        <v>0</v>
      </c>
      <c r="B13" s="195"/>
      <c r="C13" s="195"/>
      <c r="D13" s="195"/>
      <c r="E13" s="195"/>
      <c r="F13" s="195"/>
      <c r="G13" s="195"/>
      <c r="H13" s="1"/>
      <c r="I13" s="1"/>
      <c r="J13" s="1"/>
    </row>
    <row r="14" spans="5:7" ht="15">
      <c r="E14" s="2"/>
      <c r="F14" s="2"/>
      <c r="G14" s="2"/>
    </row>
    <row r="15" spans="1:10" ht="15.75">
      <c r="A15" s="196" t="s">
        <v>407</v>
      </c>
      <c r="B15" s="197"/>
      <c r="C15" s="197"/>
      <c r="D15" s="197"/>
      <c r="E15" s="197"/>
      <c r="F15" s="197"/>
      <c r="G15" s="197"/>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9">
      <selection activeCell="Q23" sqref="Q23"/>
    </sheetView>
  </sheetViews>
  <sheetFormatPr defaultColWidth="11.421875" defaultRowHeight="15"/>
  <cols>
    <col min="1" max="1" width="22.57421875" style="42" customWidth="1"/>
    <col min="2" max="2" width="28.57421875" style="42" customWidth="1"/>
    <col min="3" max="3" width="10.00390625" style="56" customWidth="1"/>
    <col min="4" max="6" width="11.140625" style="56" customWidth="1"/>
    <col min="7" max="7" width="8.00390625" style="56" customWidth="1"/>
    <col min="8" max="10" width="12.28125" style="56" customWidth="1"/>
    <col min="11" max="11" width="8.00390625" style="79" customWidth="1"/>
    <col min="12" max="14" width="7.7109375" style="56" customWidth="1"/>
    <col min="15" max="15" width="6.8515625" style="56" customWidth="1"/>
    <col min="16" max="16384" width="11.421875" style="56" customWidth="1"/>
  </cols>
  <sheetData>
    <row r="1" spans="1:15" ht="12.75">
      <c r="A1" s="202" t="s">
        <v>96</v>
      </c>
      <c r="B1" s="203"/>
      <c r="C1" s="203"/>
      <c r="D1" s="203"/>
      <c r="E1" s="203"/>
      <c r="F1" s="203"/>
      <c r="G1" s="203"/>
      <c r="H1" s="203"/>
      <c r="I1" s="203"/>
      <c r="J1" s="203"/>
      <c r="K1" s="203"/>
      <c r="L1" s="203"/>
      <c r="M1" s="203"/>
      <c r="N1" s="203"/>
      <c r="O1" s="204"/>
    </row>
    <row r="2" spans="1:15" ht="12.75">
      <c r="A2" s="228" t="s">
        <v>45</v>
      </c>
      <c r="B2" s="229"/>
      <c r="C2" s="271" t="s">
        <v>46</v>
      </c>
      <c r="D2" s="273" t="s">
        <v>34</v>
      </c>
      <c r="E2" s="273"/>
      <c r="F2" s="273"/>
      <c r="G2" s="273"/>
      <c r="H2" s="273" t="s">
        <v>35</v>
      </c>
      <c r="I2" s="273"/>
      <c r="J2" s="273"/>
      <c r="K2" s="273"/>
      <c r="L2" s="273" t="s">
        <v>47</v>
      </c>
      <c r="M2" s="273"/>
      <c r="N2" s="273"/>
      <c r="O2" s="273"/>
    </row>
    <row r="3" spans="1:15" ht="25.5">
      <c r="A3" s="230"/>
      <c r="B3" s="231"/>
      <c r="C3" s="271"/>
      <c r="D3" s="58">
        <v>2011</v>
      </c>
      <c r="E3" s="121" t="s">
        <v>399</v>
      </c>
      <c r="F3" s="121" t="s">
        <v>400</v>
      </c>
      <c r="G3" s="58" t="s">
        <v>151</v>
      </c>
      <c r="H3" s="58">
        <v>2011</v>
      </c>
      <c r="I3" s="121" t="s">
        <v>399</v>
      </c>
      <c r="J3" s="121" t="s">
        <v>400</v>
      </c>
      <c r="K3" s="121" t="s">
        <v>151</v>
      </c>
      <c r="L3" s="58">
        <v>2011</v>
      </c>
      <c r="M3" s="58" t="s">
        <v>387</v>
      </c>
      <c r="N3" s="58" t="s">
        <v>388</v>
      </c>
      <c r="O3" s="58" t="s">
        <v>151</v>
      </c>
    </row>
    <row r="4" spans="1:15" ht="12.75">
      <c r="A4" s="271" t="s">
        <v>263</v>
      </c>
      <c r="B4" s="152" t="s">
        <v>41</v>
      </c>
      <c r="C4" s="99"/>
      <c r="D4" s="64">
        <v>55339002</v>
      </c>
      <c r="E4" s="64">
        <v>34956869</v>
      </c>
      <c r="F4" s="64">
        <v>23260787</v>
      </c>
      <c r="G4" s="59">
        <v>-33.458608664294275</v>
      </c>
      <c r="H4" s="64">
        <v>101655952</v>
      </c>
      <c r="I4" s="64">
        <v>62129797</v>
      </c>
      <c r="J4" s="120">
        <v>46708332</v>
      </c>
      <c r="K4" s="59">
        <v>-24.821367113109993</v>
      </c>
      <c r="L4" s="59">
        <v>1.8369675694549028</v>
      </c>
      <c r="M4" s="59">
        <v>1.7773272829440188</v>
      </c>
      <c r="N4" s="59">
        <v>2.008028877096893</v>
      </c>
      <c r="O4" s="59">
        <v>12.980253910846006</v>
      </c>
    </row>
    <row r="5" spans="1:15" ht="12.75">
      <c r="A5" s="271"/>
      <c r="B5" s="72" t="s">
        <v>171</v>
      </c>
      <c r="C5" s="99">
        <v>20097100</v>
      </c>
      <c r="D5" s="64">
        <v>20904</v>
      </c>
      <c r="E5" s="64">
        <v>20876</v>
      </c>
      <c r="F5" s="64">
        <v>42792</v>
      </c>
      <c r="G5" s="59">
        <v>104.98179727917227</v>
      </c>
      <c r="H5" s="64">
        <v>43891</v>
      </c>
      <c r="I5" s="64">
        <v>43839</v>
      </c>
      <c r="J5" s="120">
        <v>90801</v>
      </c>
      <c r="K5" s="59">
        <v>107.12379388215973</v>
      </c>
      <c r="L5" s="59">
        <v>2.0996460007654036</v>
      </c>
      <c r="M5" s="59">
        <v>2.099971258861851</v>
      </c>
      <c r="N5" s="59">
        <v>2.1219153112731353</v>
      </c>
      <c r="O5" s="59">
        <v>1.0449691784437887</v>
      </c>
    </row>
    <row r="6" spans="1:15" ht="12.75">
      <c r="A6" s="271"/>
      <c r="B6" s="72" t="s">
        <v>264</v>
      </c>
      <c r="C6" s="99">
        <v>20097910</v>
      </c>
      <c r="D6" s="64">
        <v>697082</v>
      </c>
      <c r="E6" s="64">
        <v>216403</v>
      </c>
      <c r="F6" s="64">
        <v>2006814</v>
      </c>
      <c r="G6" s="59">
        <v>827.3503602075756</v>
      </c>
      <c r="H6" s="64">
        <v>1270821</v>
      </c>
      <c r="I6" s="64">
        <v>333171</v>
      </c>
      <c r="J6" s="120">
        <v>3882125</v>
      </c>
      <c r="K6" s="59">
        <v>1065.204954812994</v>
      </c>
      <c r="L6" s="59">
        <v>1.8230581194178017</v>
      </c>
      <c r="M6" s="59">
        <v>1.539585865260648</v>
      </c>
      <c r="N6" s="59">
        <v>1.9344717547316292</v>
      </c>
      <c r="O6" s="59">
        <v>25.648838326021405</v>
      </c>
    </row>
    <row r="7" spans="1:15" ht="12.75">
      <c r="A7" s="271"/>
      <c r="B7" s="72" t="s">
        <v>265</v>
      </c>
      <c r="C7" s="99">
        <v>20097920</v>
      </c>
      <c r="D7" s="64">
        <v>54621016</v>
      </c>
      <c r="E7" s="64">
        <v>34719590</v>
      </c>
      <c r="F7" s="64">
        <v>0</v>
      </c>
      <c r="G7" s="59">
        <v>-100</v>
      </c>
      <c r="H7" s="64">
        <v>100341240</v>
      </c>
      <c r="I7" s="64">
        <v>61752787</v>
      </c>
      <c r="J7" s="120">
        <v>0</v>
      </c>
      <c r="K7" s="59">
        <v>-100</v>
      </c>
      <c r="L7" s="59">
        <v>1.8370445544257177</v>
      </c>
      <c r="M7" s="59">
        <v>1.778615098853414</v>
      </c>
      <c r="N7" s="59" t="s">
        <v>81</v>
      </c>
      <c r="O7" s="59" t="s">
        <v>184</v>
      </c>
    </row>
    <row r="8" spans="1:15" ht="25.5">
      <c r="A8" s="271"/>
      <c r="B8" s="72" t="s">
        <v>266</v>
      </c>
      <c r="C8" s="99">
        <v>20097921</v>
      </c>
      <c r="D8" s="64" t="s">
        <v>184</v>
      </c>
      <c r="E8" s="64" t="s">
        <v>184</v>
      </c>
      <c r="F8" s="64">
        <v>2140829</v>
      </c>
      <c r="G8" s="59" t="s">
        <v>184</v>
      </c>
      <c r="H8" s="64" t="s">
        <v>184</v>
      </c>
      <c r="I8" s="64" t="s">
        <v>184</v>
      </c>
      <c r="J8" s="120">
        <v>4332573</v>
      </c>
      <c r="K8" s="59" t="s">
        <v>184</v>
      </c>
      <c r="L8" s="59" t="s">
        <v>184</v>
      </c>
      <c r="M8" s="59" t="s">
        <v>184</v>
      </c>
      <c r="N8" s="59">
        <v>2.023782843001473</v>
      </c>
      <c r="O8" s="59" t="s">
        <v>184</v>
      </c>
    </row>
    <row r="9" spans="1:15" ht="12.75">
      <c r="A9" s="271"/>
      <c r="B9" s="72" t="s">
        <v>267</v>
      </c>
      <c r="C9" s="99">
        <v>20097929</v>
      </c>
      <c r="D9" s="64" t="s">
        <v>184</v>
      </c>
      <c r="E9" s="64" t="s">
        <v>184</v>
      </c>
      <c r="F9" s="64">
        <v>19070352</v>
      </c>
      <c r="G9" s="59" t="s">
        <v>184</v>
      </c>
      <c r="H9" s="64" t="s">
        <v>184</v>
      </c>
      <c r="I9" s="64" t="s">
        <v>184</v>
      </c>
      <c r="J9" s="120">
        <v>38402833</v>
      </c>
      <c r="K9" s="59" t="s">
        <v>184</v>
      </c>
      <c r="L9" s="59" t="s">
        <v>184</v>
      </c>
      <c r="M9" s="59" t="s">
        <v>184</v>
      </c>
      <c r="N9" s="59">
        <v>2.013745367678583</v>
      </c>
      <c r="O9" s="59" t="s">
        <v>184</v>
      </c>
    </row>
    <row r="10" spans="1:15" ht="12" customHeight="1">
      <c r="A10" s="271" t="s">
        <v>153</v>
      </c>
      <c r="B10" s="72" t="s">
        <v>41</v>
      </c>
      <c r="C10" s="99"/>
      <c r="D10" s="64">
        <v>28071615</v>
      </c>
      <c r="E10" s="64">
        <v>14336030</v>
      </c>
      <c r="F10" s="64">
        <v>14442583</v>
      </c>
      <c r="G10" s="59">
        <v>0.7432531879467241</v>
      </c>
      <c r="H10" s="64">
        <v>67527313</v>
      </c>
      <c r="I10" s="64">
        <v>32341206</v>
      </c>
      <c r="J10" s="120">
        <v>36029021</v>
      </c>
      <c r="K10" s="59">
        <v>11.402836987587905</v>
      </c>
      <c r="L10" s="59">
        <v>2.4055371591552532</v>
      </c>
      <c r="M10" s="59">
        <v>2.255938778029901</v>
      </c>
      <c r="N10" s="59">
        <v>2.4946383205829594</v>
      </c>
      <c r="O10" s="59">
        <v>10.580940621159662</v>
      </c>
    </row>
    <row r="11" spans="1:15" ht="12" customHeight="1">
      <c r="A11" s="271"/>
      <c r="B11" s="72" t="s">
        <v>278</v>
      </c>
      <c r="C11" s="99">
        <v>20096100</v>
      </c>
      <c r="D11" s="64">
        <v>0</v>
      </c>
      <c r="E11" s="64">
        <v>0</v>
      </c>
      <c r="F11" s="64">
        <v>511470</v>
      </c>
      <c r="G11" s="59" t="s">
        <v>81</v>
      </c>
      <c r="H11" s="64">
        <v>0</v>
      </c>
      <c r="I11" s="64">
        <v>0</v>
      </c>
      <c r="J11" s="120">
        <v>1192885</v>
      </c>
      <c r="K11" s="59" t="s">
        <v>81</v>
      </c>
      <c r="L11" s="59" t="s">
        <v>81</v>
      </c>
      <c r="M11" s="59" t="s">
        <v>81</v>
      </c>
      <c r="N11" s="59">
        <v>2.332267777191233</v>
      </c>
      <c r="O11" s="59" t="s">
        <v>184</v>
      </c>
    </row>
    <row r="12" spans="1:15" ht="12" customHeight="1">
      <c r="A12" s="271"/>
      <c r="B12" s="72" t="s">
        <v>261</v>
      </c>
      <c r="C12" s="99">
        <v>20096110</v>
      </c>
      <c r="D12" s="64">
        <v>1508635</v>
      </c>
      <c r="E12" s="64">
        <v>707694</v>
      </c>
      <c r="F12" s="64">
        <v>0</v>
      </c>
      <c r="G12" s="59">
        <v>-100</v>
      </c>
      <c r="H12" s="64">
        <v>4075062</v>
      </c>
      <c r="I12" s="64">
        <v>1884418</v>
      </c>
      <c r="J12" s="120">
        <v>0</v>
      </c>
      <c r="K12" s="59">
        <v>-100</v>
      </c>
      <c r="L12" s="59">
        <v>2.7011583318695376</v>
      </c>
      <c r="M12" s="59">
        <v>2.6627581977521357</v>
      </c>
      <c r="N12" s="59" t="s">
        <v>81</v>
      </c>
      <c r="O12" s="59" t="s">
        <v>184</v>
      </c>
    </row>
    <row r="13" spans="1:15" ht="12" customHeight="1">
      <c r="A13" s="271"/>
      <c r="B13" s="72" t="s">
        <v>172</v>
      </c>
      <c r="C13" s="99">
        <v>20096120</v>
      </c>
      <c r="D13" s="64">
        <v>19200</v>
      </c>
      <c r="E13" s="64">
        <v>19200</v>
      </c>
      <c r="F13" s="64">
        <v>0</v>
      </c>
      <c r="G13" s="59">
        <v>-100</v>
      </c>
      <c r="H13" s="64">
        <v>22000</v>
      </c>
      <c r="I13" s="64">
        <v>22000</v>
      </c>
      <c r="J13" s="120">
        <v>0</v>
      </c>
      <c r="K13" s="59">
        <v>-100</v>
      </c>
      <c r="L13" s="59">
        <v>1.1458333333333333</v>
      </c>
      <c r="M13" s="59">
        <v>1.1458333333333333</v>
      </c>
      <c r="N13" s="59" t="s">
        <v>81</v>
      </c>
      <c r="O13" s="59" t="s">
        <v>184</v>
      </c>
    </row>
    <row r="14" spans="1:15" ht="12.75">
      <c r="A14" s="271"/>
      <c r="B14" s="72" t="s">
        <v>174</v>
      </c>
      <c r="C14" s="99">
        <v>20096910</v>
      </c>
      <c r="D14" s="64">
        <v>18510755</v>
      </c>
      <c r="E14" s="64">
        <v>9838721</v>
      </c>
      <c r="F14" s="64">
        <v>11221193</v>
      </c>
      <c r="G14" s="59">
        <v>14.051338583541506</v>
      </c>
      <c r="H14" s="64">
        <v>45624946</v>
      </c>
      <c r="I14" s="64">
        <v>22096580</v>
      </c>
      <c r="J14" s="120">
        <v>28307028</v>
      </c>
      <c r="K14" s="59">
        <v>28.105924084179534</v>
      </c>
      <c r="L14" s="59">
        <v>2.4647803938845283</v>
      </c>
      <c r="M14" s="59">
        <v>2.245879317037245</v>
      </c>
      <c r="N14" s="59">
        <v>2.5226397941823118</v>
      </c>
      <c r="O14" s="59">
        <v>12.323034236326125</v>
      </c>
    </row>
    <row r="15" spans="1:15" ht="12.75">
      <c r="A15" s="271"/>
      <c r="B15" s="72" t="s">
        <v>179</v>
      </c>
      <c r="C15" s="99">
        <v>20096920</v>
      </c>
      <c r="D15" s="64">
        <v>8033025</v>
      </c>
      <c r="E15" s="64">
        <v>3770415</v>
      </c>
      <c r="F15" s="64">
        <v>2709920</v>
      </c>
      <c r="G15" s="59">
        <v>-28.126744668690318</v>
      </c>
      <c r="H15" s="64">
        <v>17805305</v>
      </c>
      <c r="I15" s="64">
        <v>8338208</v>
      </c>
      <c r="J15" s="120">
        <v>6529108</v>
      </c>
      <c r="K15" s="59">
        <v>-21.69650841044023</v>
      </c>
      <c r="L15" s="59">
        <v>2.2165130819336425</v>
      </c>
      <c r="M15" s="59">
        <v>2.21148282085659</v>
      </c>
      <c r="N15" s="59">
        <v>2.409336068961445</v>
      </c>
      <c r="O15" s="59">
        <v>8.946632831098334</v>
      </c>
    </row>
    <row r="16" spans="1:15" ht="12" customHeight="1">
      <c r="A16" s="269" t="s">
        <v>262</v>
      </c>
      <c r="B16" s="269"/>
      <c r="C16" s="106">
        <v>20098990</v>
      </c>
      <c r="D16" s="64">
        <v>5027715</v>
      </c>
      <c r="E16" s="64">
        <v>2763152</v>
      </c>
      <c r="F16" s="64">
        <v>1665170</v>
      </c>
      <c r="G16" s="59">
        <v>-39.73657619993399</v>
      </c>
      <c r="H16" s="64">
        <v>30107796</v>
      </c>
      <c r="I16" s="64">
        <v>16085707</v>
      </c>
      <c r="J16" s="120">
        <v>14215791</v>
      </c>
      <c r="K16" s="59">
        <v>-11.624705087566245</v>
      </c>
      <c r="L16" s="59">
        <v>5.988365688985951</v>
      </c>
      <c r="M16" s="59">
        <v>5.821506381118375</v>
      </c>
      <c r="N16" s="59">
        <v>8.537140952575413</v>
      </c>
      <c r="O16" s="59">
        <v>46.64831391862761</v>
      </c>
    </row>
    <row r="17" spans="1:15" ht="12.75">
      <c r="A17" s="269" t="s">
        <v>382</v>
      </c>
      <c r="B17" s="269"/>
      <c r="C17" s="106">
        <v>20098100</v>
      </c>
      <c r="D17" s="64" t="s">
        <v>184</v>
      </c>
      <c r="E17" s="64" t="s">
        <v>184</v>
      </c>
      <c r="F17" s="64">
        <v>1058716</v>
      </c>
      <c r="G17" s="59" t="s">
        <v>184</v>
      </c>
      <c r="H17" s="64" t="s">
        <v>184</v>
      </c>
      <c r="I17" s="64" t="s">
        <v>184</v>
      </c>
      <c r="J17" s="120">
        <v>6128969</v>
      </c>
      <c r="K17" s="59" t="s">
        <v>184</v>
      </c>
      <c r="L17" s="59" t="s">
        <v>184</v>
      </c>
      <c r="M17" s="59" t="s">
        <v>184</v>
      </c>
      <c r="N17" s="59">
        <v>5.789058633287869</v>
      </c>
      <c r="O17" s="59" t="s">
        <v>184</v>
      </c>
    </row>
    <row r="18" spans="1:15" ht="12.75">
      <c r="A18" s="269" t="s">
        <v>268</v>
      </c>
      <c r="B18" s="269"/>
      <c r="C18" s="106">
        <v>20098960</v>
      </c>
      <c r="D18" s="64">
        <v>6779771</v>
      </c>
      <c r="E18" s="64">
        <v>3439287</v>
      </c>
      <c r="F18" s="64">
        <v>3354647</v>
      </c>
      <c r="G18" s="59">
        <v>-2.460975196312487</v>
      </c>
      <c r="H18" s="64">
        <v>11472194</v>
      </c>
      <c r="I18" s="64">
        <v>5791716</v>
      </c>
      <c r="J18" s="120">
        <v>5719131</v>
      </c>
      <c r="K18" s="59">
        <v>-1.2532555118379474</v>
      </c>
      <c r="L18" s="59">
        <v>1.6921211645644079</v>
      </c>
      <c r="M18" s="59">
        <v>1.6839874078551746</v>
      </c>
      <c r="N18" s="59">
        <v>1.7048383928323905</v>
      </c>
      <c r="O18" s="59">
        <v>1.2381912643737003</v>
      </c>
    </row>
    <row r="19" spans="1:15" ht="12.75">
      <c r="A19" s="269" t="s">
        <v>273</v>
      </c>
      <c r="B19" s="269"/>
      <c r="C19" s="106">
        <v>20098920</v>
      </c>
      <c r="D19" s="64">
        <v>1190174</v>
      </c>
      <c r="E19" s="64">
        <v>790340</v>
      </c>
      <c r="F19" s="64">
        <v>580133</v>
      </c>
      <c r="G19" s="59">
        <v>-26.597034187817904</v>
      </c>
      <c r="H19" s="64">
        <v>12857178</v>
      </c>
      <c r="I19" s="64">
        <v>8804874</v>
      </c>
      <c r="J19" s="120">
        <v>5233136</v>
      </c>
      <c r="K19" s="59">
        <v>-40.56546408273418</v>
      </c>
      <c r="L19" s="59">
        <v>10.802771695567202</v>
      </c>
      <c r="M19" s="59">
        <v>11.14061543133335</v>
      </c>
      <c r="N19" s="59">
        <v>9.020579763605932</v>
      </c>
      <c r="O19" s="59">
        <v>-19.02978951921047</v>
      </c>
    </row>
    <row r="20" spans="1:15" ht="12.75">
      <c r="A20" s="269" t="s">
        <v>274</v>
      </c>
      <c r="B20" s="269"/>
      <c r="C20" s="106">
        <v>20098970</v>
      </c>
      <c r="D20" s="64">
        <v>363708</v>
      </c>
      <c r="E20" s="64">
        <v>219560</v>
      </c>
      <c r="F20" s="64">
        <v>281224</v>
      </c>
      <c r="G20" s="59">
        <v>28.085261431954823</v>
      </c>
      <c r="H20" s="64">
        <v>1937786</v>
      </c>
      <c r="I20" s="64">
        <v>1167833</v>
      </c>
      <c r="J20" s="120">
        <v>1524214</v>
      </c>
      <c r="K20" s="59">
        <v>30.516435140983344</v>
      </c>
      <c r="L20" s="59">
        <v>5.327861911203493</v>
      </c>
      <c r="M20" s="59">
        <v>5.318969757697213</v>
      </c>
      <c r="N20" s="59">
        <v>5.419928597843712</v>
      </c>
      <c r="O20" s="59">
        <v>1.8980901329698208</v>
      </c>
    </row>
    <row r="21" spans="1:15" ht="12.75">
      <c r="A21" s="80" t="s">
        <v>276</v>
      </c>
      <c r="B21" s="193"/>
      <c r="C21" s="106">
        <v>20098910</v>
      </c>
      <c r="D21" s="64">
        <v>92685</v>
      </c>
      <c r="E21" s="64">
        <v>70103</v>
      </c>
      <c r="F21" s="64">
        <v>65719</v>
      </c>
      <c r="G21" s="59">
        <v>-6.253655335720298</v>
      </c>
      <c r="H21" s="64">
        <v>701832</v>
      </c>
      <c r="I21" s="64">
        <v>537003</v>
      </c>
      <c r="J21" s="120">
        <v>750044</v>
      </c>
      <c r="K21" s="59">
        <v>39.67221784608279</v>
      </c>
      <c r="L21" s="59">
        <v>7.572228515941091</v>
      </c>
      <c r="M21" s="59">
        <v>7.660199991441165</v>
      </c>
      <c r="N21" s="59">
        <v>11.412894292365982</v>
      </c>
      <c r="O21" s="59">
        <v>48.989508173647536</v>
      </c>
    </row>
    <row r="22" spans="1:15" ht="12.75">
      <c r="A22" s="190" t="s">
        <v>275</v>
      </c>
      <c r="B22" s="191"/>
      <c r="C22" s="106">
        <v>20098930</v>
      </c>
      <c r="D22" s="64">
        <v>649494</v>
      </c>
      <c r="E22" s="64">
        <v>460294</v>
      </c>
      <c r="F22" s="64">
        <v>239862</v>
      </c>
      <c r="G22" s="59">
        <v>-47.889392431793596</v>
      </c>
      <c r="H22" s="64">
        <v>1546166</v>
      </c>
      <c r="I22" s="64">
        <v>1067770</v>
      </c>
      <c r="J22" s="120">
        <v>667129</v>
      </c>
      <c r="K22" s="59">
        <v>-37.521282673234865</v>
      </c>
      <c r="L22" s="59">
        <v>2.380570105343544</v>
      </c>
      <c r="M22" s="59">
        <v>2.3197565034521412</v>
      </c>
      <c r="N22" s="59">
        <v>2.781303416130942</v>
      </c>
      <c r="O22" s="59">
        <v>19.89635170725681</v>
      </c>
    </row>
    <row r="23" spans="1:15" ht="12.75">
      <c r="A23" s="190" t="s">
        <v>365</v>
      </c>
      <c r="B23" s="191"/>
      <c r="C23" s="106">
        <v>20098940</v>
      </c>
      <c r="D23" s="64">
        <v>141997</v>
      </c>
      <c r="E23" s="64">
        <v>23683</v>
      </c>
      <c r="F23" s="64">
        <v>141650</v>
      </c>
      <c r="G23" s="59">
        <v>498.10834775999666</v>
      </c>
      <c r="H23" s="64">
        <v>278244</v>
      </c>
      <c r="I23" s="64">
        <v>43137</v>
      </c>
      <c r="J23" s="120">
        <v>249605</v>
      </c>
      <c r="K23" s="59">
        <v>478.6331919234068</v>
      </c>
      <c r="L23" s="59">
        <v>1.9595061867504242</v>
      </c>
      <c r="M23" s="59">
        <v>1.821433095469324</v>
      </c>
      <c r="N23" s="59">
        <v>1.7621249558771621</v>
      </c>
      <c r="O23" s="59">
        <v>-3.256125066558113</v>
      </c>
    </row>
    <row r="24" spans="1:15" ht="12.75">
      <c r="A24" s="80" t="s">
        <v>277</v>
      </c>
      <c r="B24" s="193"/>
      <c r="C24" s="106">
        <v>20098950</v>
      </c>
      <c r="D24" s="64">
        <v>420717</v>
      </c>
      <c r="E24" s="64">
        <v>312474</v>
      </c>
      <c r="F24" s="64">
        <v>63248</v>
      </c>
      <c r="G24" s="59">
        <v>-79.75895594513463</v>
      </c>
      <c r="H24" s="64">
        <v>830084</v>
      </c>
      <c r="I24" s="64">
        <v>638234</v>
      </c>
      <c r="J24" s="120">
        <v>128716</v>
      </c>
      <c r="K24" s="59">
        <v>-79.83247523635532</v>
      </c>
      <c r="L24" s="59">
        <v>1.9730222453573305</v>
      </c>
      <c r="M24" s="59">
        <v>2.042518737558965</v>
      </c>
      <c r="N24" s="59">
        <v>2.0350999241082723</v>
      </c>
      <c r="O24" s="59">
        <v>-0.363218868658155</v>
      </c>
    </row>
    <row r="25" spans="1:15" ht="12.75">
      <c r="A25" s="270" t="s">
        <v>269</v>
      </c>
      <c r="B25" s="152" t="s">
        <v>41</v>
      </c>
      <c r="C25" s="99"/>
      <c r="D25" s="64">
        <v>173824</v>
      </c>
      <c r="E25" s="64">
        <v>30427</v>
      </c>
      <c r="F25" s="64">
        <v>89060</v>
      </c>
      <c r="G25" s="59">
        <v>192.70056200085452</v>
      </c>
      <c r="H25" s="64">
        <v>146775</v>
      </c>
      <c r="I25" s="64">
        <v>27115</v>
      </c>
      <c r="J25" s="120">
        <v>74471</v>
      </c>
      <c r="K25" s="59">
        <v>174.64871842153792</v>
      </c>
      <c r="L25" s="59">
        <v>0.8443885769513991</v>
      </c>
      <c r="M25" s="59">
        <v>0.8911493081802346</v>
      </c>
      <c r="N25" s="59">
        <v>0.8361890860094319</v>
      </c>
      <c r="O25" s="59">
        <v>-6.167341618996924</v>
      </c>
    </row>
    <row r="26" spans="1:15" ht="12.75">
      <c r="A26" s="270"/>
      <c r="B26" s="72" t="s">
        <v>171</v>
      </c>
      <c r="C26" s="99">
        <v>20093100</v>
      </c>
      <c r="D26" s="64">
        <v>0</v>
      </c>
      <c r="E26" s="64">
        <v>0</v>
      </c>
      <c r="F26" s="64">
        <v>1820</v>
      </c>
      <c r="G26" s="59" t="s">
        <v>81</v>
      </c>
      <c r="H26" s="64">
        <v>0</v>
      </c>
      <c r="I26" s="64">
        <v>0</v>
      </c>
      <c r="J26" s="120">
        <v>2588</v>
      </c>
      <c r="K26" s="59" t="s">
        <v>81</v>
      </c>
      <c r="L26" s="59" t="s">
        <v>81</v>
      </c>
      <c r="M26" s="59" t="s">
        <v>81</v>
      </c>
      <c r="N26" s="59">
        <v>1.421978021978022</v>
      </c>
      <c r="O26" s="59" t="s">
        <v>184</v>
      </c>
    </row>
    <row r="27" spans="1:15" ht="12.75">
      <c r="A27" s="270"/>
      <c r="B27" s="72" t="s">
        <v>174</v>
      </c>
      <c r="C27" s="99">
        <v>20093900</v>
      </c>
      <c r="D27" s="64">
        <v>173824</v>
      </c>
      <c r="E27" s="64">
        <v>30427</v>
      </c>
      <c r="F27" s="64">
        <v>87240</v>
      </c>
      <c r="G27" s="59">
        <v>186.71903243829493</v>
      </c>
      <c r="H27" s="64">
        <v>146775</v>
      </c>
      <c r="I27" s="64">
        <v>27115</v>
      </c>
      <c r="J27" s="120">
        <v>71883</v>
      </c>
      <c r="K27" s="59">
        <v>165.10418587497696</v>
      </c>
      <c r="L27" s="59">
        <v>0.8443885769513991</v>
      </c>
      <c r="M27" s="59">
        <v>0.8911493081802346</v>
      </c>
      <c r="N27" s="59">
        <v>0.823968363136176</v>
      </c>
      <c r="O27" s="59">
        <v>-7.538685653164556</v>
      </c>
    </row>
    <row r="28" spans="1:15" ht="12.75">
      <c r="A28" s="270" t="s">
        <v>270</v>
      </c>
      <c r="B28" s="126" t="s">
        <v>41</v>
      </c>
      <c r="C28" s="99"/>
      <c r="D28" s="64">
        <v>53767</v>
      </c>
      <c r="E28" s="64">
        <v>33472</v>
      </c>
      <c r="F28" s="64">
        <v>15509</v>
      </c>
      <c r="G28" s="59">
        <v>-53.665750478011475</v>
      </c>
      <c r="H28" s="64">
        <v>170660</v>
      </c>
      <c r="I28" s="64">
        <v>100631</v>
      </c>
      <c r="J28" s="120">
        <v>56814</v>
      </c>
      <c r="K28" s="59">
        <v>-43.54224841251701</v>
      </c>
      <c r="L28" s="59">
        <v>3.174065876838953</v>
      </c>
      <c r="M28" s="59">
        <v>3.0064232791587</v>
      </c>
      <c r="N28" s="59">
        <v>3.663292281900832</v>
      </c>
      <c r="O28" s="59">
        <v>21.848852997371225</v>
      </c>
    </row>
    <row r="29" spans="1:15" ht="12.75">
      <c r="A29" s="270"/>
      <c r="B29" s="72" t="s">
        <v>180</v>
      </c>
      <c r="C29" s="99">
        <v>20091100</v>
      </c>
      <c r="D29" s="64">
        <v>50455</v>
      </c>
      <c r="E29" s="64">
        <v>31590</v>
      </c>
      <c r="F29" s="64">
        <v>14850</v>
      </c>
      <c r="G29" s="59">
        <v>-52.991452991452995</v>
      </c>
      <c r="H29" s="64">
        <v>164523</v>
      </c>
      <c r="I29" s="64">
        <v>97839</v>
      </c>
      <c r="J29" s="120">
        <v>55782</v>
      </c>
      <c r="K29" s="59">
        <v>-42.985925857786775</v>
      </c>
      <c r="L29" s="59">
        <v>3.2607868397582003</v>
      </c>
      <c r="M29" s="59">
        <v>3.097150997150997</v>
      </c>
      <c r="N29" s="59">
        <v>3.7563636363636363</v>
      </c>
      <c r="O29" s="59">
        <v>21.284484993435427</v>
      </c>
    </row>
    <row r="30" spans="1:15" ht="13.5" customHeight="1">
      <c r="A30" s="270"/>
      <c r="B30" s="72" t="s">
        <v>271</v>
      </c>
      <c r="C30" s="99">
        <v>20091200</v>
      </c>
      <c r="D30" s="64">
        <v>322</v>
      </c>
      <c r="E30" s="64">
        <v>24</v>
      </c>
      <c r="F30" s="64">
        <v>0</v>
      </c>
      <c r="G30" s="59">
        <v>-100</v>
      </c>
      <c r="H30" s="64">
        <v>3131</v>
      </c>
      <c r="I30" s="64">
        <v>2786</v>
      </c>
      <c r="J30" s="120">
        <v>0</v>
      </c>
      <c r="K30" s="59">
        <v>-100</v>
      </c>
      <c r="L30" s="59">
        <v>9.72360248447205</v>
      </c>
      <c r="M30" s="59">
        <v>116.08333333333333</v>
      </c>
      <c r="N30" s="59" t="s">
        <v>81</v>
      </c>
      <c r="O30" s="59" t="s">
        <v>184</v>
      </c>
    </row>
    <row r="31" spans="1:15" ht="12.75">
      <c r="A31" s="270"/>
      <c r="B31" s="72" t="s">
        <v>173</v>
      </c>
      <c r="C31" s="99">
        <v>20091900</v>
      </c>
      <c r="D31" s="64">
        <v>2990</v>
      </c>
      <c r="E31" s="64">
        <v>1858</v>
      </c>
      <c r="F31" s="64">
        <v>659</v>
      </c>
      <c r="G31" s="59">
        <v>-64.53175457481161</v>
      </c>
      <c r="H31" s="64">
        <v>3006</v>
      </c>
      <c r="I31" s="64">
        <v>6</v>
      </c>
      <c r="J31" s="120">
        <v>1032</v>
      </c>
      <c r="K31" s="59">
        <v>17100</v>
      </c>
      <c r="L31" s="59">
        <v>1.0053511705685618</v>
      </c>
      <c r="M31" s="59">
        <v>0.0032292787944025836</v>
      </c>
      <c r="N31" s="59">
        <v>1.5660091047040972</v>
      </c>
      <c r="O31" s="59" t="s">
        <v>184</v>
      </c>
    </row>
    <row r="32" spans="1:15" ht="15" customHeight="1">
      <c r="A32" s="269" t="s">
        <v>99</v>
      </c>
      <c r="B32" s="269"/>
      <c r="C32" s="99">
        <v>20099000</v>
      </c>
      <c r="D32" s="64">
        <v>12640</v>
      </c>
      <c r="E32" s="64">
        <v>2640</v>
      </c>
      <c r="F32" s="64">
        <v>3232</v>
      </c>
      <c r="G32" s="59">
        <v>22.424242424242415</v>
      </c>
      <c r="H32" s="64">
        <v>44519</v>
      </c>
      <c r="I32" s="64">
        <v>2519</v>
      </c>
      <c r="J32" s="120">
        <v>32122</v>
      </c>
      <c r="K32" s="59">
        <v>1175.1885668916236</v>
      </c>
      <c r="L32" s="59">
        <v>3.5220727848101268</v>
      </c>
      <c r="M32" s="59">
        <v>0.9541666666666667</v>
      </c>
      <c r="N32" s="59">
        <v>9.938737623762377</v>
      </c>
      <c r="O32" s="59">
        <v>941.6144234510787</v>
      </c>
    </row>
    <row r="33" spans="1:15" ht="12.75">
      <c r="A33" s="281" t="s">
        <v>101</v>
      </c>
      <c r="B33" s="281"/>
      <c r="C33" s="99">
        <v>20095000</v>
      </c>
      <c r="D33" s="64">
        <v>37</v>
      </c>
      <c r="E33" s="64">
        <v>25</v>
      </c>
      <c r="F33" s="64">
        <v>1503</v>
      </c>
      <c r="G33" s="59">
        <v>5912</v>
      </c>
      <c r="H33" s="64">
        <v>1154</v>
      </c>
      <c r="I33" s="64">
        <v>565</v>
      </c>
      <c r="J33" s="120">
        <v>24638</v>
      </c>
      <c r="K33" s="59">
        <v>4260.70796460177</v>
      </c>
      <c r="L33" s="59">
        <v>31.18918918918919</v>
      </c>
      <c r="M33" s="59">
        <v>22.6</v>
      </c>
      <c r="N33" s="59">
        <v>16.392548236859614</v>
      </c>
      <c r="O33" s="59">
        <v>-27.466600721860125</v>
      </c>
    </row>
    <row r="34" spans="1:15" ht="15" customHeight="1">
      <c r="A34" s="270" t="s">
        <v>100</v>
      </c>
      <c r="B34" s="126" t="s">
        <v>41</v>
      </c>
      <c r="C34" s="99"/>
      <c r="D34" s="64">
        <v>19547</v>
      </c>
      <c r="E34" s="64">
        <v>17269</v>
      </c>
      <c r="F34" s="64">
        <v>353</v>
      </c>
      <c r="G34" s="59">
        <v>-97.95587468874862</v>
      </c>
      <c r="H34" s="64">
        <v>50541</v>
      </c>
      <c r="I34" s="64">
        <v>42164</v>
      </c>
      <c r="J34" s="120">
        <v>721</v>
      </c>
      <c r="K34" s="59">
        <v>-98.29001043544255</v>
      </c>
      <c r="L34" s="59">
        <v>2.5856141607407785</v>
      </c>
      <c r="M34" s="59">
        <v>2.441600555909433</v>
      </c>
      <c r="N34" s="59">
        <v>2.0424929178470257</v>
      </c>
      <c r="O34" s="59">
        <v>-16.346147902712527</v>
      </c>
    </row>
    <row r="35" spans="1:15" ht="12.75">
      <c r="A35" s="270"/>
      <c r="B35" s="72" t="s">
        <v>171</v>
      </c>
      <c r="C35" s="99">
        <v>20094100</v>
      </c>
      <c r="D35" s="64">
        <v>312</v>
      </c>
      <c r="E35" s="64">
        <v>284</v>
      </c>
      <c r="F35" s="64">
        <v>0</v>
      </c>
      <c r="G35" s="59">
        <v>-100</v>
      </c>
      <c r="H35" s="64">
        <v>130</v>
      </c>
      <c r="I35" s="64">
        <v>78</v>
      </c>
      <c r="J35" s="120">
        <v>0</v>
      </c>
      <c r="K35" s="59">
        <v>-100</v>
      </c>
      <c r="L35" s="59">
        <v>0.4166666666666667</v>
      </c>
      <c r="M35" s="59">
        <v>0.2746478873239437</v>
      </c>
      <c r="N35" s="59" t="s">
        <v>81</v>
      </c>
      <c r="O35" s="59" t="s">
        <v>184</v>
      </c>
    </row>
    <row r="36" spans="1:15" ht="12.75">
      <c r="A36" s="270"/>
      <c r="B36" s="72" t="s">
        <v>174</v>
      </c>
      <c r="C36" s="99">
        <v>20094900</v>
      </c>
      <c r="D36" s="64">
        <v>19235</v>
      </c>
      <c r="E36" s="64">
        <v>16985</v>
      </c>
      <c r="F36" s="64">
        <v>353</v>
      </c>
      <c r="G36" s="59">
        <v>-97.92169561377686</v>
      </c>
      <c r="H36" s="64">
        <v>50411</v>
      </c>
      <c r="I36" s="64">
        <v>42086</v>
      </c>
      <c r="J36" s="120">
        <v>721</v>
      </c>
      <c r="K36" s="59">
        <v>-98.28684122986266</v>
      </c>
      <c r="L36" s="59">
        <v>2.6207954250064986</v>
      </c>
      <c r="M36" s="59">
        <v>2.477833382396232</v>
      </c>
      <c r="N36" s="59">
        <v>2.0424929178470257</v>
      </c>
      <c r="O36" s="59">
        <v>-17.569400252740262</v>
      </c>
    </row>
    <row r="37" spans="1:15" ht="12.75">
      <c r="A37" s="217" t="s">
        <v>272</v>
      </c>
      <c r="B37" s="222"/>
      <c r="C37" s="99">
        <v>20092900</v>
      </c>
      <c r="D37" s="64">
        <v>11660</v>
      </c>
      <c r="E37" s="64">
        <v>11660</v>
      </c>
      <c r="F37" s="64">
        <v>0</v>
      </c>
      <c r="G37" s="59">
        <v>-100</v>
      </c>
      <c r="H37" s="64">
        <v>27720</v>
      </c>
      <c r="I37" s="64">
        <v>27720</v>
      </c>
      <c r="J37" s="120">
        <v>0</v>
      </c>
      <c r="K37" s="59">
        <v>-100</v>
      </c>
      <c r="L37" s="59">
        <v>2.3773584905660377</v>
      </c>
      <c r="M37" s="59">
        <v>2.3773584905660377</v>
      </c>
      <c r="N37" s="59" t="s">
        <v>81</v>
      </c>
      <c r="O37" s="59" t="s">
        <v>184</v>
      </c>
    </row>
    <row r="38" spans="1:15" ht="12.75">
      <c r="A38" s="276" t="s">
        <v>41</v>
      </c>
      <c r="B38" s="276"/>
      <c r="C38" s="269"/>
      <c r="D38" s="64">
        <v>98348353</v>
      </c>
      <c r="E38" s="64">
        <v>57467285</v>
      </c>
      <c r="F38" s="64">
        <v>45263396</v>
      </c>
      <c r="G38" s="59">
        <v>-21.236237278305392</v>
      </c>
      <c r="H38" s="64">
        <v>229355914</v>
      </c>
      <c r="I38" s="64">
        <v>128807991</v>
      </c>
      <c r="J38" s="120">
        <v>117542854</v>
      </c>
      <c r="K38" s="59">
        <v>-8.745681779944848</v>
      </c>
      <c r="L38" s="59">
        <v>2.3320768167820765</v>
      </c>
      <c r="M38" s="59">
        <v>2.2414142411634725</v>
      </c>
      <c r="N38" s="59">
        <v>2.5968633462676993</v>
      </c>
      <c r="O38" s="59">
        <v>15.85825139219783</v>
      </c>
    </row>
    <row r="39" spans="1:15" ht="12.75">
      <c r="A39" s="285" t="s">
        <v>150</v>
      </c>
      <c r="B39" s="286"/>
      <c r="C39" s="286"/>
      <c r="D39" s="286"/>
      <c r="E39" s="286"/>
      <c r="F39" s="286"/>
      <c r="G39" s="286"/>
      <c r="H39" s="286"/>
      <c r="I39" s="286"/>
      <c r="J39" s="286"/>
      <c r="K39" s="286"/>
      <c r="L39" s="286"/>
      <c r="M39" s="286"/>
      <c r="N39" s="286"/>
      <c r="O39" s="287"/>
    </row>
    <row r="40" spans="1:15" ht="26.25" customHeight="1">
      <c r="A40" s="282" t="s">
        <v>395</v>
      </c>
      <c r="B40" s="283"/>
      <c r="C40" s="283"/>
      <c r="D40" s="283"/>
      <c r="E40" s="283"/>
      <c r="F40" s="283"/>
      <c r="G40" s="283"/>
      <c r="H40" s="283"/>
      <c r="I40" s="283"/>
      <c r="J40" s="283"/>
      <c r="K40" s="283"/>
      <c r="L40" s="283"/>
      <c r="M40" s="283"/>
      <c r="N40" s="283"/>
      <c r="O40" s="284"/>
    </row>
    <row r="49" spans="1:11" ht="12.75">
      <c r="A49" s="79"/>
      <c r="K49" s="56"/>
    </row>
  </sheetData>
  <sheetProtection/>
  <mergeCells count="22">
    <mergeCell ref="A40:O40"/>
    <mergeCell ref="A39:O39"/>
    <mergeCell ref="A1:O1"/>
    <mergeCell ref="C2:C3"/>
    <mergeCell ref="D2:G2"/>
    <mergeCell ref="H2:K2"/>
    <mergeCell ref="L2:O2"/>
    <mergeCell ref="A38:C38"/>
    <mergeCell ref="A2:B3"/>
    <mergeCell ref="A25:A27"/>
    <mergeCell ref="A28:A31"/>
    <mergeCell ref="A34:A36"/>
    <mergeCell ref="A18:B18"/>
    <mergeCell ref="A33:B33"/>
    <mergeCell ref="A32:B32"/>
    <mergeCell ref="A37:B37"/>
    <mergeCell ref="A10:A15"/>
    <mergeCell ref="A16:B16"/>
    <mergeCell ref="A4:A9"/>
    <mergeCell ref="A17:B17"/>
    <mergeCell ref="A19:B19"/>
    <mergeCell ref="A20:B20"/>
  </mergeCells>
  <printOptions/>
  <pageMargins left="0.7086614173228347" right="0.7086614173228347" top="0.7480314960629921" bottom="0.7480314960629921" header="0.31496062992125984" footer="0.31496062992125984"/>
  <pageSetup fitToHeight="1" fitToWidth="1" horizontalDpi="600" verticalDpi="600" orientation="landscape" scale="65"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CL35"/>
  <sheetViews>
    <sheetView zoomScalePageLayoutView="0" workbookViewId="0" topLeftCell="A1">
      <selection activeCell="A1" sqref="A1:O1"/>
    </sheetView>
  </sheetViews>
  <sheetFormatPr defaultColWidth="11.421875" defaultRowHeight="15"/>
  <cols>
    <col min="1" max="1" width="18.8515625" style="42" customWidth="1"/>
    <col min="2" max="2" width="28.28125" style="42" customWidth="1"/>
    <col min="3" max="3" width="9.8515625" style="61" customWidth="1"/>
    <col min="4" max="6" width="10.00390625" style="56" customWidth="1"/>
    <col min="7" max="7" width="7.140625" style="56" customWidth="1"/>
    <col min="8" max="10" width="10.00390625" style="56" customWidth="1"/>
    <col min="11" max="11" width="7.140625" style="56" customWidth="1"/>
    <col min="12" max="15" width="6.8515625" style="56" customWidth="1"/>
    <col min="16" max="16384" width="11.421875" style="56" customWidth="1"/>
  </cols>
  <sheetData>
    <row r="1" spans="1:15" ht="12.75">
      <c r="A1" s="202" t="s">
        <v>102</v>
      </c>
      <c r="B1" s="203"/>
      <c r="C1" s="203"/>
      <c r="D1" s="203"/>
      <c r="E1" s="203"/>
      <c r="F1" s="203"/>
      <c r="G1" s="203"/>
      <c r="H1" s="203"/>
      <c r="I1" s="203"/>
      <c r="J1" s="203"/>
      <c r="K1" s="203"/>
      <c r="L1" s="203"/>
      <c r="M1" s="203"/>
      <c r="N1" s="203"/>
      <c r="O1" s="204"/>
    </row>
    <row r="2" spans="1:15" ht="12.75">
      <c r="A2" s="288" t="s">
        <v>45</v>
      </c>
      <c r="B2" s="289"/>
      <c r="C2" s="271" t="s">
        <v>46</v>
      </c>
      <c r="D2" s="273" t="s">
        <v>34</v>
      </c>
      <c r="E2" s="273"/>
      <c r="F2" s="273"/>
      <c r="G2" s="273"/>
      <c r="H2" s="225" t="s">
        <v>43</v>
      </c>
      <c r="I2" s="226"/>
      <c r="J2" s="226"/>
      <c r="K2" s="227"/>
      <c r="L2" s="273" t="s">
        <v>47</v>
      </c>
      <c r="M2" s="273"/>
      <c r="N2" s="273"/>
      <c r="O2" s="273"/>
    </row>
    <row r="3" spans="1:90" ht="25.5">
      <c r="A3" s="290"/>
      <c r="B3" s="291"/>
      <c r="C3" s="271"/>
      <c r="D3" s="58">
        <v>2011</v>
      </c>
      <c r="E3" s="121" t="s">
        <v>399</v>
      </c>
      <c r="F3" s="121" t="s">
        <v>400</v>
      </c>
      <c r="G3" s="58" t="s">
        <v>151</v>
      </c>
      <c r="H3" s="58">
        <v>2011</v>
      </c>
      <c r="I3" s="121" t="s">
        <v>399</v>
      </c>
      <c r="J3" s="121" t="s">
        <v>400</v>
      </c>
      <c r="K3" s="58" t="s">
        <v>151</v>
      </c>
      <c r="L3" s="58">
        <v>2011</v>
      </c>
      <c r="M3" s="121" t="s">
        <v>399</v>
      </c>
      <c r="N3" s="121" t="s">
        <v>400</v>
      </c>
      <c r="O3" s="58" t="s">
        <v>151</v>
      </c>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row>
    <row r="4" spans="1:15" ht="12.75">
      <c r="A4" s="281" t="s">
        <v>191</v>
      </c>
      <c r="B4" s="281"/>
      <c r="C4" s="99">
        <v>8119090</v>
      </c>
      <c r="D4" s="117">
        <v>2719238</v>
      </c>
      <c r="E4" s="117">
        <v>1752068</v>
      </c>
      <c r="F4" s="117">
        <v>2368741</v>
      </c>
      <c r="G4" s="83">
        <v>35.196864505258915</v>
      </c>
      <c r="H4" s="117">
        <v>4667793</v>
      </c>
      <c r="I4" s="117">
        <v>2778512</v>
      </c>
      <c r="J4" s="117">
        <v>4165066</v>
      </c>
      <c r="K4" s="83">
        <v>49.90275370414092</v>
      </c>
      <c r="L4" s="83">
        <v>1.7165812628390749</v>
      </c>
      <c r="M4" s="83">
        <v>1.5858471246549792</v>
      </c>
      <c r="N4" s="83">
        <v>1.7583458892297639</v>
      </c>
      <c r="O4" s="83">
        <v>10.877389244711333</v>
      </c>
    </row>
    <row r="5" spans="1:15" ht="12.75">
      <c r="A5" s="269" t="s">
        <v>59</v>
      </c>
      <c r="B5" s="269"/>
      <c r="C5" s="99">
        <v>7102100</v>
      </c>
      <c r="D5" s="117">
        <v>997923</v>
      </c>
      <c r="E5" s="117">
        <v>799346</v>
      </c>
      <c r="F5" s="117">
        <v>1737551</v>
      </c>
      <c r="G5" s="83">
        <v>117.37157626359549</v>
      </c>
      <c r="H5" s="117">
        <v>1187746</v>
      </c>
      <c r="I5" s="117">
        <v>930994</v>
      </c>
      <c r="J5" s="117">
        <v>2002142</v>
      </c>
      <c r="K5" s="83">
        <v>115.05423235810328</v>
      </c>
      <c r="L5" s="83">
        <v>1.1902180829583044</v>
      </c>
      <c r="M5" s="83">
        <v>1.1646946378664558</v>
      </c>
      <c r="N5" s="83">
        <v>1.1522781201817962</v>
      </c>
      <c r="O5" s="83">
        <v>-1.0660749419611593</v>
      </c>
    </row>
    <row r="6" spans="1:15" ht="12.75">
      <c r="A6" s="281" t="s">
        <v>55</v>
      </c>
      <c r="B6" s="281"/>
      <c r="C6" s="99">
        <v>7104000</v>
      </c>
      <c r="D6" s="117">
        <v>2948529</v>
      </c>
      <c r="E6" s="117">
        <v>1490808</v>
      </c>
      <c r="F6" s="117">
        <v>1236702</v>
      </c>
      <c r="G6" s="83">
        <v>-17.044850845984193</v>
      </c>
      <c r="H6" s="117">
        <v>3456344</v>
      </c>
      <c r="I6" s="117">
        <v>1715236</v>
      </c>
      <c r="J6" s="117">
        <v>1690640</v>
      </c>
      <c r="K6" s="83">
        <v>-1.4339717683164332</v>
      </c>
      <c r="L6" s="83">
        <v>1.1722265577174245</v>
      </c>
      <c r="M6" s="83">
        <v>1.1505411830363133</v>
      </c>
      <c r="N6" s="83">
        <v>1.36705528090033</v>
      </c>
      <c r="O6" s="83">
        <v>18.81845700582656</v>
      </c>
    </row>
    <row r="7" spans="1:15" ht="12.75">
      <c r="A7" s="271" t="s">
        <v>49</v>
      </c>
      <c r="B7" s="72" t="s">
        <v>41</v>
      </c>
      <c r="C7" s="99">
        <v>8111000</v>
      </c>
      <c r="D7" s="117">
        <v>351344</v>
      </c>
      <c r="E7" s="117">
        <v>114137</v>
      </c>
      <c r="F7" s="120">
        <v>842068</v>
      </c>
      <c r="G7" s="83">
        <v>637.7695225912719</v>
      </c>
      <c r="H7" s="117">
        <v>772454</v>
      </c>
      <c r="I7" s="117">
        <v>210635</v>
      </c>
      <c r="J7" s="120">
        <v>1675283</v>
      </c>
      <c r="K7" s="83">
        <v>695.3488261684905</v>
      </c>
      <c r="L7" s="83">
        <v>2.198568923903639</v>
      </c>
      <c r="M7" s="83">
        <v>1.8454576517693648</v>
      </c>
      <c r="N7" s="83">
        <v>1.9894865972819298</v>
      </c>
      <c r="O7" s="83">
        <v>7.80451100432864</v>
      </c>
    </row>
    <row r="8" spans="1:15" ht="12.75">
      <c r="A8" s="271" t="s">
        <v>49</v>
      </c>
      <c r="B8" s="72" t="s">
        <v>155</v>
      </c>
      <c r="C8" s="99">
        <v>8111010</v>
      </c>
      <c r="D8" s="117" t="s">
        <v>81</v>
      </c>
      <c r="E8" s="117" t="s">
        <v>81</v>
      </c>
      <c r="F8" s="117">
        <v>19992</v>
      </c>
      <c r="G8" s="117" t="s">
        <v>81</v>
      </c>
      <c r="H8" s="117" t="s">
        <v>81</v>
      </c>
      <c r="I8" s="117" t="s">
        <v>81</v>
      </c>
      <c r="J8" s="117">
        <v>63971</v>
      </c>
      <c r="K8" s="117" t="s">
        <v>81</v>
      </c>
      <c r="L8" s="117" t="s">
        <v>81</v>
      </c>
      <c r="M8" s="117" t="s">
        <v>81</v>
      </c>
      <c r="N8" s="83">
        <v>3.199829931972789</v>
      </c>
      <c r="O8" s="83" t="s">
        <v>81</v>
      </c>
    </row>
    <row r="9" spans="1:15" ht="12.75">
      <c r="A9" s="271" t="s">
        <v>49</v>
      </c>
      <c r="B9" s="72" t="s">
        <v>190</v>
      </c>
      <c r="C9" s="99">
        <v>8111090</v>
      </c>
      <c r="D9" s="117" t="s">
        <v>81</v>
      </c>
      <c r="E9" s="117" t="s">
        <v>81</v>
      </c>
      <c r="F9" s="117">
        <v>822076</v>
      </c>
      <c r="G9" s="117" t="s">
        <v>81</v>
      </c>
      <c r="H9" s="117" t="s">
        <v>81</v>
      </c>
      <c r="I9" s="117" t="s">
        <v>81</v>
      </c>
      <c r="J9" s="117">
        <v>1611312</v>
      </c>
      <c r="K9" s="117" t="s">
        <v>81</v>
      </c>
      <c r="L9" s="117" t="s">
        <v>81</v>
      </c>
      <c r="M9" s="117" t="s">
        <v>81</v>
      </c>
      <c r="N9" s="83">
        <v>1.9600523552566915</v>
      </c>
      <c r="O9" s="83" t="s">
        <v>81</v>
      </c>
    </row>
    <row r="10" spans="1:15" ht="12.75">
      <c r="A10" s="271" t="s">
        <v>56</v>
      </c>
      <c r="B10" s="73" t="s">
        <v>41</v>
      </c>
      <c r="C10" s="99">
        <v>7108090</v>
      </c>
      <c r="D10" s="117">
        <v>1130856</v>
      </c>
      <c r="E10" s="117">
        <v>784599</v>
      </c>
      <c r="F10" s="120">
        <v>1630272</v>
      </c>
      <c r="G10" s="83">
        <v>107.78410372687195</v>
      </c>
      <c r="H10" s="117">
        <v>1362834</v>
      </c>
      <c r="I10" s="117">
        <v>834961</v>
      </c>
      <c r="J10" s="120">
        <v>1383072</v>
      </c>
      <c r="K10" s="83">
        <v>65.64510198679938</v>
      </c>
      <c r="L10" s="83">
        <v>1.2051348712833465</v>
      </c>
      <c r="M10" s="83">
        <v>1.0641882031458108</v>
      </c>
      <c r="N10" s="83">
        <v>0.848368861147097</v>
      </c>
      <c r="O10" s="83">
        <v>-20.2801855311624</v>
      </c>
    </row>
    <row r="11" spans="1:15" ht="12.75">
      <c r="A11" s="271" t="s">
        <v>56</v>
      </c>
      <c r="B11" s="73" t="s">
        <v>155</v>
      </c>
      <c r="C11" s="99">
        <v>7108091</v>
      </c>
      <c r="D11" s="117" t="s">
        <v>81</v>
      </c>
      <c r="E11" s="117" t="s">
        <v>81</v>
      </c>
      <c r="F11" s="117">
        <v>39000</v>
      </c>
      <c r="G11" s="117" t="s">
        <v>81</v>
      </c>
      <c r="H11" s="117" t="s">
        <v>81</v>
      </c>
      <c r="I11" s="117" t="s">
        <v>81</v>
      </c>
      <c r="J11" s="117">
        <v>93025</v>
      </c>
      <c r="K11" s="117" t="s">
        <v>81</v>
      </c>
      <c r="L11" s="117" t="s">
        <v>81</v>
      </c>
      <c r="M11" s="117" t="s">
        <v>81</v>
      </c>
      <c r="N11" s="83">
        <v>2.38525641025641</v>
      </c>
      <c r="O11" s="83" t="s">
        <v>81</v>
      </c>
    </row>
    <row r="12" spans="1:15" ht="25.5">
      <c r="A12" s="271" t="s">
        <v>56</v>
      </c>
      <c r="B12" s="72" t="s">
        <v>193</v>
      </c>
      <c r="C12" s="99">
        <v>7108099</v>
      </c>
      <c r="D12" s="117" t="s">
        <v>81</v>
      </c>
      <c r="E12" s="117" t="s">
        <v>81</v>
      </c>
      <c r="F12" s="117">
        <v>1591272</v>
      </c>
      <c r="G12" s="117" t="s">
        <v>81</v>
      </c>
      <c r="H12" s="117" t="s">
        <v>81</v>
      </c>
      <c r="I12" s="117" t="s">
        <v>81</v>
      </c>
      <c r="J12" s="117">
        <v>1290047</v>
      </c>
      <c r="K12" s="117" t="s">
        <v>81</v>
      </c>
      <c r="L12" s="117" t="s">
        <v>81</v>
      </c>
      <c r="M12" s="117" t="s">
        <v>81</v>
      </c>
      <c r="N12" s="83">
        <v>0.8107017530629584</v>
      </c>
      <c r="O12" s="83" t="s">
        <v>81</v>
      </c>
    </row>
    <row r="13" spans="1:15" ht="12.75">
      <c r="A13" s="217" t="s">
        <v>66</v>
      </c>
      <c r="B13" s="222"/>
      <c r="C13" s="99">
        <v>7102200</v>
      </c>
      <c r="D13" s="117">
        <v>1028361</v>
      </c>
      <c r="E13" s="117">
        <v>620241</v>
      </c>
      <c r="F13" s="117">
        <v>1069572</v>
      </c>
      <c r="G13" s="83">
        <v>72.444582025374</v>
      </c>
      <c r="H13" s="117">
        <v>1133950</v>
      </c>
      <c r="I13" s="117">
        <v>672644</v>
      </c>
      <c r="J13" s="117">
        <v>977913</v>
      </c>
      <c r="K13" s="83">
        <v>45.38344205850346</v>
      </c>
      <c r="L13" s="83">
        <v>1.1026769782206831</v>
      </c>
      <c r="M13" s="83">
        <v>1.084488126389581</v>
      </c>
      <c r="N13" s="83">
        <v>0.9143031044193378</v>
      </c>
      <c r="O13" s="83">
        <v>-15.69265885250527</v>
      </c>
    </row>
    <row r="14" spans="1:15" ht="12.75">
      <c r="A14" s="232" t="s">
        <v>60</v>
      </c>
      <c r="B14" s="233"/>
      <c r="C14" s="99">
        <v>7102910</v>
      </c>
      <c r="D14" s="117">
        <v>47004</v>
      </c>
      <c r="E14" s="117">
        <v>0</v>
      </c>
      <c r="F14" s="117">
        <v>472312</v>
      </c>
      <c r="G14" s="83" t="s">
        <v>81</v>
      </c>
      <c r="H14" s="117">
        <v>58963</v>
      </c>
      <c r="I14" s="117">
        <v>0</v>
      </c>
      <c r="J14" s="117">
        <v>658065</v>
      </c>
      <c r="K14" s="83" t="s">
        <v>81</v>
      </c>
      <c r="L14" s="83">
        <v>1.2544251553059313</v>
      </c>
      <c r="M14" s="83" t="s">
        <v>81</v>
      </c>
      <c r="N14" s="83">
        <v>1.3932845237893596</v>
      </c>
      <c r="O14" s="83" t="s">
        <v>81</v>
      </c>
    </row>
    <row r="15" spans="1:15" ht="12.75">
      <c r="A15" s="271" t="s">
        <v>50</v>
      </c>
      <c r="B15" s="72" t="s">
        <v>41</v>
      </c>
      <c r="C15" s="99">
        <v>8119010</v>
      </c>
      <c r="D15" s="117">
        <v>414306</v>
      </c>
      <c r="E15" s="117">
        <v>187007</v>
      </c>
      <c r="F15" s="120">
        <v>249708</v>
      </c>
      <c r="G15" s="83">
        <v>33.528691439357885</v>
      </c>
      <c r="H15" s="117">
        <v>1016749</v>
      </c>
      <c r="I15" s="117">
        <v>398645</v>
      </c>
      <c r="J15" s="120">
        <v>563971</v>
      </c>
      <c r="K15" s="83">
        <v>41.4719863537734</v>
      </c>
      <c r="L15" s="83">
        <v>2.454101557785791</v>
      </c>
      <c r="M15" s="83">
        <v>2.131711647157593</v>
      </c>
      <c r="N15" s="83">
        <v>2.2585219536418535</v>
      </c>
      <c r="O15" s="83">
        <v>5.948755154260588</v>
      </c>
    </row>
    <row r="16" spans="1:15" ht="12.75">
      <c r="A16" s="271"/>
      <c r="B16" s="72" t="s">
        <v>157</v>
      </c>
      <c r="C16" s="99">
        <v>8119011</v>
      </c>
      <c r="D16" s="117" t="s">
        <v>81</v>
      </c>
      <c r="E16" s="117" t="s">
        <v>81</v>
      </c>
      <c r="F16" s="117">
        <v>15602</v>
      </c>
      <c r="G16" s="117" t="s">
        <v>81</v>
      </c>
      <c r="H16" s="117" t="s">
        <v>81</v>
      </c>
      <c r="I16" s="117" t="s">
        <v>81</v>
      </c>
      <c r="J16" s="117">
        <v>53779</v>
      </c>
      <c r="K16" s="117" t="s">
        <v>81</v>
      </c>
      <c r="L16" s="117" t="s">
        <v>81</v>
      </c>
      <c r="M16" s="117" t="s">
        <v>81</v>
      </c>
      <c r="N16" s="83">
        <v>3.446929880784515</v>
      </c>
      <c r="O16" s="83" t="s">
        <v>81</v>
      </c>
    </row>
    <row r="17" spans="1:15" ht="25.5">
      <c r="A17" s="271"/>
      <c r="B17" s="72" t="s">
        <v>187</v>
      </c>
      <c r="C17" s="99">
        <v>8119019</v>
      </c>
      <c r="D17" s="117" t="s">
        <v>81</v>
      </c>
      <c r="E17" s="117" t="s">
        <v>81</v>
      </c>
      <c r="F17" s="117">
        <v>234106</v>
      </c>
      <c r="G17" s="117" t="s">
        <v>81</v>
      </c>
      <c r="H17" s="117" t="s">
        <v>81</v>
      </c>
      <c r="I17" s="117" t="s">
        <v>81</v>
      </c>
      <c r="J17" s="117">
        <v>510192</v>
      </c>
      <c r="K17" s="117" t="s">
        <v>81</v>
      </c>
      <c r="L17" s="117" t="s">
        <v>81</v>
      </c>
      <c r="M17" s="117" t="s">
        <v>81</v>
      </c>
      <c r="N17" s="83">
        <v>2.179320478757486</v>
      </c>
      <c r="O17" s="83" t="s">
        <v>81</v>
      </c>
    </row>
    <row r="18" spans="1:15" ht="12.75">
      <c r="A18" s="271" t="s">
        <v>52</v>
      </c>
      <c r="B18" s="72" t="s">
        <v>41</v>
      </c>
      <c r="C18" s="99">
        <v>7108040</v>
      </c>
      <c r="D18" s="117">
        <v>177366</v>
      </c>
      <c r="E18" s="117">
        <v>64648</v>
      </c>
      <c r="F18" s="120">
        <v>67287</v>
      </c>
      <c r="G18" s="83">
        <v>4.0821061749783505</v>
      </c>
      <c r="H18" s="117">
        <v>633161</v>
      </c>
      <c r="I18" s="117">
        <v>176626</v>
      </c>
      <c r="J18" s="120">
        <v>288998</v>
      </c>
      <c r="K18" s="83">
        <v>63.6214373874741</v>
      </c>
      <c r="L18" s="83">
        <v>3.569799172332916</v>
      </c>
      <c r="M18" s="83">
        <v>2.732118549684445</v>
      </c>
      <c r="N18" s="83">
        <v>4.295004978673443</v>
      </c>
      <c r="O18" s="83">
        <v>57.20419522679603</v>
      </c>
    </row>
    <row r="19" spans="1:15" ht="25.5">
      <c r="A19" s="271" t="s">
        <v>52</v>
      </c>
      <c r="B19" s="72" t="s">
        <v>279</v>
      </c>
      <c r="C19" s="99">
        <v>7108041</v>
      </c>
      <c r="D19" s="117" t="s">
        <v>81</v>
      </c>
      <c r="E19" s="117" t="s">
        <v>81</v>
      </c>
      <c r="F19" s="117">
        <v>8070</v>
      </c>
      <c r="G19" s="117" t="s">
        <v>81</v>
      </c>
      <c r="H19" s="117" t="s">
        <v>81</v>
      </c>
      <c r="I19" s="117" t="s">
        <v>81</v>
      </c>
      <c r="J19" s="117">
        <v>37396</v>
      </c>
      <c r="K19" s="117" t="s">
        <v>81</v>
      </c>
      <c r="L19" s="117" t="s">
        <v>81</v>
      </c>
      <c r="M19" s="117" t="s">
        <v>81</v>
      </c>
      <c r="N19" s="83">
        <v>4.633952912019827</v>
      </c>
      <c r="O19" s="83" t="s">
        <v>81</v>
      </c>
    </row>
    <row r="20" spans="1:15" ht="25.5">
      <c r="A20" s="271" t="s">
        <v>52</v>
      </c>
      <c r="B20" s="72" t="s">
        <v>192</v>
      </c>
      <c r="C20" s="99">
        <v>7108049</v>
      </c>
      <c r="D20" s="117" t="s">
        <v>81</v>
      </c>
      <c r="E20" s="117" t="s">
        <v>81</v>
      </c>
      <c r="F20" s="117">
        <v>59217</v>
      </c>
      <c r="G20" s="117" t="s">
        <v>81</v>
      </c>
      <c r="H20" s="117" t="s">
        <v>81</v>
      </c>
      <c r="I20" s="117" t="s">
        <v>81</v>
      </c>
      <c r="J20" s="117">
        <v>251602</v>
      </c>
      <c r="K20" s="117" t="s">
        <v>81</v>
      </c>
      <c r="L20" s="117" t="s">
        <v>81</v>
      </c>
      <c r="M20" s="117" t="s">
        <v>81</v>
      </c>
      <c r="N20" s="83">
        <v>4.2488136852593</v>
      </c>
      <c r="O20" s="83" t="s">
        <v>81</v>
      </c>
    </row>
    <row r="21" spans="1:15" ht="12.75">
      <c r="A21" s="80" t="s">
        <v>63</v>
      </c>
      <c r="B21" s="74"/>
      <c r="C21" s="99">
        <v>7103000</v>
      </c>
      <c r="D21" s="117">
        <v>61186</v>
      </c>
      <c r="E21" s="117">
        <v>17215</v>
      </c>
      <c r="F21" s="117">
        <v>193690</v>
      </c>
      <c r="G21" s="83">
        <v>1025.123438861458</v>
      </c>
      <c r="H21" s="117">
        <v>82804</v>
      </c>
      <c r="I21" s="117">
        <v>22761</v>
      </c>
      <c r="J21" s="117">
        <v>256575</v>
      </c>
      <c r="K21" s="83">
        <v>1027.257150388823</v>
      </c>
      <c r="L21" s="83">
        <v>1.3533161180662243</v>
      </c>
      <c r="M21" s="83">
        <v>1.3221609061864652</v>
      </c>
      <c r="N21" s="83">
        <v>1.3246682843719346</v>
      </c>
      <c r="O21" s="83">
        <v>0.1896424386576001</v>
      </c>
    </row>
    <row r="22" spans="1:15" ht="12.75">
      <c r="A22" s="232" t="s">
        <v>62</v>
      </c>
      <c r="B22" s="233"/>
      <c r="C22" s="99">
        <v>8119030</v>
      </c>
      <c r="D22" s="117">
        <v>220920</v>
      </c>
      <c r="E22" s="117">
        <v>36</v>
      </c>
      <c r="F22" s="117">
        <v>152400</v>
      </c>
      <c r="G22" s="117" t="s">
        <v>81</v>
      </c>
      <c r="H22" s="117">
        <v>352779</v>
      </c>
      <c r="I22" s="117">
        <v>505</v>
      </c>
      <c r="J22" s="117">
        <v>210104</v>
      </c>
      <c r="K22" s="117" t="s">
        <v>81</v>
      </c>
      <c r="L22" s="83">
        <v>1.5968631178707224</v>
      </c>
      <c r="M22" s="83">
        <v>14.027777777777779</v>
      </c>
      <c r="N22" s="83">
        <v>1.3786351706036746</v>
      </c>
      <c r="O22" s="83">
        <v>-90.17210571450846</v>
      </c>
    </row>
    <row r="23" spans="1:15" ht="12.75">
      <c r="A23" s="232" t="s">
        <v>53</v>
      </c>
      <c r="B23" s="233"/>
      <c r="C23" s="99">
        <v>7109000</v>
      </c>
      <c r="D23" s="117">
        <v>245555</v>
      </c>
      <c r="E23" s="117">
        <v>158339</v>
      </c>
      <c r="F23" s="117">
        <v>101200</v>
      </c>
      <c r="G23" s="83">
        <v>-36.08649795691523</v>
      </c>
      <c r="H23" s="117">
        <v>314742</v>
      </c>
      <c r="I23" s="117">
        <v>199419</v>
      </c>
      <c r="J23" s="117">
        <v>114043</v>
      </c>
      <c r="K23" s="83">
        <v>-42.81236993466019</v>
      </c>
      <c r="L23" s="83">
        <v>1.2817576510354096</v>
      </c>
      <c r="M23" s="83">
        <v>1.2594433462381347</v>
      </c>
      <c r="N23" s="83">
        <v>1.126907114624506</v>
      </c>
      <c r="O23" s="83">
        <v>-10.523397658934385</v>
      </c>
    </row>
    <row r="24" spans="1:15" ht="12.75">
      <c r="A24" s="232" t="s">
        <v>54</v>
      </c>
      <c r="B24" s="233"/>
      <c r="C24" s="99">
        <v>7108030</v>
      </c>
      <c r="D24" s="117">
        <v>184774</v>
      </c>
      <c r="E24" s="117">
        <v>78594</v>
      </c>
      <c r="F24" s="117">
        <v>75560</v>
      </c>
      <c r="G24" s="83">
        <v>-3.8603455734534498</v>
      </c>
      <c r="H24" s="117">
        <v>278923</v>
      </c>
      <c r="I24" s="117">
        <v>112226</v>
      </c>
      <c r="J24" s="117">
        <v>105626</v>
      </c>
      <c r="K24" s="83">
        <v>-5.880990144886211</v>
      </c>
      <c r="L24" s="83">
        <v>1.5095359736759502</v>
      </c>
      <c r="M24" s="83">
        <v>1.427920706415248</v>
      </c>
      <c r="N24" s="83">
        <v>1.397908946532557</v>
      </c>
      <c r="O24" s="83">
        <v>-2.101780564414857</v>
      </c>
    </row>
    <row r="25" spans="1:15" ht="25.5" customHeight="1">
      <c r="A25" s="278" t="s">
        <v>390</v>
      </c>
      <c r="B25" s="279"/>
      <c r="C25" s="99">
        <v>8112019</v>
      </c>
      <c r="D25" s="117" t="s">
        <v>81</v>
      </c>
      <c r="E25" s="117" t="s">
        <v>81</v>
      </c>
      <c r="F25" s="117">
        <v>20793</v>
      </c>
      <c r="G25" s="117" t="s">
        <v>81</v>
      </c>
      <c r="H25" s="117" t="s">
        <v>81</v>
      </c>
      <c r="I25" s="117" t="s">
        <v>81</v>
      </c>
      <c r="J25" s="117">
        <v>59869</v>
      </c>
      <c r="K25" s="117" t="s">
        <v>81</v>
      </c>
      <c r="L25" s="117" t="s">
        <v>81</v>
      </c>
      <c r="M25" s="117" t="s">
        <v>81</v>
      </c>
      <c r="N25" s="83">
        <v>2.8792862982734575</v>
      </c>
      <c r="O25" s="83" t="s">
        <v>81</v>
      </c>
    </row>
    <row r="26" spans="1:15" ht="12.75">
      <c r="A26" s="232" t="s">
        <v>356</v>
      </c>
      <c r="B26" s="233"/>
      <c r="C26" s="99">
        <v>8112090</v>
      </c>
      <c r="D26" s="117">
        <v>64450</v>
      </c>
      <c r="E26" s="117">
        <v>0</v>
      </c>
      <c r="F26" s="117">
        <v>24000</v>
      </c>
      <c r="G26" s="83" t="s">
        <v>81</v>
      </c>
      <c r="H26" s="117">
        <v>125361</v>
      </c>
      <c r="I26" s="117">
        <v>0</v>
      </c>
      <c r="J26" s="117">
        <v>41427</v>
      </c>
      <c r="K26" s="83" t="s">
        <v>81</v>
      </c>
      <c r="L26" s="83">
        <v>1.945089216446858</v>
      </c>
      <c r="M26" s="83" t="s">
        <v>81</v>
      </c>
      <c r="N26" s="83">
        <v>1.726125</v>
      </c>
      <c r="O26" s="117" t="s">
        <v>81</v>
      </c>
    </row>
    <row r="27" spans="1:15" ht="12.75">
      <c r="A27" s="232" t="s">
        <v>69</v>
      </c>
      <c r="B27" s="233"/>
      <c r="C27" s="99">
        <v>7101000</v>
      </c>
      <c r="D27" s="117">
        <v>38894</v>
      </c>
      <c r="E27" s="117">
        <v>34301</v>
      </c>
      <c r="F27" s="117">
        <v>45385</v>
      </c>
      <c r="G27" s="83">
        <v>32.31392670767617</v>
      </c>
      <c r="H27" s="117">
        <v>42445</v>
      </c>
      <c r="I27" s="117">
        <v>40812</v>
      </c>
      <c r="J27" s="117">
        <v>35325</v>
      </c>
      <c r="K27" s="83">
        <v>-13.444575124963244</v>
      </c>
      <c r="L27" s="83">
        <v>1.0912994292178742</v>
      </c>
      <c r="M27" s="83">
        <v>1.1898195387889565</v>
      </c>
      <c r="N27" s="83">
        <v>0.7783408615181228</v>
      </c>
      <c r="O27" s="83">
        <v>-34.58328459538094</v>
      </c>
    </row>
    <row r="28" spans="1:15" ht="12.75">
      <c r="A28" s="232" t="s">
        <v>67</v>
      </c>
      <c r="B28" s="233"/>
      <c r="C28" s="99">
        <v>7108010</v>
      </c>
      <c r="D28" s="117">
        <v>84077</v>
      </c>
      <c r="E28" s="117">
        <v>79681</v>
      </c>
      <c r="F28" s="117">
        <v>17962</v>
      </c>
      <c r="G28" s="83">
        <v>-77.4576122287622</v>
      </c>
      <c r="H28" s="117">
        <v>85340</v>
      </c>
      <c r="I28" s="117">
        <v>80179</v>
      </c>
      <c r="J28" s="117">
        <v>26582</v>
      </c>
      <c r="K28" s="83">
        <v>-66.8466805522643</v>
      </c>
      <c r="L28" s="83">
        <v>1.0150219441702248</v>
      </c>
      <c r="M28" s="83">
        <v>1.0062499215622294</v>
      </c>
      <c r="N28" s="83">
        <v>1.4799020153657723</v>
      </c>
      <c r="O28" s="83">
        <v>47.07101920248458</v>
      </c>
    </row>
    <row r="29" spans="1:15" ht="12.75">
      <c r="A29" s="232" t="s">
        <v>64</v>
      </c>
      <c r="B29" s="233"/>
      <c r="C29" s="99">
        <v>7108020</v>
      </c>
      <c r="D29" s="117">
        <v>84142</v>
      </c>
      <c r="E29" s="117">
        <v>77536</v>
      </c>
      <c r="F29" s="117">
        <v>20000</v>
      </c>
      <c r="G29" s="83">
        <v>-74.20553033429633</v>
      </c>
      <c r="H29" s="117">
        <v>91811</v>
      </c>
      <c r="I29" s="117">
        <v>83391</v>
      </c>
      <c r="J29" s="117">
        <v>22481</v>
      </c>
      <c r="K29" s="83">
        <v>-73.04145531292346</v>
      </c>
      <c r="L29" s="83">
        <v>1.0911435430581635</v>
      </c>
      <c r="M29" s="83">
        <v>1.0755133099463474</v>
      </c>
      <c r="N29" s="83">
        <v>1.12405</v>
      </c>
      <c r="O29" s="83">
        <v>4.512886042858355</v>
      </c>
    </row>
    <row r="30" spans="1:15" ht="12.75">
      <c r="A30" s="232" t="s">
        <v>57</v>
      </c>
      <c r="B30" s="233"/>
      <c r="C30" s="100">
        <v>8119040</v>
      </c>
      <c r="D30" s="117">
        <v>0</v>
      </c>
      <c r="E30" s="117">
        <v>0</v>
      </c>
      <c r="F30" s="117">
        <v>3000</v>
      </c>
      <c r="G30" s="83" t="s">
        <v>81</v>
      </c>
      <c r="H30" s="117">
        <v>0</v>
      </c>
      <c r="I30" s="117">
        <v>0</v>
      </c>
      <c r="J30" s="117">
        <v>11963</v>
      </c>
      <c r="K30" s="83" t="s">
        <v>81</v>
      </c>
      <c r="L30" s="83" t="s">
        <v>81</v>
      </c>
      <c r="M30" s="83" t="s">
        <v>81</v>
      </c>
      <c r="N30" s="83">
        <v>3.9876666666666667</v>
      </c>
      <c r="O30" s="117" t="s">
        <v>81</v>
      </c>
    </row>
    <row r="31" spans="1:15" ht="12.75">
      <c r="A31" s="232" t="s">
        <v>68</v>
      </c>
      <c r="B31" s="233"/>
      <c r="C31" s="99">
        <v>7102990</v>
      </c>
      <c r="D31" s="117">
        <v>13054</v>
      </c>
      <c r="E31" s="117">
        <v>13054</v>
      </c>
      <c r="F31" s="117">
        <v>0</v>
      </c>
      <c r="G31" s="83">
        <v>-100</v>
      </c>
      <c r="H31" s="117">
        <v>15260</v>
      </c>
      <c r="I31" s="117">
        <v>15260</v>
      </c>
      <c r="J31" s="117">
        <v>0</v>
      </c>
      <c r="K31" s="83">
        <v>-100</v>
      </c>
      <c r="L31" s="83">
        <v>1.1689903477861192</v>
      </c>
      <c r="M31" s="83">
        <v>1.1689903477861192</v>
      </c>
      <c r="N31" s="83" t="s">
        <v>81</v>
      </c>
      <c r="O31" s="117" t="s">
        <v>81</v>
      </c>
    </row>
    <row r="32" spans="1:15" ht="12.75">
      <c r="A32" s="232" t="s">
        <v>51</v>
      </c>
      <c r="B32" s="233"/>
      <c r="C32" s="99">
        <v>8112010</v>
      </c>
      <c r="D32" s="117">
        <v>120000</v>
      </c>
      <c r="E32" s="117">
        <v>120000</v>
      </c>
      <c r="F32" s="117">
        <v>0</v>
      </c>
      <c r="G32" s="83">
        <v>-100</v>
      </c>
      <c r="H32" s="117">
        <v>171054</v>
      </c>
      <c r="I32" s="117">
        <v>171054</v>
      </c>
      <c r="J32" s="117">
        <v>0</v>
      </c>
      <c r="K32" s="83">
        <v>-100</v>
      </c>
      <c r="L32" s="83">
        <v>1.42545</v>
      </c>
      <c r="M32" s="83">
        <v>1.42545</v>
      </c>
      <c r="N32" s="83" t="s">
        <v>81</v>
      </c>
      <c r="O32" s="117" t="s">
        <v>81</v>
      </c>
    </row>
    <row r="33" spans="1:15" ht="12.75">
      <c r="A33" s="232" t="s">
        <v>65</v>
      </c>
      <c r="B33" s="233"/>
      <c r="C33" s="99">
        <v>8119050</v>
      </c>
      <c r="D33" s="117">
        <v>10</v>
      </c>
      <c r="E33" s="117">
        <v>10</v>
      </c>
      <c r="F33" s="117">
        <v>0</v>
      </c>
      <c r="G33" s="83">
        <v>-100</v>
      </c>
      <c r="H33" s="117">
        <v>1123</v>
      </c>
      <c r="I33" s="117">
        <v>1123</v>
      </c>
      <c r="J33" s="117">
        <v>0</v>
      </c>
      <c r="K33" s="83">
        <v>-100</v>
      </c>
      <c r="L33" s="83">
        <v>112.3</v>
      </c>
      <c r="M33" s="83">
        <v>112.3</v>
      </c>
      <c r="N33" s="83" t="s">
        <v>81</v>
      </c>
      <c r="O33" s="117" t="s">
        <v>81</v>
      </c>
    </row>
    <row r="34" spans="1:15" ht="12.75">
      <c r="A34" s="276" t="s">
        <v>41</v>
      </c>
      <c r="B34" s="276"/>
      <c r="C34" s="269"/>
      <c r="D34" s="117">
        <v>10931989</v>
      </c>
      <c r="E34" s="117">
        <v>6391620</v>
      </c>
      <c r="F34" s="117">
        <v>10328203</v>
      </c>
      <c r="G34" s="83">
        <v>42.341309449260024</v>
      </c>
      <c r="H34" s="117">
        <v>15851636</v>
      </c>
      <c r="I34" s="117">
        <v>8444983</v>
      </c>
      <c r="J34" s="117">
        <v>14289145</v>
      </c>
      <c r="K34" s="83">
        <v>69.20276808135671</v>
      </c>
      <c r="L34" s="83">
        <v>1.4500230470411195</v>
      </c>
      <c r="M34" s="83">
        <v>1.3212586167513087</v>
      </c>
      <c r="N34" s="83">
        <v>1.3835073729670109</v>
      </c>
      <c r="O34" s="83">
        <v>4.711322630293102</v>
      </c>
    </row>
    <row r="35" spans="1:15" ht="12.75">
      <c r="A35" s="217" t="s">
        <v>150</v>
      </c>
      <c r="B35" s="218"/>
      <c r="C35" s="218"/>
      <c r="D35" s="218"/>
      <c r="E35" s="218"/>
      <c r="F35" s="218"/>
      <c r="G35" s="218"/>
      <c r="H35" s="218"/>
      <c r="I35" s="218"/>
      <c r="J35" s="218"/>
      <c r="K35" s="218"/>
      <c r="L35" s="218"/>
      <c r="M35" s="218"/>
      <c r="N35" s="218"/>
      <c r="O35" s="222"/>
    </row>
  </sheetData>
  <sheetProtection/>
  <mergeCells count="29">
    <mergeCell ref="C2:C3"/>
    <mergeCell ref="D2:G2"/>
    <mergeCell ref="A7:A9"/>
    <mergeCell ref="A18:A20"/>
    <mergeCell ref="A15:A17"/>
    <mergeCell ref="A10:A12"/>
    <mergeCell ref="A14:B14"/>
    <mergeCell ref="A4:B4"/>
    <mergeCell ref="A6:B6"/>
    <mergeCell ref="A5:B5"/>
    <mergeCell ref="A29:B29"/>
    <mergeCell ref="A30:B30"/>
    <mergeCell ref="A33:B33"/>
    <mergeCell ref="A22:B22"/>
    <mergeCell ref="A23:B23"/>
    <mergeCell ref="A24:B24"/>
    <mergeCell ref="A26:B26"/>
    <mergeCell ref="A27:B27"/>
    <mergeCell ref="A25:B25"/>
    <mergeCell ref="A13:B13"/>
    <mergeCell ref="A1:O1"/>
    <mergeCell ref="A35:O35"/>
    <mergeCell ref="A32:B32"/>
    <mergeCell ref="A34:C34"/>
    <mergeCell ref="A2:B3"/>
    <mergeCell ref="A31:B31"/>
    <mergeCell ref="H2:K2"/>
    <mergeCell ref="L2:O2"/>
    <mergeCell ref="A28:B28"/>
  </mergeCells>
  <printOptions/>
  <pageMargins left="0.7086614173228347" right="0.7086614173228347" top="0.7480314960629921" bottom="0.7480314960629921" header="0.31496062992125984" footer="0.31496062992125984"/>
  <pageSetup fitToHeight="1" fitToWidth="1" horizontalDpi="600" verticalDpi="600" orientation="landscape" scale="70" r:id="rId2"/>
  <headerFooter>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Q107"/>
  <sheetViews>
    <sheetView zoomScalePageLayoutView="0" workbookViewId="0" topLeftCell="A88">
      <selection activeCell="J113" sqref="J113"/>
    </sheetView>
  </sheetViews>
  <sheetFormatPr defaultColWidth="11.421875" defaultRowHeight="15"/>
  <cols>
    <col min="1" max="1" width="16.8515625" style="78" customWidth="1"/>
    <col min="2" max="2" width="27.00390625" style="78" customWidth="1"/>
    <col min="3" max="3" width="10.421875" style="61" customWidth="1"/>
    <col min="4" max="6" width="10.7109375" style="56" customWidth="1"/>
    <col min="7" max="7" width="7.00390625" style="56" customWidth="1"/>
    <col min="8" max="8" width="11.7109375" style="56" customWidth="1"/>
    <col min="9" max="10" width="10.7109375" style="56" customWidth="1"/>
    <col min="11" max="11" width="7.00390625" style="79" customWidth="1"/>
    <col min="12" max="14" width="7.7109375" style="79" customWidth="1"/>
    <col min="15" max="15" width="6.7109375" style="56" bestFit="1" customWidth="1"/>
    <col min="16" max="16384" width="11.421875" style="56" customWidth="1"/>
  </cols>
  <sheetData>
    <row r="1" spans="1:15" ht="12.75">
      <c r="A1" s="202" t="s">
        <v>154</v>
      </c>
      <c r="B1" s="203"/>
      <c r="C1" s="203"/>
      <c r="D1" s="203"/>
      <c r="E1" s="203"/>
      <c r="F1" s="203"/>
      <c r="G1" s="203"/>
      <c r="H1" s="203"/>
      <c r="I1" s="203"/>
      <c r="J1" s="203"/>
      <c r="K1" s="203"/>
      <c r="L1" s="203"/>
      <c r="M1" s="203"/>
      <c r="N1" s="203"/>
      <c r="O1" s="204"/>
    </row>
    <row r="2" spans="1:15" ht="12.75">
      <c r="A2" s="293" t="s">
        <v>45</v>
      </c>
      <c r="B2" s="294"/>
      <c r="C2" s="292" t="s">
        <v>46</v>
      </c>
      <c r="D2" s="273" t="s">
        <v>34</v>
      </c>
      <c r="E2" s="273"/>
      <c r="F2" s="273"/>
      <c r="G2" s="273"/>
      <c r="H2" s="273" t="s">
        <v>43</v>
      </c>
      <c r="I2" s="273"/>
      <c r="J2" s="273"/>
      <c r="K2" s="273"/>
      <c r="L2" s="273" t="s">
        <v>47</v>
      </c>
      <c r="M2" s="273"/>
      <c r="N2" s="273"/>
      <c r="O2" s="273"/>
    </row>
    <row r="3" spans="1:15" ht="25.5">
      <c r="A3" s="295"/>
      <c r="B3" s="296"/>
      <c r="C3" s="292"/>
      <c r="D3" s="58">
        <v>2011</v>
      </c>
      <c r="E3" s="121" t="s">
        <v>399</v>
      </c>
      <c r="F3" s="121" t="s">
        <v>400</v>
      </c>
      <c r="G3" s="58" t="s">
        <v>151</v>
      </c>
      <c r="H3" s="58">
        <v>2011</v>
      </c>
      <c r="I3" s="121" t="s">
        <v>399</v>
      </c>
      <c r="J3" s="121" t="s">
        <v>400</v>
      </c>
      <c r="K3" s="58" t="s">
        <v>151</v>
      </c>
      <c r="L3" s="58">
        <v>2011</v>
      </c>
      <c r="M3" s="121" t="s">
        <v>399</v>
      </c>
      <c r="N3" s="121" t="s">
        <v>400</v>
      </c>
      <c r="O3" s="58" t="s">
        <v>151</v>
      </c>
    </row>
    <row r="4" spans="1:15" ht="12.75">
      <c r="A4" s="241" t="s">
        <v>69</v>
      </c>
      <c r="B4" s="77" t="s">
        <v>280</v>
      </c>
      <c r="C4" s="89">
        <v>20041000</v>
      </c>
      <c r="D4" s="117">
        <v>35782948</v>
      </c>
      <c r="E4" s="117">
        <v>18304365</v>
      </c>
      <c r="F4" s="117">
        <v>27640622</v>
      </c>
      <c r="G4" s="83">
        <v>51.00563171680634</v>
      </c>
      <c r="H4" s="117">
        <v>36827345</v>
      </c>
      <c r="I4" s="117">
        <v>18896574</v>
      </c>
      <c r="J4" s="117">
        <v>25336926</v>
      </c>
      <c r="K4" s="83">
        <v>34.08211456743429</v>
      </c>
      <c r="L4" s="83">
        <v>1.0291870027030752</v>
      </c>
      <c r="M4" s="83">
        <v>1.0323534304522446</v>
      </c>
      <c r="N4" s="83">
        <v>0.9166554211406676</v>
      </c>
      <c r="O4" s="83">
        <v>-11.207209265618756</v>
      </c>
    </row>
    <row r="5" spans="1:15" ht="12.75">
      <c r="A5" s="241"/>
      <c r="B5" s="77" t="s">
        <v>366</v>
      </c>
      <c r="C5" s="89">
        <v>20052000</v>
      </c>
      <c r="D5" s="117">
        <v>1829909</v>
      </c>
      <c r="E5" s="117">
        <v>1200285</v>
      </c>
      <c r="F5" s="117">
        <v>1535392</v>
      </c>
      <c r="G5" s="83">
        <v>27.91895258209509</v>
      </c>
      <c r="H5" s="117">
        <v>8373573</v>
      </c>
      <c r="I5" s="117">
        <v>4997667</v>
      </c>
      <c r="J5" s="117">
        <v>7356034</v>
      </c>
      <c r="K5" s="83">
        <v>47.189358554701634</v>
      </c>
      <c r="L5" s="83">
        <v>4.575950498084877</v>
      </c>
      <c r="M5" s="83">
        <v>4.163733613266849</v>
      </c>
      <c r="N5" s="83">
        <v>4.79098106542173</v>
      </c>
      <c r="O5" s="83">
        <v>15.064543278087971</v>
      </c>
    </row>
    <row r="6" spans="1:15" ht="12.75">
      <c r="A6" s="241"/>
      <c r="B6" s="77" t="s">
        <v>76</v>
      </c>
      <c r="C6" s="89">
        <v>11052000</v>
      </c>
      <c r="D6" s="117">
        <v>2998875</v>
      </c>
      <c r="E6" s="117">
        <v>1466280</v>
      </c>
      <c r="F6" s="117">
        <v>3425250</v>
      </c>
      <c r="G6" s="83">
        <v>133.60135853997872</v>
      </c>
      <c r="H6" s="117">
        <v>5269713</v>
      </c>
      <c r="I6" s="117">
        <v>2524869</v>
      </c>
      <c r="J6" s="117">
        <v>5679077</v>
      </c>
      <c r="K6" s="83">
        <v>124.92561000194465</v>
      </c>
      <c r="L6" s="83">
        <v>1.7572299612354634</v>
      </c>
      <c r="M6" s="83">
        <v>1.7219555610115393</v>
      </c>
      <c r="N6" s="83">
        <v>1.6580036493686592</v>
      </c>
      <c r="O6" s="83">
        <v>-3.71391185062363</v>
      </c>
    </row>
    <row r="7" spans="1:15" ht="12.75">
      <c r="A7" s="241"/>
      <c r="B7" s="77" t="s">
        <v>219</v>
      </c>
      <c r="C7" s="89">
        <v>11081300</v>
      </c>
      <c r="D7" s="117">
        <v>955711</v>
      </c>
      <c r="E7" s="117">
        <v>585686</v>
      </c>
      <c r="F7" s="117">
        <v>640105</v>
      </c>
      <c r="G7" s="83">
        <v>9.291497491830093</v>
      </c>
      <c r="H7" s="117">
        <v>1092532</v>
      </c>
      <c r="I7" s="117">
        <v>649863</v>
      </c>
      <c r="J7" s="117">
        <v>614287</v>
      </c>
      <c r="K7" s="83">
        <v>-5.474384601062066</v>
      </c>
      <c r="L7" s="83">
        <v>1.1431614787315412</v>
      </c>
      <c r="M7" s="83">
        <v>1.1095757795132546</v>
      </c>
      <c r="N7" s="83">
        <v>0.9596659922981385</v>
      </c>
      <c r="O7" s="83">
        <v>-13.510549705841457</v>
      </c>
    </row>
    <row r="8" spans="1:15" ht="12.75">
      <c r="A8" s="241"/>
      <c r="B8" s="77" t="s">
        <v>83</v>
      </c>
      <c r="C8" s="89">
        <v>11051000</v>
      </c>
      <c r="D8" s="117">
        <v>41642</v>
      </c>
      <c r="E8" s="117">
        <v>212</v>
      </c>
      <c r="F8" s="117">
        <v>87178</v>
      </c>
      <c r="G8" s="117">
        <v>41021.698113207545</v>
      </c>
      <c r="H8" s="117">
        <v>77278</v>
      </c>
      <c r="I8" s="117">
        <v>2710</v>
      </c>
      <c r="J8" s="117">
        <v>129885</v>
      </c>
      <c r="K8" s="83">
        <v>4692.804428044281</v>
      </c>
      <c r="L8" s="83">
        <v>1.8557706162047933</v>
      </c>
      <c r="M8" s="83">
        <v>12.783018867924529</v>
      </c>
      <c r="N8" s="83">
        <v>1.4898827685884053</v>
      </c>
      <c r="O8" s="83">
        <v>-88.34482852617188</v>
      </c>
    </row>
    <row r="9" spans="1:15" ht="12.75">
      <c r="A9" s="239" t="s">
        <v>82</v>
      </c>
      <c r="B9" s="239"/>
      <c r="C9" s="89">
        <v>20089100</v>
      </c>
      <c r="D9" s="117">
        <v>7010565</v>
      </c>
      <c r="E9" s="117">
        <v>3576933</v>
      </c>
      <c r="F9" s="117">
        <v>4134786</v>
      </c>
      <c r="G9" s="83">
        <v>15.595847056682356</v>
      </c>
      <c r="H9" s="117">
        <v>15489046</v>
      </c>
      <c r="I9" s="117">
        <v>7731703</v>
      </c>
      <c r="J9" s="117">
        <v>9909752</v>
      </c>
      <c r="K9" s="83">
        <v>28.17036557146595</v>
      </c>
      <c r="L9" s="83">
        <v>2.2093862620202507</v>
      </c>
      <c r="M9" s="83">
        <v>2.161545379798839</v>
      </c>
      <c r="N9" s="83">
        <v>2.3966783286970594</v>
      </c>
      <c r="O9" s="83">
        <v>10.878001965431917</v>
      </c>
    </row>
    <row r="10" spans="1:15" ht="25.5">
      <c r="A10" s="241" t="s">
        <v>230</v>
      </c>
      <c r="B10" s="77" t="s">
        <v>282</v>
      </c>
      <c r="C10" s="89">
        <v>20082011</v>
      </c>
      <c r="D10" s="117">
        <v>4695235</v>
      </c>
      <c r="E10" s="117">
        <v>2203369</v>
      </c>
      <c r="F10" s="117">
        <v>2936454</v>
      </c>
      <c r="G10" s="83">
        <v>33.2710953090472</v>
      </c>
      <c r="H10" s="117">
        <v>5385921</v>
      </c>
      <c r="I10" s="117">
        <v>2460114</v>
      </c>
      <c r="J10" s="117">
        <v>3248772</v>
      </c>
      <c r="K10" s="83">
        <v>32.05778268811934</v>
      </c>
      <c r="L10" s="83">
        <v>1.1471036061027828</v>
      </c>
      <c r="M10" s="83">
        <v>1.1165238323676152</v>
      </c>
      <c r="N10" s="83">
        <v>1.1063588940947142</v>
      </c>
      <c r="O10" s="83">
        <v>-0.9104094313281297</v>
      </c>
    </row>
    <row r="11" spans="1:15" ht="25.5">
      <c r="A11" s="241"/>
      <c r="B11" s="77" t="s">
        <v>281</v>
      </c>
      <c r="C11" s="89">
        <v>20082012</v>
      </c>
      <c r="D11" s="117">
        <v>1213969</v>
      </c>
      <c r="E11" s="117">
        <v>499646</v>
      </c>
      <c r="F11" s="117">
        <v>1362449</v>
      </c>
      <c r="G11" s="83">
        <v>172.68285946450086</v>
      </c>
      <c r="H11" s="117">
        <v>1333083</v>
      </c>
      <c r="I11" s="117">
        <v>525135</v>
      </c>
      <c r="J11" s="117">
        <v>1392626</v>
      </c>
      <c r="K11" s="83">
        <v>165.19390252030428</v>
      </c>
      <c r="L11" s="83">
        <v>1.0981194742205114</v>
      </c>
      <c r="M11" s="83">
        <v>1.0510141179955408</v>
      </c>
      <c r="N11" s="83">
        <v>1.0221490859474374</v>
      </c>
      <c r="O11" s="83">
        <v>-2.7463981267115467</v>
      </c>
    </row>
    <row r="12" spans="1:15" ht="25.5">
      <c r="A12" s="241"/>
      <c r="B12" s="77" t="s">
        <v>283</v>
      </c>
      <c r="C12" s="89">
        <v>20082019</v>
      </c>
      <c r="D12" s="117">
        <v>1521921</v>
      </c>
      <c r="E12" s="117">
        <v>1179371</v>
      </c>
      <c r="F12" s="117">
        <v>1220218</v>
      </c>
      <c r="G12" s="83">
        <v>3.4634563678435315</v>
      </c>
      <c r="H12" s="117">
        <v>1600035</v>
      </c>
      <c r="I12" s="117">
        <v>1218275</v>
      </c>
      <c r="J12" s="117">
        <v>1287263</v>
      </c>
      <c r="K12" s="83">
        <v>5.662760870903538</v>
      </c>
      <c r="L12" s="83">
        <v>1.0513259229618357</v>
      </c>
      <c r="M12" s="83">
        <v>1.032987075313875</v>
      </c>
      <c r="N12" s="83">
        <v>1.0549450999739391</v>
      </c>
      <c r="O12" s="83">
        <v>2.1256824199268998</v>
      </c>
    </row>
    <row r="13" spans="1:15" ht="12.75">
      <c r="A13" s="255" t="s">
        <v>72</v>
      </c>
      <c r="B13" s="77" t="s">
        <v>209</v>
      </c>
      <c r="C13" s="89">
        <v>7112010</v>
      </c>
      <c r="D13" s="117">
        <v>7244283</v>
      </c>
      <c r="E13" s="117">
        <v>3652513</v>
      </c>
      <c r="F13" s="117">
        <v>5046880</v>
      </c>
      <c r="G13" s="83">
        <v>38.17555201035561</v>
      </c>
      <c r="H13" s="117">
        <v>5123637</v>
      </c>
      <c r="I13" s="117">
        <v>2765608</v>
      </c>
      <c r="J13" s="117">
        <v>3067839</v>
      </c>
      <c r="K13" s="83">
        <v>10.928193728106073</v>
      </c>
      <c r="L13" s="83">
        <v>0.7072662677590039</v>
      </c>
      <c r="M13" s="83">
        <v>0.7571795090120145</v>
      </c>
      <c r="N13" s="83">
        <v>0.6078684256411883</v>
      </c>
      <c r="O13" s="83">
        <v>-19.719377187801978</v>
      </c>
    </row>
    <row r="14" spans="1:15" ht="12.75">
      <c r="A14" s="255"/>
      <c r="B14" s="77" t="s">
        <v>210</v>
      </c>
      <c r="C14" s="89">
        <v>20057000</v>
      </c>
      <c r="D14" s="117">
        <v>2643026</v>
      </c>
      <c r="E14" s="117">
        <v>1369955</v>
      </c>
      <c r="F14" s="117">
        <v>1212391</v>
      </c>
      <c r="G14" s="83">
        <v>-11.501399681011415</v>
      </c>
      <c r="H14" s="117">
        <v>4742141</v>
      </c>
      <c r="I14" s="117">
        <v>2389251</v>
      </c>
      <c r="J14" s="117">
        <v>2087193</v>
      </c>
      <c r="K14" s="83">
        <v>-12.642372023701153</v>
      </c>
      <c r="L14" s="83">
        <v>1.794208986215043</v>
      </c>
      <c r="M14" s="83">
        <v>1.744036117974678</v>
      </c>
      <c r="N14" s="83">
        <v>1.7215510507748737</v>
      </c>
      <c r="O14" s="83">
        <v>-1.2892546758673684</v>
      </c>
    </row>
    <row r="15" spans="1:15" s="79" customFormat="1" ht="12.75">
      <c r="A15" s="255"/>
      <c r="B15" s="77" t="s">
        <v>306</v>
      </c>
      <c r="C15" s="128">
        <v>7112090</v>
      </c>
      <c r="D15" s="117">
        <v>0</v>
      </c>
      <c r="E15" s="117">
        <v>0</v>
      </c>
      <c r="F15" s="117">
        <v>107</v>
      </c>
      <c r="G15" s="83" t="s">
        <v>81</v>
      </c>
      <c r="H15" s="117">
        <v>0</v>
      </c>
      <c r="I15" s="117">
        <v>0</v>
      </c>
      <c r="J15" s="117">
        <v>177</v>
      </c>
      <c r="K15" s="83" t="s">
        <v>81</v>
      </c>
      <c r="L15" s="83" t="s">
        <v>81</v>
      </c>
      <c r="M15" s="83" t="s">
        <v>81</v>
      </c>
      <c r="N15" s="83">
        <v>1.6542056074766356</v>
      </c>
      <c r="O15" s="83" t="s">
        <v>81</v>
      </c>
    </row>
    <row r="16" spans="1:15" ht="12.75">
      <c r="A16" s="255" t="s">
        <v>357</v>
      </c>
      <c r="B16" s="140" t="s">
        <v>284</v>
      </c>
      <c r="C16" s="89">
        <v>20031010</v>
      </c>
      <c r="D16" s="117">
        <v>1690076</v>
      </c>
      <c r="E16" s="117">
        <v>1141612</v>
      </c>
      <c r="F16" s="117">
        <v>871834</v>
      </c>
      <c r="G16" s="83">
        <v>-23.631321324583134</v>
      </c>
      <c r="H16" s="117">
        <v>3346273</v>
      </c>
      <c r="I16" s="117">
        <v>2206884</v>
      </c>
      <c r="J16" s="117">
        <v>1784940</v>
      </c>
      <c r="K16" s="83">
        <v>-19.1194462418505</v>
      </c>
      <c r="L16" s="83">
        <v>1.9799541559077816</v>
      </c>
      <c r="M16" s="83">
        <v>1.933129644747953</v>
      </c>
      <c r="N16" s="83">
        <v>2.047339287066116</v>
      </c>
      <c r="O16" s="83">
        <v>5.908017738409566</v>
      </c>
    </row>
    <row r="17" spans="1:15" ht="12.75">
      <c r="A17" s="255"/>
      <c r="B17" s="77" t="s">
        <v>206</v>
      </c>
      <c r="C17" s="99">
        <v>7115100</v>
      </c>
      <c r="D17" s="117">
        <v>1083360</v>
      </c>
      <c r="E17" s="117">
        <v>0</v>
      </c>
      <c r="F17" s="117">
        <v>1504804</v>
      </c>
      <c r="G17" s="83" t="s">
        <v>81</v>
      </c>
      <c r="H17" s="117">
        <v>384013</v>
      </c>
      <c r="I17" s="117">
        <v>0</v>
      </c>
      <c r="J17" s="117">
        <v>457259</v>
      </c>
      <c r="K17" s="83" t="s">
        <v>81</v>
      </c>
      <c r="L17" s="83">
        <v>0.35446481317382955</v>
      </c>
      <c r="M17" s="83" t="s">
        <v>81</v>
      </c>
      <c r="N17" s="83">
        <v>0.3038661513393106</v>
      </c>
      <c r="O17" s="83" t="s">
        <v>81</v>
      </c>
    </row>
    <row r="18" spans="1:15" ht="12.75">
      <c r="A18" s="255"/>
      <c r="B18" s="77" t="s">
        <v>285</v>
      </c>
      <c r="C18" s="89">
        <v>20031090</v>
      </c>
      <c r="D18" s="117">
        <v>1808023</v>
      </c>
      <c r="E18" s="117">
        <v>1498760</v>
      </c>
      <c r="F18" s="117">
        <v>667473</v>
      </c>
      <c r="G18" s="83">
        <v>-55.46498438709333</v>
      </c>
      <c r="H18" s="117">
        <v>2916555</v>
      </c>
      <c r="I18" s="117">
        <v>2353118</v>
      </c>
      <c r="J18" s="117">
        <v>1024513</v>
      </c>
      <c r="K18" s="83">
        <v>-56.46146942057304</v>
      </c>
      <c r="L18" s="83">
        <v>1.613118306570215</v>
      </c>
      <c r="M18" s="83">
        <v>1.5700432357415464</v>
      </c>
      <c r="N18" s="83">
        <v>1.5349130226990455</v>
      </c>
      <c r="O18" s="83">
        <v>-2.2375315687346964</v>
      </c>
    </row>
    <row r="19" spans="1:15" ht="12.75">
      <c r="A19" s="239" t="s">
        <v>71</v>
      </c>
      <c r="B19" s="239"/>
      <c r="C19" s="89">
        <v>20081900</v>
      </c>
      <c r="D19" s="117">
        <v>571262</v>
      </c>
      <c r="E19" s="117">
        <v>261667</v>
      </c>
      <c r="F19" s="117">
        <v>342615</v>
      </c>
      <c r="G19" s="83">
        <v>30.93550199299109</v>
      </c>
      <c r="H19" s="117">
        <v>4181378</v>
      </c>
      <c r="I19" s="117">
        <v>2027411</v>
      </c>
      <c r="J19" s="117">
        <v>2345869</v>
      </c>
      <c r="K19" s="83">
        <v>15.707619224715664</v>
      </c>
      <c r="L19" s="83">
        <v>7.31954514741047</v>
      </c>
      <c r="M19" s="83">
        <v>7.748057645786439</v>
      </c>
      <c r="N19" s="83">
        <v>6.8469535776308685</v>
      </c>
      <c r="O19" s="83">
        <v>-11.630064067032464</v>
      </c>
    </row>
    <row r="20" spans="1:15" ht="12.75">
      <c r="A20" s="297" t="s">
        <v>74</v>
      </c>
      <c r="B20" s="297"/>
      <c r="C20" s="89">
        <v>20089990</v>
      </c>
      <c r="D20" s="117">
        <v>1341328</v>
      </c>
      <c r="E20" s="117">
        <v>683440</v>
      </c>
      <c r="F20" s="117">
        <v>981050</v>
      </c>
      <c r="G20" s="83">
        <v>43.54588552030903</v>
      </c>
      <c r="H20" s="117">
        <v>3187569</v>
      </c>
      <c r="I20" s="117">
        <v>1656777</v>
      </c>
      <c r="J20" s="117">
        <v>2308854</v>
      </c>
      <c r="K20" s="83">
        <v>39.35816347040066</v>
      </c>
      <c r="L20" s="83">
        <v>2.3764276895733185</v>
      </c>
      <c r="M20" s="83">
        <v>2.4241732997775958</v>
      </c>
      <c r="N20" s="83">
        <v>2.353451913765863</v>
      </c>
      <c r="O20" s="83">
        <v>-2.9173403575652346</v>
      </c>
    </row>
    <row r="21" spans="1:15" s="82" customFormat="1" ht="12.75">
      <c r="A21" s="239" t="s">
        <v>77</v>
      </c>
      <c r="B21" s="239"/>
      <c r="C21" s="89">
        <v>21032090</v>
      </c>
      <c r="D21" s="117">
        <v>968455</v>
      </c>
      <c r="E21" s="117">
        <v>475870</v>
      </c>
      <c r="F21" s="117">
        <v>1389502</v>
      </c>
      <c r="G21" s="83">
        <v>191.99193056927314</v>
      </c>
      <c r="H21" s="117">
        <v>1487693</v>
      </c>
      <c r="I21" s="117">
        <v>770242</v>
      </c>
      <c r="J21" s="117">
        <v>1882916</v>
      </c>
      <c r="K21" s="83">
        <v>144.45771588669535</v>
      </c>
      <c r="L21" s="83">
        <v>1.5361508794936265</v>
      </c>
      <c r="M21" s="83">
        <v>1.6185975161283543</v>
      </c>
      <c r="N21" s="83">
        <v>1.355101324071502</v>
      </c>
      <c r="O21" s="83">
        <v>-16.27929052351006</v>
      </c>
    </row>
    <row r="22" spans="1:15" ht="12.75">
      <c r="A22" s="240" t="s">
        <v>103</v>
      </c>
      <c r="B22" s="240"/>
      <c r="C22" s="93">
        <v>11081400</v>
      </c>
      <c r="D22" s="117">
        <v>7038576</v>
      </c>
      <c r="E22" s="117">
        <v>3550881</v>
      </c>
      <c r="F22" s="117">
        <v>2948454</v>
      </c>
      <c r="G22" s="83">
        <v>-16.965564320516513</v>
      </c>
      <c r="H22" s="117">
        <v>4525570</v>
      </c>
      <c r="I22" s="117">
        <v>2333414</v>
      </c>
      <c r="J22" s="117">
        <v>1851709</v>
      </c>
      <c r="K22" s="83">
        <v>-20.64378631481597</v>
      </c>
      <c r="L22" s="83">
        <v>0.6429667023557037</v>
      </c>
      <c r="M22" s="83">
        <v>0.6571366373584471</v>
      </c>
      <c r="N22" s="83">
        <v>0.6280270948775188</v>
      </c>
      <c r="O22" s="83">
        <v>-4.429754913368178</v>
      </c>
    </row>
    <row r="23" spans="1:15" s="82" customFormat="1" ht="12.75">
      <c r="A23" s="298" t="s">
        <v>333</v>
      </c>
      <c r="B23" s="299"/>
      <c r="C23" s="94">
        <v>20089700</v>
      </c>
      <c r="D23" s="117">
        <v>1103290</v>
      </c>
      <c r="E23" s="117">
        <v>682209</v>
      </c>
      <c r="F23" s="117">
        <v>936934</v>
      </c>
      <c r="G23" s="83">
        <v>37.338264373527764</v>
      </c>
      <c r="H23" s="117">
        <v>1739745</v>
      </c>
      <c r="I23" s="117">
        <v>884772</v>
      </c>
      <c r="J23" s="117">
        <v>1515571</v>
      </c>
      <c r="K23" s="83">
        <v>71.29509071263558</v>
      </c>
      <c r="L23" s="83">
        <v>1.5768700885533269</v>
      </c>
      <c r="M23" s="83">
        <v>1.2969222041925568</v>
      </c>
      <c r="N23" s="83">
        <v>1.6175856570473481</v>
      </c>
      <c r="O23" s="83">
        <v>24.724956656473584</v>
      </c>
    </row>
    <row r="24" spans="1:15" ht="12.75">
      <c r="A24" s="239" t="s">
        <v>73</v>
      </c>
      <c r="B24" s="239"/>
      <c r="C24" s="89">
        <v>21032010</v>
      </c>
      <c r="D24" s="117">
        <v>845027</v>
      </c>
      <c r="E24" s="117">
        <v>289066</v>
      </c>
      <c r="F24" s="117">
        <v>571531</v>
      </c>
      <c r="G24" s="83">
        <v>97.71643846042079</v>
      </c>
      <c r="H24" s="117">
        <v>1486648</v>
      </c>
      <c r="I24" s="117">
        <v>473070</v>
      </c>
      <c r="J24" s="117">
        <v>1008885</v>
      </c>
      <c r="K24" s="83">
        <v>113.26336482972921</v>
      </c>
      <c r="L24" s="83">
        <v>1.759290531545146</v>
      </c>
      <c r="M24" s="83">
        <v>1.63654667100247</v>
      </c>
      <c r="N24" s="83">
        <v>1.7652323321044703</v>
      </c>
      <c r="O24" s="83">
        <v>7.863244194751462</v>
      </c>
    </row>
    <row r="25" spans="1:15" ht="12.75">
      <c r="A25" s="255" t="s">
        <v>197</v>
      </c>
      <c r="B25" s="77" t="s">
        <v>287</v>
      </c>
      <c r="C25" s="89">
        <v>20079911</v>
      </c>
      <c r="D25" s="117">
        <v>1300928</v>
      </c>
      <c r="E25" s="117">
        <v>917362</v>
      </c>
      <c r="F25" s="117">
        <v>703980</v>
      </c>
      <c r="G25" s="83">
        <v>-23.26039229878717</v>
      </c>
      <c r="H25" s="117">
        <v>1451168</v>
      </c>
      <c r="I25" s="117">
        <v>1029138</v>
      </c>
      <c r="J25" s="117">
        <v>972407</v>
      </c>
      <c r="K25" s="83">
        <v>-5.512477432569785</v>
      </c>
      <c r="L25" s="83">
        <v>1.1154867909676784</v>
      </c>
      <c r="M25" s="83">
        <v>1.1218450295521287</v>
      </c>
      <c r="N25" s="83">
        <v>1.381299184635927</v>
      </c>
      <c r="O25" s="83">
        <v>23.127450605845222</v>
      </c>
    </row>
    <row r="26" spans="1:15" ht="25.5">
      <c r="A26" s="255"/>
      <c r="B26" s="77" t="s">
        <v>286</v>
      </c>
      <c r="C26" s="89">
        <v>20087011</v>
      </c>
      <c r="D26" s="117">
        <v>1182019</v>
      </c>
      <c r="E26" s="117">
        <v>258855</v>
      </c>
      <c r="F26" s="117">
        <v>262541</v>
      </c>
      <c r="G26" s="83">
        <v>1.4239632226536125</v>
      </c>
      <c r="H26" s="117">
        <v>1350579</v>
      </c>
      <c r="I26" s="117">
        <v>241296</v>
      </c>
      <c r="J26" s="117">
        <v>340421</v>
      </c>
      <c r="K26" s="83">
        <v>41.08024998342286</v>
      </c>
      <c r="L26" s="83">
        <v>1.1426034606888722</v>
      </c>
      <c r="M26" s="83">
        <v>0.9321666570087501</v>
      </c>
      <c r="N26" s="83">
        <v>1.2966393820393767</v>
      </c>
      <c r="O26" s="83">
        <v>39.099523919916955</v>
      </c>
    </row>
    <row r="27" spans="1:15" ht="25.5">
      <c r="A27" s="255"/>
      <c r="B27" s="77" t="s">
        <v>289</v>
      </c>
      <c r="C27" s="89">
        <v>20087090</v>
      </c>
      <c r="D27" s="117">
        <v>15906</v>
      </c>
      <c r="E27" s="117">
        <v>15071</v>
      </c>
      <c r="F27" s="117">
        <v>8065</v>
      </c>
      <c r="G27" s="83">
        <v>-46.486629951562605</v>
      </c>
      <c r="H27" s="117">
        <v>45474</v>
      </c>
      <c r="I27" s="117">
        <v>43050</v>
      </c>
      <c r="J27" s="117">
        <v>24709</v>
      </c>
      <c r="K27" s="83">
        <v>-42.60394889663183</v>
      </c>
      <c r="L27" s="83">
        <v>2.858921161825726</v>
      </c>
      <c r="M27" s="83">
        <v>2.856479331165815</v>
      </c>
      <c r="N27" s="83">
        <v>3.063732176069436</v>
      </c>
      <c r="O27" s="83">
        <v>7.255534554105614</v>
      </c>
    </row>
    <row r="28" spans="1:15" ht="25.5">
      <c r="A28" s="255"/>
      <c r="B28" s="77" t="s">
        <v>288</v>
      </c>
      <c r="C28" s="89">
        <v>20087019</v>
      </c>
      <c r="D28" s="117">
        <v>183646</v>
      </c>
      <c r="E28" s="117">
        <v>86767</v>
      </c>
      <c r="F28" s="117">
        <v>168352</v>
      </c>
      <c r="G28" s="83">
        <v>94.02768333583045</v>
      </c>
      <c r="H28" s="117">
        <v>274408</v>
      </c>
      <c r="I28" s="117">
        <v>125752</v>
      </c>
      <c r="J28" s="117">
        <v>263324</v>
      </c>
      <c r="K28" s="83">
        <v>109.39945289140529</v>
      </c>
      <c r="L28" s="83">
        <v>1.4942225803992464</v>
      </c>
      <c r="M28" s="83">
        <v>1.4493067640923392</v>
      </c>
      <c r="N28" s="83">
        <v>1.56412754229234</v>
      </c>
      <c r="O28" s="83">
        <v>7.922462038042721</v>
      </c>
    </row>
    <row r="29" spans="1:15" ht="12.75">
      <c r="A29" s="255"/>
      <c r="B29" s="77" t="s">
        <v>200</v>
      </c>
      <c r="C29" s="89">
        <v>20079912</v>
      </c>
      <c r="D29" s="117">
        <v>18896</v>
      </c>
      <c r="E29" s="117">
        <v>17259</v>
      </c>
      <c r="F29" s="117">
        <v>1654</v>
      </c>
      <c r="G29" s="83">
        <v>-90.41659424068602</v>
      </c>
      <c r="H29" s="117">
        <v>64368</v>
      </c>
      <c r="I29" s="117">
        <v>56755</v>
      </c>
      <c r="J29" s="117">
        <v>6776</v>
      </c>
      <c r="K29" s="83">
        <v>-88.06096379173641</v>
      </c>
      <c r="L29" s="83">
        <v>3.4064352243861133</v>
      </c>
      <c r="M29" s="83">
        <v>3.288429225331711</v>
      </c>
      <c r="N29" s="83">
        <v>4.096735187424426</v>
      </c>
      <c r="O29" s="83">
        <v>24.580305875708163</v>
      </c>
    </row>
    <row r="30" spans="1:15" ht="12.75">
      <c r="A30" s="255"/>
      <c r="B30" s="77" t="s">
        <v>202</v>
      </c>
      <c r="C30" s="89">
        <v>20079919</v>
      </c>
      <c r="D30" s="117">
        <v>1253</v>
      </c>
      <c r="E30" s="117">
        <v>1221</v>
      </c>
      <c r="F30" s="117">
        <v>7863</v>
      </c>
      <c r="G30" s="83">
        <v>543.980343980344</v>
      </c>
      <c r="H30" s="117">
        <v>7129</v>
      </c>
      <c r="I30" s="117">
        <v>6826</v>
      </c>
      <c r="J30" s="117">
        <v>24481</v>
      </c>
      <c r="K30" s="83">
        <v>258.64342220920014</v>
      </c>
      <c r="L30" s="83">
        <v>5.689545091779729</v>
      </c>
      <c r="M30" s="83">
        <v>5.590499590499591</v>
      </c>
      <c r="N30" s="83">
        <v>3.1134427063461785</v>
      </c>
      <c r="O30" s="83">
        <v>-44.30832779887659</v>
      </c>
    </row>
    <row r="31" spans="1:15" ht="12.75">
      <c r="A31" s="255" t="s">
        <v>315</v>
      </c>
      <c r="B31" s="77" t="s">
        <v>41</v>
      </c>
      <c r="C31" s="89">
        <v>20079990</v>
      </c>
      <c r="D31" s="117">
        <v>1388295</v>
      </c>
      <c r="E31" s="117">
        <v>823433</v>
      </c>
      <c r="F31" s="120">
        <v>611192</v>
      </c>
      <c r="G31" s="83">
        <v>-25.775138960911214</v>
      </c>
      <c r="H31" s="117">
        <v>2486648</v>
      </c>
      <c r="I31" s="117">
        <v>1399217</v>
      </c>
      <c r="J31" s="120">
        <v>1086818</v>
      </c>
      <c r="K31" s="83">
        <v>-22.32670129079335</v>
      </c>
      <c r="L31" s="83">
        <v>1.7911524567905237</v>
      </c>
      <c r="M31" s="83">
        <v>1.6992481476938621</v>
      </c>
      <c r="N31" s="83">
        <v>1.7781940863100303</v>
      </c>
      <c r="O31" s="83">
        <v>4.645933480834441</v>
      </c>
    </row>
    <row r="32" spans="1:15" ht="12.75">
      <c r="A32" s="255"/>
      <c r="B32" s="77" t="s">
        <v>155</v>
      </c>
      <c r="C32" s="89">
        <v>20079991</v>
      </c>
      <c r="D32" s="117" t="s">
        <v>81</v>
      </c>
      <c r="E32" s="117" t="s">
        <v>81</v>
      </c>
      <c r="F32" s="117">
        <v>25825</v>
      </c>
      <c r="G32" s="117" t="s">
        <v>81</v>
      </c>
      <c r="H32" s="117" t="s">
        <v>81</v>
      </c>
      <c r="I32" s="117" t="s">
        <v>81</v>
      </c>
      <c r="J32" s="117">
        <v>43732</v>
      </c>
      <c r="K32" s="117" t="s">
        <v>81</v>
      </c>
      <c r="L32" s="117" t="s">
        <v>81</v>
      </c>
      <c r="M32" s="117" t="s">
        <v>81</v>
      </c>
      <c r="N32" s="83">
        <v>1.6933978702807357</v>
      </c>
      <c r="O32" s="83" t="s">
        <v>81</v>
      </c>
    </row>
    <row r="33" spans="1:15" ht="12.75">
      <c r="A33" s="255"/>
      <c r="B33" s="77" t="s">
        <v>156</v>
      </c>
      <c r="C33" s="89">
        <v>20079999</v>
      </c>
      <c r="D33" s="117" t="s">
        <v>81</v>
      </c>
      <c r="E33" s="117" t="s">
        <v>81</v>
      </c>
      <c r="F33" s="117">
        <v>585367</v>
      </c>
      <c r="G33" s="117" t="s">
        <v>81</v>
      </c>
      <c r="H33" s="117" t="s">
        <v>81</v>
      </c>
      <c r="I33" s="117" t="s">
        <v>81</v>
      </c>
      <c r="J33" s="117">
        <v>1043086</v>
      </c>
      <c r="K33" s="117" t="s">
        <v>81</v>
      </c>
      <c r="L33" s="117" t="s">
        <v>81</v>
      </c>
      <c r="M33" s="117" t="s">
        <v>81</v>
      </c>
      <c r="N33" s="83">
        <v>1.7819350937104415</v>
      </c>
      <c r="O33" s="83" t="s">
        <v>81</v>
      </c>
    </row>
    <row r="34" spans="1:15" ht="12.75">
      <c r="A34" s="239" t="s">
        <v>297</v>
      </c>
      <c r="B34" s="239"/>
      <c r="C34" s="89">
        <v>20088000</v>
      </c>
      <c r="D34" s="117">
        <v>441304</v>
      </c>
      <c r="E34" s="117">
        <v>164923</v>
      </c>
      <c r="F34" s="117">
        <v>370684</v>
      </c>
      <c r="G34" s="83">
        <v>124.76185856429969</v>
      </c>
      <c r="H34" s="117">
        <v>1279844</v>
      </c>
      <c r="I34" s="117">
        <v>499000</v>
      </c>
      <c r="J34" s="117">
        <v>905327</v>
      </c>
      <c r="K34" s="83">
        <v>81.42825651302606</v>
      </c>
      <c r="L34" s="83">
        <v>2.900141399126226</v>
      </c>
      <c r="M34" s="83">
        <v>3.025654396294028</v>
      </c>
      <c r="N34" s="83">
        <v>2.4423147478715026</v>
      </c>
      <c r="O34" s="83">
        <v>-19.2797845364305</v>
      </c>
    </row>
    <row r="35" spans="1:15" ht="12.75">
      <c r="A35" s="241" t="s">
        <v>104</v>
      </c>
      <c r="B35" s="130" t="s">
        <v>41</v>
      </c>
      <c r="C35" s="89"/>
      <c r="D35" s="65">
        <v>730247</v>
      </c>
      <c r="E35" s="65">
        <v>243507</v>
      </c>
      <c r="F35" s="65">
        <v>1870655</v>
      </c>
      <c r="G35" s="83">
        <v>668.214055448098</v>
      </c>
      <c r="H35" s="65">
        <v>651116</v>
      </c>
      <c r="I35" s="65">
        <v>218718</v>
      </c>
      <c r="J35" s="65">
        <v>996726</v>
      </c>
      <c r="K35" s="83">
        <v>355.7128357062519</v>
      </c>
      <c r="L35" s="83">
        <v>0.8916380348019232</v>
      </c>
      <c r="M35" s="83">
        <v>0.8982000517438924</v>
      </c>
      <c r="N35" s="83">
        <v>0.5328219260098735</v>
      </c>
      <c r="O35" s="83">
        <v>-40.67892503731459</v>
      </c>
    </row>
    <row r="36" spans="1:15" ht="25.5">
      <c r="A36" s="241"/>
      <c r="B36" s="77" t="s">
        <v>304</v>
      </c>
      <c r="C36" s="89">
        <v>20029012</v>
      </c>
      <c r="D36" s="117">
        <v>652450</v>
      </c>
      <c r="E36" s="117">
        <v>206368</v>
      </c>
      <c r="F36" s="117">
        <v>1643790</v>
      </c>
      <c r="G36" s="83">
        <v>696.5333772677934</v>
      </c>
      <c r="H36" s="117">
        <v>559060</v>
      </c>
      <c r="I36" s="117">
        <v>181871</v>
      </c>
      <c r="J36" s="117">
        <v>793764</v>
      </c>
      <c r="K36" s="83">
        <v>336.44341318846875</v>
      </c>
      <c r="L36" s="83">
        <v>0.8568625948348533</v>
      </c>
      <c r="M36" s="83">
        <v>0.8812945805551248</v>
      </c>
      <c r="N36" s="83">
        <v>0.48288650010037776</v>
      </c>
      <c r="O36" s="83">
        <v>-45.207140636651935</v>
      </c>
    </row>
    <row r="37" spans="1:15" ht="25.5">
      <c r="A37" s="241"/>
      <c r="B37" s="77" t="s">
        <v>196</v>
      </c>
      <c r="C37" s="89">
        <v>20029019</v>
      </c>
      <c r="D37" s="117">
        <v>37565</v>
      </c>
      <c r="E37" s="117">
        <v>10909</v>
      </c>
      <c r="F37" s="117">
        <v>226865</v>
      </c>
      <c r="G37" s="83">
        <v>1979.613163443029</v>
      </c>
      <c r="H37" s="117">
        <v>57296</v>
      </c>
      <c r="I37" s="117">
        <v>18058</v>
      </c>
      <c r="J37" s="117">
        <v>202962</v>
      </c>
      <c r="K37" s="83">
        <v>1023.9450658987707</v>
      </c>
      <c r="L37" s="83">
        <v>1.525249567416478</v>
      </c>
      <c r="M37" s="83">
        <v>1.6553304610871757</v>
      </c>
      <c r="N37" s="83">
        <v>0.8946377801776387</v>
      </c>
      <c r="O37" s="83">
        <v>-45.95412812073396</v>
      </c>
    </row>
    <row r="38" spans="1:15" ht="12.75">
      <c r="A38" s="241"/>
      <c r="B38" s="77" t="s">
        <v>195</v>
      </c>
      <c r="C38" s="89">
        <v>20029011</v>
      </c>
      <c r="D38" s="117">
        <v>40232</v>
      </c>
      <c r="E38" s="117">
        <v>26230</v>
      </c>
      <c r="F38" s="117">
        <v>0</v>
      </c>
      <c r="G38" s="83">
        <v>-100</v>
      </c>
      <c r="H38" s="117">
        <v>34760</v>
      </c>
      <c r="I38" s="117">
        <v>18789</v>
      </c>
      <c r="J38" s="117">
        <v>0</v>
      </c>
      <c r="K38" s="83">
        <v>-100</v>
      </c>
      <c r="L38" s="83">
        <v>0.8639888645854047</v>
      </c>
      <c r="M38" s="83">
        <v>0.7163171940526115</v>
      </c>
      <c r="N38" s="83" t="s">
        <v>81</v>
      </c>
      <c r="O38" s="83" t="s">
        <v>81</v>
      </c>
    </row>
    <row r="39" spans="1:15" ht="12.75">
      <c r="A39" s="241" t="s">
        <v>214</v>
      </c>
      <c r="B39" s="77" t="s">
        <v>334</v>
      </c>
      <c r="C39" s="89">
        <v>20079921</v>
      </c>
      <c r="D39" s="117">
        <v>1102411</v>
      </c>
      <c r="E39" s="117">
        <v>719677</v>
      </c>
      <c r="F39" s="117">
        <v>637394</v>
      </c>
      <c r="G39" s="83">
        <v>-11.433323560430587</v>
      </c>
      <c r="H39" s="117">
        <v>1139143</v>
      </c>
      <c r="I39" s="117">
        <v>744904</v>
      </c>
      <c r="J39" s="117">
        <v>742865</v>
      </c>
      <c r="K39" s="83">
        <v>-0.2737265473134798</v>
      </c>
      <c r="L39" s="83">
        <v>1.0333196965560032</v>
      </c>
      <c r="M39" s="83">
        <v>1.0350532252663347</v>
      </c>
      <c r="N39" s="83">
        <v>1.1654722196945688</v>
      </c>
      <c r="O39" s="83">
        <v>12.600221055750582</v>
      </c>
    </row>
    <row r="40" spans="1:15" ht="25.5">
      <c r="A40" s="241"/>
      <c r="B40" s="77" t="s">
        <v>308</v>
      </c>
      <c r="C40" s="89">
        <v>20079929</v>
      </c>
      <c r="D40" s="117">
        <v>94401</v>
      </c>
      <c r="E40" s="117">
        <v>35714</v>
      </c>
      <c r="F40" s="117">
        <v>33065</v>
      </c>
      <c r="G40" s="83">
        <v>-7.4172593380747</v>
      </c>
      <c r="H40" s="117">
        <v>95650</v>
      </c>
      <c r="I40" s="117">
        <v>36312</v>
      </c>
      <c r="J40" s="117">
        <v>30231</v>
      </c>
      <c r="K40" s="83">
        <v>-16.746530072703237</v>
      </c>
      <c r="L40" s="83">
        <v>1.0132307920466945</v>
      </c>
      <c r="M40" s="83">
        <v>1.0167441339530716</v>
      </c>
      <c r="N40" s="83">
        <v>0.9142900347799788</v>
      </c>
      <c r="O40" s="83">
        <v>-10.076684561213467</v>
      </c>
    </row>
    <row r="41" spans="1:15" ht="12.75">
      <c r="A41" s="241"/>
      <c r="B41" s="77" t="s">
        <v>309</v>
      </c>
      <c r="C41" s="89">
        <v>20085000</v>
      </c>
      <c r="D41" s="117">
        <v>130765</v>
      </c>
      <c r="E41" s="117">
        <v>89068</v>
      </c>
      <c r="F41" s="117">
        <v>21920</v>
      </c>
      <c r="G41" s="83">
        <v>-75.38958997619795</v>
      </c>
      <c r="H41" s="117">
        <v>255956</v>
      </c>
      <c r="I41" s="117">
        <v>167651</v>
      </c>
      <c r="J41" s="117">
        <v>62821</v>
      </c>
      <c r="K41" s="83">
        <v>-62.52870546552063</v>
      </c>
      <c r="L41" s="83">
        <v>1.9573739150384277</v>
      </c>
      <c r="M41" s="83">
        <v>1.882280953877936</v>
      </c>
      <c r="N41" s="83">
        <v>2.8659215328467154</v>
      </c>
      <c r="O41" s="83">
        <v>52.2579042699365</v>
      </c>
    </row>
    <row r="42" spans="1:15" ht="25.5">
      <c r="A42" s="241"/>
      <c r="B42" s="77" t="s">
        <v>379</v>
      </c>
      <c r="C42" s="89">
        <v>20079922</v>
      </c>
      <c r="D42" s="117">
        <v>13134</v>
      </c>
      <c r="E42" s="117">
        <v>9836</v>
      </c>
      <c r="F42" s="117">
        <v>2548</v>
      </c>
      <c r="G42" s="83">
        <v>-74.09516063440422</v>
      </c>
      <c r="H42" s="117">
        <v>58964</v>
      </c>
      <c r="I42" s="117">
        <v>40257</v>
      </c>
      <c r="J42" s="117">
        <v>9011</v>
      </c>
      <c r="K42" s="83">
        <v>-77.61631517500062</v>
      </c>
      <c r="L42" s="83">
        <v>4.489416780874067</v>
      </c>
      <c r="M42" s="83">
        <v>4.092822285481903</v>
      </c>
      <c r="N42" s="83">
        <v>3.5364992150706436</v>
      </c>
      <c r="O42" s="83">
        <v>-13.592651515426258</v>
      </c>
    </row>
    <row r="43" spans="1:15" s="79" customFormat="1" ht="12.75">
      <c r="A43" s="239" t="s">
        <v>335</v>
      </c>
      <c r="B43" s="239"/>
      <c r="C43" s="92">
        <v>20059990</v>
      </c>
      <c r="D43" s="117">
        <v>440358</v>
      </c>
      <c r="E43" s="117">
        <v>273915</v>
      </c>
      <c r="F43" s="117">
        <v>285661</v>
      </c>
      <c r="G43" s="83">
        <v>4.288191592282287</v>
      </c>
      <c r="H43" s="117">
        <v>899944</v>
      </c>
      <c r="I43" s="117">
        <v>476550</v>
      </c>
      <c r="J43" s="117">
        <v>632250</v>
      </c>
      <c r="K43" s="83">
        <v>32.672332389046275</v>
      </c>
      <c r="L43" s="83">
        <v>2.0436644729969706</v>
      </c>
      <c r="M43" s="83">
        <v>1.739773287333662</v>
      </c>
      <c r="N43" s="83">
        <v>2.2132877781706286</v>
      </c>
      <c r="O43" s="83">
        <v>27.217022716946325</v>
      </c>
    </row>
    <row r="44" spans="1:15" ht="25.5">
      <c r="A44" s="241" t="s">
        <v>52</v>
      </c>
      <c r="B44" s="77" t="s">
        <v>298</v>
      </c>
      <c r="C44" s="89">
        <v>20056000</v>
      </c>
      <c r="D44" s="117">
        <v>381054</v>
      </c>
      <c r="E44" s="117">
        <v>174598</v>
      </c>
      <c r="F44" s="117">
        <v>254082</v>
      </c>
      <c r="G44" s="83">
        <v>45.52400371138272</v>
      </c>
      <c r="H44" s="117">
        <v>935869</v>
      </c>
      <c r="I44" s="117">
        <v>378737</v>
      </c>
      <c r="J44" s="117">
        <v>608367</v>
      </c>
      <c r="K44" s="83">
        <v>60.63046388390889</v>
      </c>
      <c r="L44" s="83">
        <v>2.456000986736788</v>
      </c>
      <c r="M44" s="83">
        <v>2.1691943779424734</v>
      </c>
      <c r="N44" s="83">
        <v>2.3943726828346756</v>
      </c>
      <c r="O44" s="83">
        <v>10.38073430310973</v>
      </c>
    </row>
    <row r="45" spans="1:15" ht="25.5">
      <c r="A45" s="241"/>
      <c r="B45" s="77" t="s">
        <v>299</v>
      </c>
      <c r="C45" s="89">
        <v>20049010</v>
      </c>
      <c r="D45" s="117">
        <v>533</v>
      </c>
      <c r="E45" s="117">
        <v>533</v>
      </c>
      <c r="F45" s="117">
        <v>637</v>
      </c>
      <c r="G45" s="83">
        <v>19.512195121951216</v>
      </c>
      <c r="H45" s="117">
        <v>124455</v>
      </c>
      <c r="I45" s="117">
        <v>124455</v>
      </c>
      <c r="J45" s="117">
        <v>3484</v>
      </c>
      <c r="K45" s="83">
        <v>-97.20059459242296</v>
      </c>
      <c r="L45" s="83">
        <v>233.49906191369607</v>
      </c>
      <c r="M45" s="83">
        <v>233.49906191369607</v>
      </c>
      <c r="N45" s="83">
        <v>5.469387755102041</v>
      </c>
      <c r="O45" s="83">
        <v>-97.65764037325187</v>
      </c>
    </row>
    <row r="46" spans="1:15" s="79" customFormat="1" ht="12.75">
      <c r="A46" s="255" t="s">
        <v>301</v>
      </c>
      <c r="B46" s="140" t="s">
        <v>303</v>
      </c>
      <c r="C46" s="89">
        <v>20011000</v>
      </c>
      <c r="D46" s="117">
        <v>769694</v>
      </c>
      <c r="E46" s="117">
        <v>534869</v>
      </c>
      <c r="F46" s="117">
        <v>341743</v>
      </c>
      <c r="G46" s="83">
        <v>-36.107158949200645</v>
      </c>
      <c r="H46" s="117">
        <v>754692</v>
      </c>
      <c r="I46" s="117">
        <v>494369</v>
      </c>
      <c r="J46" s="117">
        <v>444118</v>
      </c>
      <c r="K46" s="83">
        <v>-10.16467456495047</v>
      </c>
      <c r="L46" s="83">
        <v>0.9805091373974593</v>
      </c>
      <c r="M46" s="83">
        <v>0.9242805247640077</v>
      </c>
      <c r="N46" s="83">
        <v>1.2995672186409086</v>
      </c>
      <c r="O46" s="83">
        <v>40.603116026135154</v>
      </c>
    </row>
    <row r="47" spans="1:15" s="79" customFormat="1" ht="12.75">
      <c r="A47" s="255"/>
      <c r="B47" s="140" t="s">
        <v>209</v>
      </c>
      <c r="C47" s="100">
        <v>7114010</v>
      </c>
      <c r="D47" s="117">
        <v>279066</v>
      </c>
      <c r="E47" s="117">
        <v>172206</v>
      </c>
      <c r="F47" s="117">
        <v>219328</v>
      </c>
      <c r="G47" s="83">
        <v>27.36373877797522</v>
      </c>
      <c r="H47" s="117">
        <v>148272</v>
      </c>
      <c r="I47" s="117">
        <v>103409</v>
      </c>
      <c r="J47" s="117">
        <v>107346</v>
      </c>
      <c r="K47" s="83">
        <v>3.807212138208471</v>
      </c>
      <c r="L47" s="83">
        <v>0.5313151727548322</v>
      </c>
      <c r="M47" s="83">
        <v>0.6004959176799879</v>
      </c>
      <c r="N47" s="83">
        <v>0.48943135395389553</v>
      </c>
      <c r="O47" s="83">
        <v>-18.495473567112597</v>
      </c>
    </row>
    <row r="48" spans="1:15" s="79" customFormat="1" ht="25.5">
      <c r="A48" s="255"/>
      <c r="B48" s="77" t="s">
        <v>302</v>
      </c>
      <c r="C48" s="122">
        <v>7114090</v>
      </c>
      <c r="D48" s="117">
        <v>97988</v>
      </c>
      <c r="E48" s="117">
        <v>83388</v>
      </c>
      <c r="F48" s="117">
        <v>44048</v>
      </c>
      <c r="G48" s="83">
        <v>-47.177051853983784</v>
      </c>
      <c r="H48" s="117">
        <v>61788</v>
      </c>
      <c r="I48" s="117">
        <v>49749</v>
      </c>
      <c r="J48" s="117">
        <v>35227</v>
      </c>
      <c r="K48" s="83">
        <v>-29.19053649319584</v>
      </c>
      <c r="L48" s="83">
        <v>0.6305670082050864</v>
      </c>
      <c r="M48" s="83">
        <v>0.5965966326090085</v>
      </c>
      <c r="N48" s="83">
        <v>0.7997411914275336</v>
      </c>
      <c r="O48" s="83">
        <v>34.05057080696934</v>
      </c>
    </row>
    <row r="49" spans="1:15" ht="12.75">
      <c r="A49" s="239" t="s">
        <v>224</v>
      </c>
      <c r="B49" s="239"/>
      <c r="C49" s="89">
        <v>20059910</v>
      </c>
      <c r="D49" s="117">
        <v>506779</v>
      </c>
      <c r="E49" s="117">
        <v>350463</v>
      </c>
      <c r="F49" s="117">
        <v>294757</v>
      </c>
      <c r="G49" s="83">
        <v>-15.894973221138898</v>
      </c>
      <c r="H49" s="117">
        <v>879376</v>
      </c>
      <c r="I49" s="117">
        <v>599155</v>
      </c>
      <c r="J49" s="117">
        <v>507365</v>
      </c>
      <c r="K49" s="83">
        <v>-15.319908871660925</v>
      </c>
      <c r="L49" s="83">
        <v>1.7352258084885128</v>
      </c>
      <c r="M49" s="83">
        <v>1.7096098589580069</v>
      </c>
      <c r="N49" s="83">
        <v>1.7212992397127125</v>
      </c>
      <c r="O49" s="83">
        <v>0.6837455161746719</v>
      </c>
    </row>
    <row r="50" spans="1:15" ht="12.75">
      <c r="A50" s="239" t="s">
        <v>300</v>
      </c>
      <c r="B50" s="239"/>
      <c r="C50" s="89">
        <v>20019090</v>
      </c>
      <c r="D50" s="117">
        <v>1109161</v>
      </c>
      <c r="E50" s="117">
        <v>823883</v>
      </c>
      <c r="F50" s="117">
        <v>328669</v>
      </c>
      <c r="G50" s="83">
        <v>-60.107321063791815</v>
      </c>
      <c r="H50" s="117">
        <v>822300</v>
      </c>
      <c r="I50" s="117">
        <v>503467</v>
      </c>
      <c r="J50" s="117">
        <v>391761</v>
      </c>
      <c r="K50" s="83">
        <v>-22.187352895025892</v>
      </c>
      <c r="L50" s="83">
        <v>0.7413711805589991</v>
      </c>
      <c r="M50" s="83">
        <v>0.6110904096819573</v>
      </c>
      <c r="N50" s="83">
        <v>1.1919621260295312</v>
      </c>
      <c r="O50" s="83">
        <v>95.0549553952073</v>
      </c>
    </row>
    <row r="51" spans="1:15" ht="25.5">
      <c r="A51" s="241" t="s">
        <v>222</v>
      </c>
      <c r="B51" s="77" t="s">
        <v>310</v>
      </c>
      <c r="C51" s="89">
        <v>20079951</v>
      </c>
      <c r="D51" s="117" t="s">
        <v>81</v>
      </c>
      <c r="E51" s="117" t="s">
        <v>81</v>
      </c>
      <c r="F51" s="117">
        <v>16422</v>
      </c>
      <c r="G51" s="117" t="s">
        <v>81</v>
      </c>
      <c r="H51" s="117" t="s">
        <v>81</v>
      </c>
      <c r="I51" s="117" t="s">
        <v>81</v>
      </c>
      <c r="J51" s="117">
        <v>24457</v>
      </c>
      <c r="K51" s="117" t="s">
        <v>81</v>
      </c>
      <c r="L51" s="117" t="s">
        <v>81</v>
      </c>
      <c r="M51" s="117" t="s">
        <v>81</v>
      </c>
      <c r="N51" s="83">
        <v>1.489282669589575</v>
      </c>
      <c r="O51" s="83" t="s">
        <v>81</v>
      </c>
    </row>
    <row r="52" spans="1:15" ht="25.5">
      <c r="A52" s="241"/>
      <c r="B52" s="77" t="s">
        <v>204</v>
      </c>
      <c r="C52" s="89">
        <v>20079959</v>
      </c>
      <c r="D52" s="117" t="s">
        <v>81</v>
      </c>
      <c r="E52" s="117" t="s">
        <v>81</v>
      </c>
      <c r="F52" s="117">
        <v>262197</v>
      </c>
      <c r="G52" s="117" t="s">
        <v>81</v>
      </c>
      <c r="H52" s="117" t="s">
        <v>81</v>
      </c>
      <c r="I52" s="117" t="s">
        <v>81</v>
      </c>
      <c r="J52" s="117">
        <v>331721</v>
      </c>
      <c r="K52" s="117" t="s">
        <v>81</v>
      </c>
      <c r="L52" s="117" t="s">
        <v>81</v>
      </c>
      <c r="M52" s="117" t="s">
        <v>81</v>
      </c>
      <c r="N52" s="83">
        <v>1.2651594030442759</v>
      </c>
      <c r="O52" s="83" t="s">
        <v>81</v>
      </c>
    </row>
    <row r="53" spans="1:15" ht="12.75">
      <c r="A53" s="239" t="s">
        <v>152</v>
      </c>
      <c r="B53" s="239"/>
      <c r="C53" s="93">
        <v>20071000</v>
      </c>
      <c r="D53" s="117">
        <v>49111</v>
      </c>
      <c r="E53" s="117">
        <v>25270</v>
      </c>
      <c r="F53" s="117">
        <v>85171</v>
      </c>
      <c r="G53" s="83">
        <v>237.04392560348236</v>
      </c>
      <c r="H53" s="117">
        <v>183970</v>
      </c>
      <c r="I53" s="117">
        <v>107283</v>
      </c>
      <c r="J53" s="117">
        <v>330159</v>
      </c>
      <c r="K53" s="83">
        <v>207.74586840412738</v>
      </c>
      <c r="L53" s="83">
        <v>3.7460039502351816</v>
      </c>
      <c r="M53" s="83">
        <v>4.245468935496636</v>
      </c>
      <c r="N53" s="83">
        <v>3.8764250742623663</v>
      </c>
      <c r="O53" s="83">
        <v>-8.692652492370655</v>
      </c>
    </row>
    <row r="54" spans="1:15" ht="12.75">
      <c r="A54" s="239" t="s">
        <v>55</v>
      </c>
      <c r="B54" s="239"/>
      <c r="C54" s="89">
        <v>20058000</v>
      </c>
      <c r="D54" s="117">
        <v>661030</v>
      </c>
      <c r="E54" s="117">
        <v>310546</v>
      </c>
      <c r="F54" s="117">
        <v>232653</v>
      </c>
      <c r="G54" s="83">
        <v>-25.082596459139705</v>
      </c>
      <c r="H54" s="117">
        <v>817286</v>
      </c>
      <c r="I54" s="117">
        <v>380135</v>
      </c>
      <c r="J54" s="117">
        <v>303862</v>
      </c>
      <c r="K54" s="83">
        <v>-20.064713851657967</v>
      </c>
      <c r="L54" s="83">
        <v>1.2363826150099089</v>
      </c>
      <c r="M54" s="83">
        <v>1.2240859647202025</v>
      </c>
      <c r="N54" s="83">
        <v>1.3060738524755753</v>
      </c>
      <c r="O54" s="83">
        <v>6.69788643268312</v>
      </c>
    </row>
    <row r="55" spans="1:15" ht="12.75">
      <c r="A55" s="239" t="s">
        <v>305</v>
      </c>
      <c r="B55" s="239"/>
      <c r="C55" s="89">
        <v>20083000</v>
      </c>
      <c r="D55" s="117">
        <v>100486</v>
      </c>
      <c r="E55" s="117">
        <v>44407</v>
      </c>
      <c r="F55" s="117">
        <v>136804</v>
      </c>
      <c r="G55" s="83">
        <v>208.06854775148062</v>
      </c>
      <c r="H55" s="117">
        <v>237694</v>
      </c>
      <c r="I55" s="117">
        <v>122071</v>
      </c>
      <c r="J55" s="117">
        <v>261233</v>
      </c>
      <c r="K55" s="83">
        <v>114.00086834710947</v>
      </c>
      <c r="L55" s="83">
        <v>2.3654439424397427</v>
      </c>
      <c r="M55" s="83">
        <v>2.7489134595897045</v>
      </c>
      <c r="N55" s="83">
        <v>1.9095421186515014</v>
      </c>
      <c r="O55" s="83">
        <v>-30.534658630668044</v>
      </c>
    </row>
    <row r="56" spans="1:15" s="79" customFormat="1" ht="12.75">
      <c r="A56" s="255" t="s">
        <v>359</v>
      </c>
      <c r="B56" s="77" t="s">
        <v>307</v>
      </c>
      <c r="C56" s="163">
        <v>8121000</v>
      </c>
      <c r="D56" s="117">
        <v>108000</v>
      </c>
      <c r="E56" s="117">
        <v>54000</v>
      </c>
      <c r="F56" s="120">
        <v>74820</v>
      </c>
      <c r="G56" s="83">
        <v>38.555555555555564</v>
      </c>
      <c r="H56" s="117">
        <v>222355</v>
      </c>
      <c r="I56" s="117">
        <v>113836</v>
      </c>
      <c r="J56" s="120">
        <v>192816</v>
      </c>
      <c r="K56" s="83">
        <v>69.38051231596332</v>
      </c>
      <c r="L56" s="83">
        <v>2.0588425925925926</v>
      </c>
      <c r="M56" s="83">
        <v>2.108074074074074</v>
      </c>
      <c r="N56" s="83">
        <v>2.577064955894146</v>
      </c>
      <c r="O56" s="83">
        <v>22.247362537583793</v>
      </c>
    </row>
    <row r="57" spans="1:15" ht="12.75">
      <c r="A57" s="255"/>
      <c r="B57" s="77" t="s">
        <v>155</v>
      </c>
      <c r="C57" s="100">
        <v>8121010</v>
      </c>
      <c r="D57" s="117" t="s">
        <v>81</v>
      </c>
      <c r="E57" s="117" t="s">
        <v>81</v>
      </c>
      <c r="F57" s="117">
        <v>74820</v>
      </c>
      <c r="G57" s="117" t="s">
        <v>81</v>
      </c>
      <c r="H57" s="117" t="s">
        <v>81</v>
      </c>
      <c r="I57" s="117" t="s">
        <v>81</v>
      </c>
      <c r="J57" s="117">
        <v>192816</v>
      </c>
      <c r="K57" s="117" t="s">
        <v>81</v>
      </c>
      <c r="L57" s="117" t="s">
        <v>81</v>
      </c>
      <c r="M57" s="117" t="s">
        <v>81</v>
      </c>
      <c r="N57" s="83">
        <v>2.577064955894146</v>
      </c>
      <c r="O57" s="83" t="s">
        <v>81</v>
      </c>
    </row>
    <row r="58" spans="1:15" ht="12.75">
      <c r="A58" s="255"/>
      <c r="B58" s="77" t="s">
        <v>156</v>
      </c>
      <c r="C58" s="99">
        <v>8121090</v>
      </c>
      <c r="D58" s="117" t="s">
        <v>81</v>
      </c>
      <c r="E58" s="117" t="s">
        <v>81</v>
      </c>
      <c r="F58" s="117">
        <v>0</v>
      </c>
      <c r="G58" s="117" t="s">
        <v>81</v>
      </c>
      <c r="H58" s="117" t="s">
        <v>81</v>
      </c>
      <c r="I58" s="117" t="s">
        <v>81</v>
      </c>
      <c r="J58" s="117">
        <v>0</v>
      </c>
      <c r="K58" s="117" t="s">
        <v>81</v>
      </c>
      <c r="L58" s="117" t="s">
        <v>81</v>
      </c>
      <c r="M58" s="117" t="s">
        <v>81</v>
      </c>
      <c r="N58" s="83" t="s">
        <v>81</v>
      </c>
      <c r="O58" s="83" t="s">
        <v>81</v>
      </c>
    </row>
    <row r="59" spans="1:15" ht="12.75">
      <c r="A59" s="239" t="s">
        <v>75</v>
      </c>
      <c r="B59" s="239"/>
      <c r="C59" s="89">
        <v>11063000</v>
      </c>
      <c r="D59" s="117">
        <v>380926</v>
      </c>
      <c r="E59" s="117">
        <v>273650</v>
      </c>
      <c r="F59" s="117">
        <v>96045</v>
      </c>
      <c r="G59" s="83">
        <v>-64.90224739630915</v>
      </c>
      <c r="H59" s="117">
        <v>482214</v>
      </c>
      <c r="I59" s="117">
        <v>326056</v>
      </c>
      <c r="J59" s="117">
        <v>201554</v>
      </c>
      <c r="K59" s="83">
        <v>-38.18423829035503</v>
      </c>
      <c r="L59" s="83">
        <v>1.2658994135343873</v>
      </c>
      <c r="M59" s="83">
        <v>1.191507399963457</v>
      </c>
      <c r="N59" s="83">
        <v>2.0985371440470613</v>
      </c>
      <c r="O59" s="83">
        <v>76.12455819505801</v>
      </c>
    </row>
    <row r="60" spans="1:15" ht="12.75">
      <c r="A60" s="239" t="s">
        <v>80</v>
      </c>
      <c r="B60" s="239"/>
      <c r="C60" s="89">
        <v>20060090</v>
      </c>
      <c r="D60" s="117">
        <v>37276</v>
      </c>
      <c r="E60" s="117">
        <v>27339</v>
      </c>
      <c r="F60" s="117">
        <v>82424</v>
      </c>
      <c r="G60" s="83">
        <v>201.488715754051</v>
      </c>
      <c r="H60" s="117">
        <v>133555</v>
      </c>
      <c r="I60" s="117">
        <v>86399</v>
      </c>
      <c r="J60" s="117">
        <v>195579</v>
      </c>
      <c r="K60" s="83">
        <v>126.36720332411255</v>
      </c>
      <c r="L60" s="83">
        <v>3.5828683335121796</v>
      </c>
      <c r="M60" s="83">
        <v>3.1602838435934015</v>
      </c>
      <c r="N60" s="83">
        <v>2.372840434824808</v>
      </c>
      <c r="O60" s="83">
        <v>-24.916857084369692</v>
      </c>
    </row>
    <row r="61" spans="1:15" ht="12.75">
      <c r="A61" s="239" t="s">
        <v>221</v>
      </c>
      <c r="B61" s="239"/>
      <c r="C61" s="89">
        <v>20049090</v>
      </c>
      <c r="D61" s="117">
        <v>131224</v>
      </c>
      <c r="E61" s="117">
        <v>76222</v>
      </c>
      <c r="F61" s="117">
        <v>73479</v>
      </c>
      <c r="G61" s="83">
        <v>-3.5986985384797054</v>
      </c>
      <c r="H61" s="117">
        <v>337962</v>
      </c>
      <c r="I61" s="117">
        <v>188285</v>
      </c>
      <c r="J61" s="117">
        <v>191150</v>
      </c>
      <c r="K61" s="83">
        <v>1.5216294447247591</v>
      </c>
      <c r="L61" s="83">
        <v>2.5754587575443515</v>
      </c>
      <c r="M61" s="83">
        <v>2.4702185720658076</v>
      </c>
      <c r="N61" s="83">
        <v>2.601423535976265</v>
      </c>
      <c r="O61" s="83">
        <v>5.311471842782423</v>
      </c>
    </row>
    <row r="62" spans="1:15" ht="12.75">
      <c r="A62" s="270" t="s">
        <v>203</v>
      </c>
      <c r="B62" s="77" t="s">
        <v>161</v>
      </c>
      <c r="C62" s="89">
        <v>20079931</v>
      </c>
      <c r="D62" s="117" t="s">
        <v>81</v>
      </c>
      <c r="E62" s="117" t="s">
        <v>81</v>
      </c>
      <c r="F62" s="117">
        <v>24610</v>
      </c>
      <c r="G62" s="117" t="s">
        <v>81</v>
      </c>
      <c r="H62" s="117" t="s">
        <v>81</v>
      </c>
      <c r="I62" s="117" t="s">
        <v>81</v>
      </c>
      <c r="J62" s="117">
        <v>76197</v>
      </c>
      <c r="K62" s="117" t="s">
        <v>81</v>
      </c>
      <c r="L62" s="117" t="s">
        <v>81</v>
      </c>
      <c r="M62" s="117" t="s">
        <v>81</v>
      </c>
      <c r="N62" s="83">
        <v>3.0961804144656644</v>
      </c>
      <c r="O62" s="83" t="s">
        <v>81</v>
      </c>
    </row>
    <row r="63" spans="1:15" ht="25.5">
      <c r="A63" s="270"/>
      <c r="B63" s="77" t="s">
        <v>204</v>
      </c>
      <c r="C63" s="89">
        <v>20079939</v>
      </c>
      <c r="D63" s="117" t="s">
        <v>81</v>
      </c>
      <c r="E63" s="117" t="s">
        <v>81</v>
      </c>
      <c r="F63" s="117">
        <v>132339</v>
      </c>
      <c r="G63" s="117" t="s">
        <v>81</v>
      </c>
      <c r="H63" s="117" t="s">
        <v>81</v>
      </c>
      <c r="I63" s="117" t="s">
        <v>81</v>
      </c>
      <c r="J63" s="117">
        <v>145244</v>
      </c>
      <c r="K63" s="117" t="s">
        <v>81</v>
      </c>
      <c r="L63" s="117" t="s">
        <v>81</v>
      </c>
      <c r="M63" s="117" t="s">
        <v>81</v>
      </c>
      <c r="N63" s="83">
        <v>1.097514715994529</v>
      </c>
      <c r="O63" s="83" t="s">
        <v>81</v>
      </c>
    </row>
    <row r="64" spans="1:15" ht="26.25" customHeight="1">
      <c r="A64" s="302" t="s">
        <v>313</v>
      </c>
      <c r="B64" s="302"/>
      <c r="C64" s="100">
        <v>7119000</v>
      </c>
      <c r="D64" s="117">
        <v>162083</v>
      </c>
      <c r="E64" s="117">
        <v>82706</v>
      </c>
      <c r="F64" s="117">
        <v>120548</v>
      </c>
      <c r="G64" s="83">
        <v>45.75484245399366</v>
      </c>
      <c r="H64" s="117">
        <v>189743</v>
      </c>
      <c r="I64" s="117">
        <v>82007</v>
      </c>
      <c r="J64" s="117">
        <v>158817</v>
      </c>
      <c r="K64" s="83">
        <v>93.66273610789322</v>
      </c>
      <c r="L64" s="83">
        <v>1.170653307256159</v>
      </c>
      <c r="M64" s="83">
        <v>0.9915483761758518</v>
      </c>
      <c r="N64" s="83">
        <v>1.3174586057006337</v>
      </c>
      <c r="O64" s="83">
        <v>32.8688178363757</v>
      </c>
    </row>
    <row r="65" spans="1:15" ht="12.75">
      <c r="A65" s="302" t="s">
        <v>235</v>
      </c>
      <c r="B65" s="302"/>
      <c r="C65" s="89">
        <v>20089920</v>
      </c>
      <c r="D65" s="117">
        <v>108182</v>
      </c>
      <c r="E65" s="117">
        <v>43046</v>
      </c>
      <c r="F65" s="117">
        <v>35570</v>
      </c>
      <c r="G65" s="83">
        <v>-17.36746736049807</v>
      </c>
      <c r="H65" s="117">
        <v>244004</v>
      </c>
      <c r="I65" s="117">
        <v>98692</v>
      </c>
      <c r="J65" s="117">
        <v>80944</v>
      </c>
      <c r="K65" s="83">
        <v>-17.98322052445993</v>
      </c>
      <c r="L65" s="83">
        <v>2.2554953689153465</v>
      </c>
      <c r="M65" s="83">
        <v>2.2927101240533383</v>
      </c>
      <c r="N65" s="83">
        <v>2.2756255271296038</v>
      </c>
      <c r="O65" s="83">
        <v>-0.7451703878521787</v>
      </c>
    </row>
    <row r="66" spans="1:15" ht="12.75">
      <c r="A66" s="239" t="s">
        <v>328</v>
      </c>
      <c r="B66" s="239"/>
      <c r="C66" s="89">
        <v>20060020</v>
      </c>
      <c r="D66" s="117">
        <v>1429748</v>
      </c>
      <c r="E66" s="117">
        <v>33208</v>
      </c>
      <c r="F66" s="117">
        <v>44550</v>
      </c>
      <c r="G66" s="83">
        <v>34.15442062153697</v>
      </c>
      <c r="H66" s="117">
        <v>2380972</v>
      </c>
      <c r="I66" s="117">
        <v>72426</v>
      </c>
      <c r="J66" s="117">
        <v>72187</v>
      </c>
      <c r="K66" s="83">
        <v>-0.3299919918261396</v>
      </c>
      <c r="L66" s="83">
        <v>1.6653088516297978</v>
      </c>
      <c r="M66" s="83">
        <v>2.180980486629728</v>
      </c>
      <c r="N66" s="83">
        <v>1.6203591470258136</v>
      </c>
      <c r="O66" s="83">
        <v>-25.705014008183223</v>
      </c>
    </row>
    <row r="67" spans="1:15" ht="26.25" customHeight="1">
      <c r="A67" s="302" t="s">
        <v>380</v>
      </c>
      <c r="B67" s="302"/>
      <c r="C67" s="188">
        <v>20079100</v>
      </c>
      <c r="D67" s="117">
        <v>40240</v>
      </c>
      <c r="E67" s="117">
        <v>13255</v>
      </c>
      <c r="F67" s="117">
        <v>25347</v>
      </c>
      <c r="G67" s="83">
        <v>91.22595247076575</v>
      </c>
      <c r="H67" s="117">
        <v>116393</v>
      </c>
      <c r="I67" s="117">
        <v>55180</v>
      </c>
      <c r="J67" s="117">
        <v>59593</v>
      </c>
      <c r="K67" s="83">
        <v>7.997462848858272</v>
      </c>
      <c r="L67" s="83">
        <v>2.8924701789264415</v>
      </c>
      <c r="M67" s="83">
        <v>4.162957374575631</v>
      </c>
      <c r="N67" s="83">
        <v>2.351086913638695</v>
      </c>
      <c r="O67" s="83">
        <v>-43.52363711438764</v>
      </c>
    </row>
    <row r="68" spans="1:15" ht="26.25" customHeight="1">
      <c r="A68" s="302" t="s">
        <v>158</v>
      </c>
      <c r="B68" s="302"/>
      <c r="C68" s="93">
        <v>20089300</v>
      </c>
      <c r="D68" s="117">
        <v>0</v>
      </c>
      <c r="E68" s="117">
        <v>0</v>
      </c>
      <c r="F68" s="117">
        <v>14626</v>
      </c>
      <c r="G68" s="83" t="s">
        <v>81</v>
      </c>
      <c r="H68" s="117">
        <v>0</v>
      </c>
      <c r="I68" s="117">
        <v>0</v>
      </c>
      <c r="J68" s="117">
        <v>58380</v>
      </c>
      <c r="K68" s="83" t="s">
        <v>81</v>
      </c>
      <c r="L68" s="83" t="s">
        <v>81</v>
      </c>
      <c r="M68" s="83" t="s">
        <v>81</v>
      </c>
      <c r="N68" s="83">
        <v>3.9915219472172843</v>
      </c>
      <c r="O68" s="83" t="s">
        <v>81</v>
      </c>
    </row>
    <row r="69" spans="1:15" ht="12.75">
      <c r="A69" s="302" t="s">
        <v>329</v>
      </c>
      <c r="B69" s="302"/>
      <c r="C69" s="89">
        <v>20019020</v>
      </c>
      <c r="D69" s="117">
        <v>10612</v>
      </c>
      <c r="E69" s="117">
        <v>8272</v>
      </c>
      <c r="F69" s="117">
        <v>12956</v>
      </c>
      <c r="G69" s="83">
        <v>56.624758220502905</v>
      </c>
      <c r="H69" s="117">
        <v>73092</v>
      </c>
      <c r="I69" s="117">
        <v>48451</v>
      </c>
      <c r="J69" s="117">
        <v>48035</v>
      </c>
      <c r="K69" s="83">
        <v>-0.8585994097129013</v>
      </c>
      <c r="L69" s="83">
        <v>6.887674330946099</v>
      </c>
      <c r="M69" s="83">
        <v>5.8572292069632494</v>
      </c>
      <c r="N69" s="83">
        <v>3.7075486261191726</v>
      </c>
      <c r="O69" s="83">
        <v>-36.70132250055149</v>
      </c>
    </row>
    <row r="70" spans="1:15" ht="26.25" customHeight="1">
      <c r="A70" s="302" t="s">
        <v>314</v>
      </c>
      <c r="B70" s="302"/>
      <c r="C70" s="89">
        <v>20019030</v>
      </c>
      <c r="D70" s="117">
        <v>20931</v>
      </c>
      <c r="E70" s="117">
        <v>17685</v>
      </c>
      <c r="F70" s="117">
        <v>12012</v>
      </c>
      <c r="G70" s="83">
        <v>-32.07803223070399</v>
      </c>
      <c r="H70" s="117">
        <v>62737</v>
      </c>
      <c r="I70" s="117">
        <v>54860</v>
      </c>
      <c r="J70" s="117">
        <v>24571</v>
      </c>
      <c r="K70" s="83">
        <v>-55.211447320452066</v>
      </c>
      <c r="L70" s="83">
        <v>2.997324542544551</v>
      </c>
      <c r="M70" s="83">
        <v>3.1020638959570257</v>
      </c>
      <c r="N70" s="83">
        <v>2.0455377955377956</v>
      </c>
      <c r="O70" s="83">
        <v>-34.05881167683938</v>
      </c>
    </row>
    <row r="71" spans="1:17" ht="12.75">
      <c r="A71" s="302" t="s">
        <v>311</v>
      </c>
      <c r="B71" s="302"/>
      <c r="C71" s="89">
        <v>20082090</v>
      </c>
      <c r="D71" s="117">
        <v>248257</v>
      </c>
      <c r="E71" s="117">
        <v>113717</v>
      </c>
      <c r="F71" s="117">
        <v>7180</v>
      </c>
      <c r="G71" s="83">
        <v>-93.6860803573784</v>
      </c>
      <c r="H71" s="117">
        <v>441764</v>
      </c>
      <c r="I71" s="117">
        <v>253188</v>
      </c>
      <c r="J71" s="117">
        <v>19400</v>
      </c>
      <c r="K71" s="83">
        <v>-92.3377095280977</v>
      </c>
      <c r="L71" s="83">
        <v>1.7794624119360178</v>
      </c>
      <c r="M71" s="83">
        <v>2.226474493699271</v>
      </c>
      <c r="N71" s="83">
        <v>2.701949860724234</v>
      </c>
      <c r="O71" s="83">
        <v>21.355527241408655</v>
      </c>
      <c r="Q71" s="41"/>
    </row>
    <row r="72" spans="1:15" ht="12.75">
      <c r="A72" s="239" t="s">
        <v>312</v>
      </c>
      <c r="B72" s="239"/>
      <c r="C72" s="89">
        <v>20019010</v>
      </c>
      <c r="D72" s="117">
        <v>1999</v>
      </c>
      <c r="E72" s="117">
        <v>356</v>
      </c>
      <c r="F72" s="117">
        <v>5464</v>
      </c>
      <c r="G72" s="83">
        <v>1434.8314606741574</v>
      </c>
      <c r="H72" s="117">
        <v>8157</v>
      </c>
      <c r="I72" s="117">
        <v>5011</v>
      </c>
      <c r="J72" s="117">
        <v>11140</v>
      </c>
      <c r="K72" s="83">
        <v>122.31091598483337</v>
      </c>
      <c r="L72" s="83">
        <v>4.080540270135067</v>
      </c>
      <c r="M72" s="83">
        <v>14.075842696629213</v>
      </c>
      <c r="N72" s="83">
        <v>2.0387994143484627</v>
      </c>
      <c r="O72" s="83">
        <v>-85.51561381943618</v>
      </c>
    </row>
    <row r="73" spans="1:15" ht="25.5">
      <c r="A73" s="241" t="s">
        <v>227</v>
      </c>
      <c r="B73" s="140" t="s">
        <v>316</v>
      </c>
      <c r="C73" s="89">
        <v>20021010</v>
      </c>
      <c r="D73" s="117">
        <v>285760</v>
      </c>
      <c r="E73" s="117">
        <v>163888</v>
      </c>
      <c r="F73" s="117">
        <v>0</v>
      </c>
      <c r="G73" s="83">
        <v>-100</v>
      </c>
      <c r="H73" s="117">
        <v>278312</v>
      </c>
      <c r="I73" s="117">
        <v>161503</v>
      </c>
      <c r="J73" s="117">
        <v>0</v>
      </c>
      <c r="K73" s="83">
        <v>-100</v>
      </c>
      <c r="L73" s="83">
        <v>0.9739361702127659</v>
      </c>
      <c r="M73" s="83">
        <v>0.9854473786976472</v>
      </c>
      <c r="N73" s="83" t="s">
        <v>81</v>
      </c>
      <c r="O73" s="83" t="s">
        <v>81</v>
      </c>
    </row>
    <row r="74" spans="1:15" ht="25.5">
      <c r="A74" s="241"/>
      <c r="B74" s="130" t="s">
        <v>317</v>
      </c>
      <c r="C74" s="89">
        <v>20021020</v>
      </c>
      <c r="D74" s="117">
        <v>81816</v>
      </c>
      <c r="E74" s="117">
        <v>31595</v>
      </c>
      <c r="F74" s="117">
        <v>0</v>
      </c>
      <c r="G74" s="83">
        <v>-100</v>
      </c>
      <c r="H74" s="117">
        <v>117413</v>
      </c>
      <c r="I74" s="117">
        <v>42494</v>
      </c>
      <c r="J74" s="117">
        <v>0</v>
      </c>
      <c r="K74" s="83">
        <v>-100</v>
      </c>
      <c r="L74" s="83">
        <v>1.435086046739024</v>
      </c>
      <c r="M74" s="83">
        <v>1.3449596455135306</v>
      </c>
      <c r="N74" s="83" t="s">
        <v>81</v>
      </c>
      <c r="O74" s="83" t="s">
        <v>81</v>
      </c>
    </row>
    <row r="75" spans="1:15" ht="25.5">
      <c r="A75" s="241"/>
      <c r="B75" s="77" t="s">
        <v>318</v>
      </c>
      <c r="C75" s="70">
        <v>20029090</v>
      </c>
      <c r="D75" s="117">
        <v>61779</v>
      </c>
      <c r="E75" s="117">
        <v>59726</v>
      </c>
      <c r="F75" s="117">
        <v>9490</v>
      </c>
      <c r="G75" s="83">
        <v>-84.11077252787732</v>
      </c>
      <c r="H75" s="117">
        <v>61448</v>
      </c>
      <c r="I75" s="117">
        <v>55787</v>
      </c>
      <c r="J75" s="117">
        <v>9914</v>
      </c>
      <c r="K75" s="83">
        <v>-82.22883467474502</v>
      </c>
      <c r="L75" s="83">
        <v>0.9946421923307273</v>
      </c>
      <c r="M75" s="83">
        <v>0.9340488229581757</v>
      </c>
      <c r="N75" s="83">
        <v>1.0446786090621707</v>
      </c>
      <c r="O75" s="83">
        <v>11.844111719302353</v>
      </c>
    </row>
    <row r="76" spans="1:15" ht="12.75">
      <c r="A76" s="239" t="s">
        <v>367</v>
      </c>
      <c r="B76" s="239"/>
      <c r="C76" s="89">
        <v>20051000</v>
      </c>
      <c r="D76" s="117">
        <v>18781</v>
      </c>
      <c r="E76" s="117">
        <v>4971</v>
      </c>
      <c r="F76" s="117">
        <v>9007</v>
      </c>
      <c r="G76" s="83">
        <v>81.1909072621203</v>
      </c>
      <c r="H76" s="117">
        <v>29451</v>
      </c>
      <c r="I76" s="117">
        <v>8629</v>
      </c>
      <c r="J76" s="117">
        <v>14401</v>
      </c>
      <c r="K76" s="83">
        <v>66.89071734847607</v>
      </c>
      <c r="L76" s="83">
        <v>1.5681273627602363</v>
      </c>
      <c r="M76" s="83">
        <v>1.735868034600684</v>
      </c>
      <c r="N76" s="83">
        <v>1.5988675474630842</v>
      </c>
      <c r="O76" s="83">
        <v>-7.8923330810176</v>
      </c>
    </row>
    <row r="77" spans="1:15" ht="12.75">
      <c r="A77" s="239" t="s">
        <v>59</v>
      </c>
      <c r="B77" s="239"/>
      <c r="C77" s="89">
        <v>20054000</v>
      </c>
      <c r="D77" s="117">
        <v>13947</v>
      </c>
      <c r="E77" s="117">
        <v>5622</v>
      </c>
      <c r="F77" s="117">
        <v>6623</v>
      </c>
      <c r="G77" s="83">
        <v>17.805051583066533</v>
      </c>
      <c r="H77" s="117">
        <v>21651</v>
      </c>
      <c r="I77" s="117">
        <v>7902</v>
      </c>
      <c r="J77" s="117">
        <v>10496</v>
      </c>
      <c r="K77" s="83">
        <v>32.82713237155151</v>
      </c>
      <c r="L77" s="83">
        <v>1.5523768552376855</v>
      </c>
      <c r="M77" s="83">
        <v>1.4055496264674494</v>
      </c>
      <c r="N77" s="83">
        <v>1.5847803110372942</v>
      </c>
      <c r="O77" s="83">
        <v>12.75164399711044</v>
      </c>
    </row>
    <row r="78" spans="1:15" ht="12.75">
      <c r="A78" s="239" t="s">
        <v>79</v>
      </c>
      <c r="B78" s="239"/>
      <c r="C78" s="89">
        <v>20060010</v>
      </c>
      <c r="D78" s="117">
        <v>475</v>
      </c>
      <c r="E78" s="117">
        <v>250</v>
      </c>
      <c r="F78" s="117">
        <v>450</v>
      </c>
      <c r="G78" s="83">
        <v>80</v>
      </c>
      <c r="H78" s="117">
        <v>3208</v>
      </c>
      <c r="I78" s="117">
        <v>2124</v>
      </c>
      <c r="J78" s="117">
        <v>1980</v>
      </c>
      <c r="K78" s="83">
        <v>-6.779661016949157</v>
      </c>
      <c r="L78" s="83">
        <v>6.753684210526316</v>
      </c>
      <c r="M78" s="83">
        <v>8.496</v>
      </c>
      <c r="N78" s="83">
        <v>4.4</v>
      </c>
      <c r="O78" s="83">
        <v>-48.21092278719398</v>
      </c>
    </row>
    <row r="79" spans="1:15" ht="12.75">
      <c r="A79" s="239" t="s">
        <v>105</v>
      </c>
      <c r="B79" s="239"/>
      <c r="C79" s="89">
        <v>20086011</v>
      </c>
      <c r="D79" s="117">
        <v>18124</v>
      </c>
      <c r="E79" s="117">
        <v>8784</v>
      </c>
      <c r="F79" s="117">
        <v>432</v>
      </c>
      <c r="G79" s="83">
        <v>-95.08196721311475</v>
      </c>
      <c r="H79" s="117">
        <v>85672</v>
      </c>
      <c r="I79" s="117">
        <v>40290</v>
      </c>
      <c r="J79" s="117">
        <v>1772</v>
      </c>
      <c r="K79" s="83">
        <v>-95.60188632414992</v>
      </c>
      <c r="L79" s="83">
        <v>4.726991834032223</v>
      </c>
      <c r="M79" s="83">
        <v>4.586748633879782</v>
      </c>
      <c r="N79" s="83">
        <v>4.101851851851852</v>
      </c>
      <c r="O79" s="83">
        <v>-10.571688591048234</v>
      </c>
    </row>
    <row r="80" spans="1:15" ht="12.75">
      <c r="A80" s="239" t="s">
        <v>376</v>
      </c>
      <c r="B80" s="239"/>
      <c r="C80" s="70">
        <v>20079949</v>
      </c>
      <c r="D80" s="117">
        <v>0</v>
      </c>
      <c r="E80" s="117">
        <v>0</v>
      </c>
      <c r="F80" s="117">
        <v>695</v>
      </c>
      <c r="G80" s="83" t="s">
        <v>81</v>
      </c>
      <c r="H80" s="117">
        <v>0</v>
      </c>
      <c r="I80" s="117">
        <v>0</v>
      </c>
      <c r="J80" s="117">
        <v>1062</v>
      </c>
      <c r="K80" s="83" t="s">
        <v>81</v>
      </c>
      <c r="L80" s="83" t="s">
        <v>81</v>
      </c>
      <c r="M80" s="83" t="s">
        <v>81</v>
      </c>
      <c r="N80" s="83">
        <v>1.5280575539568346</v>
      </c>
      <c r="O80" s="83" t="s">
        <v>81</v>
      </c>
    </row>
    <row r="81" spans="1:15" ht="12.75">
      <c r="A81" s="239" t="s">
        <v>319</v>
      </c>
      <c r="B81" s="239"/>
      <c r="C81" s="100">
        <v>7115900</v>
      </c>
      <c r="D81" s="117">
        <v>2355729</v>
      </c>
      <c r="E81" s="117">
        <v>1656569</v>
      </c>
      <c r="F81" s="117">
        <v>0</v>
      </c>
      <c r="G81" s="83">
        <v>-100</v>
      </c>
      <c r="H81" s="117">
        <v>831906</v>
      </c>
      <c r="I81" s="117">
        <v>538300</v>
      </c>
      <c r="J81" s="117">
        <v>0</v>
      </c>
      <c r="K81" s="83">
        <v>-100</v>
      </c>
      <c r="L81" s="83">
        <v>0.353141638957622</v>
      </c>
      <c r="M81" s="83">
        <v>0.3249487344022495</v>
      </c>
      <c r="N81" s="83" t="s">
        <v>81</v>
      </c>
      <c r="O81" s="83" t="s">
        <v>81</v>
      </c>
    </row>
    <row r="82" spans="1:15" ht="12.75">
      <c r="A82" s="239" t="s">
        <v>57</v>
      </c>
      <c r="B82" s="239"/>
      <c r="C82" s="89">
        <v>20089930</v>
      </c>
      <c r="D82" s="117">
        <v>12500</v>
      </c>
      <c r="E82" s="117">
        <v>5000</v>
      </c>
      <c r="F82" s="117">
        <v>0</v>
      </c>
      <c r="G82" s="83">
        <v>-100</v>
      </c>
      <c r="H82" s="117">
        <v>50767</v>
      </c>
      <c r="I82" s="117">
        <v>20267</v>
      </c>
      <c r="J82" s="117">
        <v>0</v>
      </c>
      <c r="K82" s="83">
        <v>-100</v>
      </c>
      <c r="L82" s="83">
        <v>4.06136</v>
      </c>
      <c r="M82" s="83">
        <v>4.0534</v>
      </c>
      <c r="N82" s="83" t="s">
        <v>81</v>
      </c>
      <c r="O82" s="83" t="s">
        <v>81</v>
      </c>
    </row>
    <row r="83" spans="1:15" ht="12.75">
      <c r="A83" s="255" t="s">
        <v>320</v>
      </c>
      <c r="B83" s="77" t="s">
        <v>321</v>
      </c>
      <c r="C83" s="89">
        <v>20086019</v>
      </c>
      <c r="D83" s="117">
        <v>1793</v>
      </c>
      <c r="E83" s="117">
        <v>0</v>
      </c>
      <c r="F83" s="117">
        <v>0</v>
      </c>
      <c r="G83" s="83" t="s">
        <v>81</v>
      </c>
      <c r="H83" s="117">
        <v>34074</v>
      </c>
      <c r="I83" s="117">
        <v>0</v>
      </c>
      <c r="J83" s="117">
        <v>0</v>
      </c>
      <c r="K83" s="83" t="s">
        <v>81</v>
      </c>
      <c r="L83" s="83">
        <v>19.003904071388735</v>
      </c>
      <c r="M83" s="83" t="s">
        <v>81</v>
      </c>
      <c r="N83" s="83" t="s">
        <v>81</v>
      </c>
      <c r="O83" s="83" t="s">
        <v>81</v>
      </c>
    </row>
    <row r="84" spans="1:15" ht="25.5">
      <c r="A84" s="255"/>
      <c r="B84" s="77" t="s">
        <v>322</v>
      </c>
      <c r="C84" s="89">
        <v>20086090</v>
      </c>
      <c r="D84" s="117">
        <v>8</v>
      </c>
      <c r="E84" s="117">
        <v>0</v>
      </c>
      <c r="F84" s="117">
        <v>0</v>
      </c>
      <c r="G84" s="83" t="s">
        <v>81</v>
      </c>
      <c r="H84" s="117">
        <v>170</v>
      </c>
      <c r="I84" s="117">
        <v>0</v>
      </c>
      <c r="J84" s="117">
        <v>0</v>
      </c>
      <c r="K84" s="83" t="s">
        <v>81</v>
      </c>
      <c r="L84" s="83">
        <v>21.25</v>
      </c>
      <c r="M84" s="83" t="s">
        <v>81</v>
      </c>
      <c r="N84" s="83" t="s">
        <v>81</v>
      </c>
      <c r="O84" s="83" t="s">
        <v>81</v>
      </c>
    </row>
    <row r="85" spans="1:15" ht="12.75">
      <c r="A85" s="239" t="s">
        <v>323</v>
      </c>
      <c r="B85" s="239"/>
      <c r="C85" s="89">
        <v>20059920</v>
      </c>
      <c r="D85" s="117">
        <v>19109</v>
      </c>
      <c r="E85" s="117">
        <v>16176</v>
      </c>
      <c r="F85" s="117">
        <v>0</v>
      </c>
      <c r="G85" s="83">
        <v>-100</v>
      </c>
      <c r="H85" s="117">
        <v>57245</v>
      </c>
      <c r="I85" s="117">
        <v>48960</v>
      </c>
      <c r="J85" s="117">
        <v>0</v>
      </c>
      <c r="K85" s="83">
        <v>-100</v>
      </c>
      <c r="L85" s="83">
        <v>2.995708828300801</v>
      </c>
      <c r="M85" s="83">
        <v>3.026706231454006</v>
      </c>
      <c r="N85" s="83" t="s">
        <v>81</v>
      </c>
      <c r="O85" s="83" t="s">
        <v>81</v>
      </c>
    </row>
    <row r="86" spans="1:15" ht="12.75">
      <c r="A86" s="239" t="s">
        <v>324</v>
      </c>
      <c r="B86" s="239"/>
      <c r="C86" s="100">
        <v>8129090</v>
      </c>
      <c r="D86" s="117">
        <v>7</v>
      </c>
      <c r="E86" s="117">
        <v>0</v>
      </c>
      <c r="F86" s="117">
        <v>0</v>
      </c>
      <c r="G86" s="83" t="s">
        <v>81</v>
      </c>
      <c r="H86" s="117">
        <v>87</v>
      </c>
      <c r="I86" s="117">
        <v>0</v>
      </c>
      <c r="J86" s="117">
        <v>0</v>
      </c>
      <c r="K86" s="83" t="s">
        <v>81</v>
      </c>
      <c r="L86" s="83">
        <v>12.428571428571429</v>
      </c>
      <c r="M86" s="83" t="s">
        <v>81</v>
      </c>
      <c r="N86" s="83" t="s">
        <v>81</v>
      </c>
      <c r="O86" s="83" t="s">
        <v>81</v>
      </c>
    </row>
    <row r="87" spans="1:15" ht="25.5">
      <c r="A87" s="255" t="s">
        <v>325</v>
      </c>
      <c r="B87" s="77" t="s">
        <v>326</v>
      </c>
      <c r="C87" s="89">
        <v>20039010</v>
      </c>
      <c r="D87" s="117">
        <v>17385</v>
      </c>
      <c r="E87" s="117">
        <v>17082</v>
      </c>
      <c r="F87" s="117">
        <v>0</v>
      </c>
      <c r="G87" s="83">
        <v>-100</v>
      </c>
      <c r="H87" s="117">
        <v>15022</v>
      </c>
      <c r="I87" s="117">
        <v>13793</v>
      </c>
      <c r="J87" s="117">
        <v>0</v>
      </c>
      <c r="K87" s="83">
        <v>-100</v>
      </c>
      <c r="L87" s="83">
        <v>0.8640782283577797</v>
      </c>
      <c r="M87" s="83">
        <v>0.8074581430745814</v>
      </c>
      <c r="N87" s="83" t="s">
        <v>81</v>
      </c>
      <c r="O87" s="83" t="s">
        <v>81</v>
      </c>
    </row>
    <row r="88" spans="1:15" ht="25.5">
      <c r="A88" s="255"/>
      <c r="B88" s="77" t="s">
        <v>327</v>
      </c>
      <c r="C88" s="89">
        <v>20039090</v>
      </c>
      <c r="D88" s="117">
        <v>267</v>
      </c>
      <c r="E88" s="117">
        <v>267</v>
      </c>
      <c r="F88" s="117">
        <v>810</v>
      </c>
      <c r="G88" s="83">
        <v>203.3707865168539</v>
      </c>
      <c r="H88" s="117">
        <v>4103</v>
      </c>
      <c r="I88" s="117">
        <v>4103</v>
      </c>
      <c r="J88" s="117">
        <v>3013</v>
      </c>
      <c r="K88" s="83">
        <v>-26.56592737021691</v>
      </c>
      <c r="L88" s="83">
        <v>15.367041198501873</v>
      </c>
      <c r="M88" s="83">
        <v>15.367041198501873</v>
      </c>
      <c r="N88" s="83">
        <v>3.719753086419753</v>
      </c>
      <c r="O88" s="83">
        <v>-75.79395383684928</v>
      </c>
    </row>
    <row r="89" spans="1:15" ht="25.5">
      <c r="A89" s="241" t="s">
        <v>225</v>
      </c>
      <c r="B89" s="77" t="s">
        <v>213</v>
      </c>
      <c r="C89" s="89">
        <v>20084010</v>
      </c>
      <c r="D89" s="117">
        <v>181</v>
      </c>
      <c r="E89" s="117">
        <v>57</v>
      </c>
      <c r="F89" s="117">
        <v>0</v>
      </c>
      <c r="G89" s="83">
        <v>-100</v>
      </c>
      <c r="H89" s="117">
        <v>822</v>
      </c>
      <c r="I89" s="117">
        <v>282</v>
      </c>
      <c r="J89" s="117">
        <v>0</v>
      </c>
      <c r="K89" s="83">
        <v>-100</v>
      </c>
      <c r="L89" s="83">
        <v>4.541436464088398</v>
      </c>
      <c r="M89" s="83">
        <v>4.947368421052632</v>
      </c>
      <c r="N89" s="83" t="s">
        <v>81</v>
      </c>
      <c r="O89" s="83" t="s">
        <v>81</v>
      </c>
    </row>
    <row r="90" spans="1:15" ht="25.5">
      <c r="A90" s="241"/>
      <c r="B90" s="77" t="s">
        <v>226</v>
      </c>
      <c r="C90" s="89">
        <v>20084090</v>
      </c>
      <c r="D90" s="117">
        <v>410</v>
      </c>
      <c r="E90" s="117">
        <v>0</v>
      </c>
      <c r="F90" s="117">
        <v>0</v>
      </c>
      <c r="G90" s="83" t="s">
        <v>81</v>
      </c>
      <c r="H90" s="117">
        <v>4281</v>
      </c>
      <c r="I90" s="117">
        <v>0</v>
      </c>
      <c r="J90" s="117">
        <v>0</v>
      </c>
      <c r="K90" s="83" t="s">
        <v>81</v>
      </c>
      <c r="L90" s="83">
        <v>10.441463414634146</v>
      </c>
      <c r="M90" s="83" t="s">
        <v>81</v>
      </c>
      <c r="N90" s="83" t="s">
        <v>81</v>
      </c>
      <c r="O90" s="83" t="s">
        <v>81</v>
      </c>
    </row>
    <row r="91" spans="1:15" ht="25.5">
      <c r="A91" s="241" t="s">
        <v>330</v>
      </c>
      <c r="B91" s="77" t="s">
        <v>331</v>
      </c>
      <c r="C91" s="89">
        <v>20032010</v>
      </c>
      <c r="D91" s="117">
        <v>6</v>
      </c>
      <c r="E91" s="117">
        <v>0</v>
      </c>
      <c r="F91" s="117">
        <v>0</v>
      </c>
      <c r="G91" s="83" t="s">
        <v>81</v>
      </c>
      <c r="H91" s="117">
        <v>172</v>
      </c>
      <c r="I91" s="117">
        <v>0</v>
      </c>
      <c r="J91" s="117">
        <v>0</v>
      </c>
      <c r="K91" s="83" t="s">
        <v>81</v>
      </c>
      <c r="L91" s="83">
        <v>28.666666666666668</v>
      </c>
      <c r="M91" s="83" t="s">
        <v>81</v>
      </c>
      <c r="N91" s="83" t="s">
        <v>81</v>
      </c>
      <c r="O91" s="83" t="s">
        <v>81</v>
      </c>
    </row>
    <row r="92" spans="1:15" ht="25.5">
      <c r="A92" s="241"/>
      <c r="B92" s="77" t="s">
        <v>332</v>
      </c>
      <c r="C92" s="89">
        <v>20032090</v>
      </c>
      <c r="D92" s="117">
        <v>74</v>
      </c>
      <c r="E92" s="117">
        <v>74</v>
      </c>
      <c r="F92" s="117">
        <v>0</v>
      </c>
      <c r="G92" s="83">
        <v>-100</v>
      </c>
      <c r="H92" s="117">
        <v>3077</v>
      </c>
      <c r="I92" s="117">
        <v>3077</v>
      </c>
      <c r="J92" s="117">
        <v>0</v>
      </c>
      <c r="K92" s="83">
        <v>-100</v>
      </c>
      <c r="L92" s="83">
        <v>41.58108108108108</v>
      </c>
      <c r="M92" s="83">
        <v>41.58108108108108</v>
      </c>
      <c r="N92" s="83" t="s">
        <v>81</v>
      </c>
      <c r="O92" s="83" t="s">
        <v>81</v>
      </c>
    </row>
    <row r="93" spans="1:15" ht="12.75">
      <c r="A93" s="300" t="s">
        <v>41</v>
      </c>
      <c r="B93" s="300"/>
      <c r="C93" s="301"/>
      <c r="D93" s="134">
        <v>98953575</v>
      </c>
      <c r="E93" s="134">
        <v>51512408</v>
      </c>
      <c r="F93" s="134">
        <v>67447591</v>
      </c>
      <c r="G93" s="83">
        <v>30.934649764382982</v>
      </c>
      <c r="H93" s="134">
        <v>129887670</v>
      </c>
      <c r="I93" s="134">
        <v>67147615</v>
      </c>
      <c r="J93" s="134">
        <v>85315859</v>
      </c>
      <c r="K93" s="83">
        <v>27.057169491425714</v>
      </c>
      <c r="L93" s="83">
        <v>1.3126122022372613</v>
      </c>
      <c r="M93" s="83">
        <v>1.30352312398209</v>
      </c>
      <c r="N93" s="83">
        <v>1.2649207738197796</v>
      </c>
      <c r="O93" s="83">
        <v>-2.9613859126936926</v>
      </c>
    </row>
    <row r="94" spans="1:15" ht="12.75">
      <c r="A94" s="285" t="s">
        <v>150</v>
      </c>
      <c r="B94" s="286"/>
      <c r="C94" s="286"/>
      <c r="D94" s="286"/>
      <c r="E94" s="286"/>
      <c r="F94" s="286"/>
      <c r="G94" s="286"/>
      <c r="H94" s="286"/>
      <c r="I94" s="286"/>
      <c r="J94" s="286"/>
      <c r="K94" s="286"/>
      <c r="L94" s="286"/>
      <c r="M94" s="286"/>
      <c r="N94" s="286"/>
      <c r="O94" s="287"/>
    </row>
    <row r="95" spans="1:15" ht="12.75">
      <c r="A95" s="234" t="s">
        <v>159</v>
      </c>
      <c r="B95" s="235"/>
      <c r="C95" s="235"/>
      <c r="D95" s="235"/>
      <c r="E95" s="235"/>
      <c r="F95" s="235"/>
      <c r="G95" s="235"/>
      <c r="H95" s="235"/>
      <c r="I95" s="235"/>
      <c r="J95" s="235"/>
      <c r="K95" s="235"/>
      <c r="L95" s="235"/>
      <c r="M95" s="235"/>
      <c r="N95" s="235"/>
      <c r="O95" s="236"/>
    </row>
    <row r="106" ht="12.75">
      <c r="C106" s="56"/>
    </row>
    <row r="107" ht="12.75">
      <c r="J107" s="119"/>
    </row>
  </sheetData>
  <sheetProtection/>
  <mergeCells count="62">
    <mergeCell ref="A66:B66"/>
    <mergeCell ref="A77:B77"/>
    <mergeCell ref="A83:A84"/>
    <mergeCell ref="A80:B80"/>
    <mergeCell ref="A91:A92"/>
    <mergeCell ref="A71:B71"/>
    <mergeCell ref="A85:B85"/>
    <mergeCell ref="A86:B86"/>
    <mergeCell ref="A87:A88"/>
    <mergeCell ref="A60:B60"/>
    <mergeCell ref="A78:B78"/>
    <mergeCell ref="A64:B64"/>
    <mergeCell ref="A69:B69"/>
    <mergeCell ref="A76:B76"/>
    <mergeCell ref="A62:A63"/>
    <mergeCell ref="A73:A75"/>
    <mergeCell ref="A67:B67"/>
    <mergeCell ref="A65:B65"/>
    <mergeCell ref="A70:B70"/>
    <mergeCell ref="A95:O95"/>
    <mergeCell ref="A94:O94"/>
    <mergeCell ref="A93:C93"/>
    <mergeCell ref="A61:B61"/>
    <mergeCell ref="A68:B68"/>
    <mergeCell ref="A79:B79"/>
    <mergeCell ref="A81:B81"/>
    <mergeCell ref="A82:B82"/>
    <mergeCell ref="A72:B72"/>
    <mergeCell ref="A89:A90"/>
    <mergeCell ref="A9:B9"/>
    <mergeCell ref="A10:A12"/>
    <mergeCell ref="A22:B22"/>
    <mergeCell ref="A13:A15"/>
    <mergeCell ref="A59:B59"/>
    <mergeCell ref="A56:A58"/>
    <mergeCell ref="A39:A42"/>
    <mergeCell ref="A51:A52"/>
    <mergeCell ref="A31:A33"/>
    <mergeCell ref="A55:B55"/>
    <mergeCell ref="A34:B34"/>
    <mergeCell ref="A44:A45"/>
    <mergeCell ref="A49:B49"/>
    <mergeCell ref="A54:B54"/>
    <mergeCell ref="A50:B50"/>
    <mergeCell ref="A46:A48"/>
    <mergeCell ref="A35:A38"/>
    <mergeCell ref="A43:B43"/>
    <mergeCell ref="A53:B53"/>
    <mergeCell ref="A20:B20"/>
    <mergeCell ref="A16:A18"/>
    <mergeCell ref="A23:B23"/>
    <mergeCell ref="A24:B24"/>
    <mergeCell ref="A25:A30"/>
    <mergeCell ref="A21:B21"/>
    <mergeCell ref="A19:B19"/>
    <mergeCell ref="A1:O1"/>
    <mergeCell ref="C2:C3"/>
    <mergeCell ref="D2:G2"/>
    <mergeCell ref="H2:K2"/>
    <mergeCell ref="L2:O2"/>
    <mergeCell ref="A4:A8"/>
    <mergeCell ref="A2:B3"/>
  </mergeCells>
  <printOptions/>
  <pageMargins left="0.7086614173228347" right="0.7086614173228347" top="0.7480314960629921" bottom="0.7480314960629921" header="0.31496062992125984" footer="0.31496062992125984"/>
  <pageSetup fitToHeight="2" fitToWidth="1" horizontalDpi="600" verticalDpi="600" orientation="landscape" scale="63"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O57"/>
  <sheetViews>
    <sheetView zoomScalePageLayoutView="0" workbookViewId="0" topLeftCell="A34">
      <selection activeCell="P68" sqref="P68"/>
    </sheetView>
  </sheetViews>
  <sheetFormatPr defaultColWidth="11.421875" defaultRowHeight="15"/>
  <cols>
    <col min="1" max="1" width="23.00390625" style="42" customWidth="1"/>
    <col min="2" max="2" width="24.8515625" style="42" customWidth="1"/>
    <col min="3" max="3" width="9.57421875" style="61" customWidth="1"/>
    <col min="4" max="6" width="9.8515625" style="56" customWidth="1"/>
    <col min="7" max="7" width="7.7109375" style="56" customWidth="1"/>
    <col min="8" max="10" width="9.8515625" style="56" customWidth="1"/>
    <col min="11" max="11" width="7.7109375" style="56" customWidth="1"/>
    <col min="12" max="14" width="6.7109375" style="56" customWidth="1"/>
    <col min="15" max="15" width="6.7109375" style="56" bestFit="1" customWidth="1"/>
    <col min="16" max="16384" width="11.421875" style="56" customWidth="1"/>
  </cols>
  <sheetData>
    <row r="1" spans="1:15" ht="12.75">
      <c r="A1" s="202" t="s">
        <v>106</v>
      </c>
      <c r="B1" s="203"/>
      <c r="C1" s="203"/>
      <c r="D1" s="203"/>
      <c r="E1" s="203"/>
      <c r="F1" s="203"/>
      <c r="G1" s="203"/>
      <c r="H1" s="203"/>
      <c r="I1" s="203"/>
      <c r="J1" s="203"/>
      <c r="K1" s="203"/>
      <c r="L1" s="203"/>
      <c r="M1" s="203"/>
      <c r="N1" s="203"/>
      <c r="O1" s="204"/>
    </row>
    <row r="2" spans="1:15" ht="12.75">
      <c r="A2" s="288" t="s">
        <v>45</v>
      </c>
      <c r="B2" s="289"/>
      <c r="C2" s="271" t="s">
        <v>46</v>
      </c>
      <c r="D2" s="273" t="s">
        <v>34</v>
      </c>
      <c r="E2" s="273"/>
      <c r="F2" s="273"/>
      <c r="G2" s="273"/>
      <c r="H2" s="273" t="s">
        <v>43</v>
      </c>
      <c r="I2" s="273"/>
      <c r="J2" s="273"/>
      <c r="K2" s="273"/>
      <c r="L2" s="273" t="s">
        <v>47</v>
      </c>
      <c r="M2" s="273"/>
      <c r="N2" s="273"/>
      <c r="O2" s="273"/>
    </row>
    <row r="3" spans="1:15" ht="25.5">
      <c r="A3" s="290"/>
      <c r="B3" s="291"/>
      <c r="C3" s="271"/>
      <c r="D3" s="58">
        <v>2011</v>
      </c>
      <c r="E3" s="121" t="s">
        <v>399</v>
      </c>
      <c r="F3" s="121" t="s">
        <v>400</v>
      </c>
      <c r="G3" s="58" t="s">
        <v>151</v>
      </c>
      <c r="H3" s="58">
        <v>2011</v>
      </c>
      <c r="I3" s="121" t="s">
        <v>399</v>
      </c>
      <c r="J3" s="121" t="s">
        <v>400</v>
      </c>
      <c r="K3" s="58" t="s">
        <v>151</v>
      </c>
      <c r="L3" s="58">
        <v>2011</v>
      </c>
      <c r="M3" s="121" t="s">
        <v>399</v>
      </c>
      <c r="N3" s="121" t="s">
        <v>400</v>
      </c>
      <c r="O3" s="58" t="s">
        <v>151</v>
      </c>
    </row>
    <row r="4" spans="1:15" ht="12.75">
      <c r="A4" s="271" t="s">
        <v>252</v>
      </c>
      <c r="B4" s="68" t="s">
        <v>41</v>
      </c>
      <c r="C4" s="102">
        <v>7129090</v>
      </c>
      <c r="D4" s="117">
        <v>1337954</v>
      </c>
      <c r="E4" s="117">
        <v>918352</v>
      </c>
      <c r="F4" s="120">
        <v>1740853</v>
      </c>
      <c r="G4" s="83">
        <v>89.56271669251007</v>
      </c>
      <c r="H4" s="117">
        <v>3965084</v>
      </c>
      <c r="I4" s="117">
        <v>2526234</v>
      </c>
      <c r="J4" s="120">
        <v>3814410</v>
      </c>
      <c r="K4" s="83">
        <v>50.99195086440924</v>
      </c>
      <c r="L4" s="83">
        <v>2.9635428422800785</v>
      </c>
      <c r="M4" s="83">
        <v>2.7508341028276737</v>
      </c>
      <c r="N4" s="83">
        <v>2.1911155048703135</v>
      </c>
      <c r="O4" s="83">
        <v>-20.347232040711106</v>
      </c>
    </row>
    <row r="5" spans="1:15" ht="12.75">
      <c r="A5" s="271"/>
      <c r="B5" s="68" t="s">
        <v>155</v>
      </c>
      <c r="C5" s="102">
        <v>7129091</v>
      </c>
      <c r="D5" s="117" t="s">
        <v>81</v>
      </c>
      <c r="E5" s="117" t="s">
        <v>81</v>
      </c>
      <c r="F5" s="117">
        <v>2732</v>
      </c>
      <c r="G5" s="117" t="s">
        <v>81</v>
      </c>
      <c r="H5" s="117" t="s">
        <v>81</v>
      </c>
      <c r="I5" s="117" t="s">
        <v>81</v>
      </c>
      <c r="J5" s="117">
        <v>5074</v>
      </c>
      <c r="K5" s="117" t="s">
        <v>81</v>
      </c>
      <c r="L5" s="117" t="s">
        <v>81</v>
      </c>
      <c r="M5" s="117" t="s">
        <v>81</v>
      </c>
      <c r="N5" s="83">
        <v>1.857247437774524</v>
      </c>
      <c r="O5" s="83" t="s">
        <v>81</v>
      </c>
    </row>
    <row r="6" spans="1:15" ht="12.75">
      <c r="A6" s="271"/>
      <c r="B6" s="68" t="s">
        <v>336</v>
      </c>
      <c r="C6" s="102">
        <v>7129099</v>
      </c>
      <c r="D6" s="117" t="s">
        <v>81</v>
      </c>
      <c r="E6" s="117" t="s">
        <v>81</v>
      </c>
      <c r="F6" s="117">
        <v>1738121</v>
      </c>
      <c r="G6" s="117" t="s">
        <v>81</v>
      </c>
      <c r="H6" s="117" t="s">
        <v>81</v>
      </c>
      <c r="I6" s="117" t="s">
        <v>81</v>
      </c>
      <c r="J6" s="117">
        <v>3809336</v>
      </c>
      <c r="K6" s="117" t="s">
        <v>81</v>
      </c>
      <c r="L6" s="117" t="s">
        <v>81</v>
      </c>
      <c r="M6" s="117" t="s">
        <v>81</v>
      </c>
      <c r="N6" s="83">
        <v>2.1916402828111505</v>
      </c>
      <c r="O6" s="83" t="s">
        <v>81</v>
      </c>
    </row>
    <row r="7" spans="1:15" ht="12.75">
      <c r="A7" s="281" t="s">
        <v>258</v>
      </c>
      <c r="B7" s="281"/>
      <c r="C7" s="105">
        <v>8011100</v>
      </c>
      <c r="D7" s="117">
        <v>1517909</v>
      </c>
      <c r="E7" s="117">
        <v>848231</v>
      </c>
      <c r="F7" s="117">
        <v>794692</v>
      </c>
      <c r="G7" s="83">
        <v>-6.311841939283047</v>
      </c>
      <c r="H7" s="117">
        <v>4218357</v>
      </c>
      <c r="I7" s="117">
        <v>2250494</v>
      </c>
      <c r="J7" s="117">
        <v>1977926</v>
      </c>
      <c r="K7" s="83">
        <v>-12.111474191888538</v>
      </c>
      <c r="L7" s="83">
        <v>2.7790579013629935</v>
      </c>
      <c r="M7" s="83">
        <v>2.653161697697915</v>
      </c>
      <c r="N7" s="83">
        <v>2.4889214941134425</v>
      </c>
      <c r="O7" s="83">
        <v>-6.19035785594898</v>
      </c>
    </row>
    <row r="8" spans="1:15" ht="12.75">
      <c r="A8" s="270" t="s">
        <v>239</v>
      </c>
      <c r="B8" s="91" t="s">
        <v>41</v>
      </c>
      <c r="C8" s="71"/>
      <c r="D8" s="117">
        <v>152350</v>
      </c>
      <c r="E8" s="117">
        <v>71316</v>
      </c>
      <c r="F8" s="117">
        <v>674709</v>
      </c>
      <c r="G8" s="83">
        <v>846.0836277974087</v>
      </c>
      <c r="H8" s="117">
        <v>232157</v>
      </c>
      <c r="I8" s="117">
        <v>87722</v>
      </c>
      <c r="J8" s="117">
        <v>1069076</v>
      </c>
      <c r="K8" s="83">
        <v>1118.7091037596042</v>
      </c>
      <c r="L8" s="83">
        <v>1.5238398424680013</v>
      </c>
      <c r="M8" s="83">
        <v>1.2300465533681082</v>
      </c>
      <c r="N8" s="83">
        <v>1.5844993915895593</v>
      </c>
      <c r="O8" s="83">
        <v>28.81621327671622</v>
      </c>
    </row>
    <row r="9" spans="1:15" ht="25.5">
      <c r="A9" s="270"/>
      <c r="B9" s="73" t="s">
        <v>338</v>
      </c>
      <c r="C9" s="105">
        <v>7129020</v>
      </c>
      <c r="D9" s="117">
        <v>53116</v>
      </c>
      <c r="E9" s="117">
        <v>15060</v>
      </c>
      <c r="F9" s="117">
        <v>0</v>
      </c>
      <c r="G9" s="83">
        <v>-100</v>
      </c>
      <c r="H9" s="117">
        <v>117747</v>
      </c>
      <c r="I9" s="117">
        <v>26225</v>
      </c>
      <c r="J9" s="117">
        <v>0</v>
      </c>
      <c r="K9" s="83">
        <v>-100</v>
      </c>
      <c r="L9" s="83">
        <v>2.2167896678966788</v>
      </c>
      <c r="M9" s="83">
        <v>1.7413678618857902</v>
      </c>
      <c r="N9" s="83" t="s">
        <v>81</v>
      </c>
      <c r="O9" s="83" t="s">
        <v>81</v>
      </c>
    </row>
    <row r="10" spans="1:15" ht="12.75">
      <c r="A10" s="270"/>
      <c r="B10" s="68" t="s">
        <v>165</v>
      </c>
      <c r="C10" s="105">
        <v>9042020</v>
      </c>
      <c r="D10" s="117">
        <v>77594</v>
      </c>
      <c r="E10" s="117">
        <v>52139</v>
      </c>
      <c r="F10" s="117">
        <v>0</v>
      </c>
      <c r="G10" s="83">
        <v>-100</v>
      </c>
      <c r="H10" s="117">
        <v>63988</v>
      </c>
      <c r="I10" s="117">
        <v>53773</v>
      </c>
      <c r="J10" s="117">
        <v>0</v>
      </c>
      <c r="K10" s="83">
        <v>-100</v>
      </c>
      <c r="L10" s="83">
        <v>0.8246513905714359</v>
      </c>
      <c r="M10" s="83">
        <v>1.0313393045512955</v>
      </c>
      <c r="N10" s="83" t="s">
        <v>81</v>
      </c>
      <c r="O10" s="83" t="s">
        <v>81</v>
      </c>
    </row>
    <row r="11" spans="1:15" ht="25.5">
      <c r="A11" s="270"/>
      <c r="B11" s="91" t="s">
        <v>249</v>
      </c>
      <c r="C11" s="105">
        <v>9042090</v>
      </c>
      <c r="D11" s="117">
        <v>21640</v>
      </c>
      <c r="E11" s="117">
        <v>4117</v>
      </c>
      <c r="F11" s="117">
        <v>0</v>
      </c>
      <c r="G11" s="83">
        <v>-100</v>
      </c>
      <c r="H11" s="117">
        <v>50422</v>
      </c>
      <c r="I11" s="117">
        <v>7724</v>
      </c>
      <c r="J11" s="117">
        <v>0</v>
      </c>
      <c r="K11" s="83">
        <v>-100</v>
      </c>
      <c r="L11" s="83">
        <v>2.3300369685767097</v>
      </c>
      <c r="M11" s="83">
        <v>1.8761233908185573</v>
      </c>
      <c r="N11" s="83" t="s">
        <v>81</v>
      </c>
      <c r="O11" s="83" t="s">
        <v>81</v>
      </c>
    </row>
    <row r="12" spans="1:15" ht="25.5">
      <c r="A12" s="270"/>
      <c r="B12" s="91" t="s">
        <v>339</v>
      </c>
      <c r="C12" s="105">
        <v>9042100</v>
      </c>
      <c r="D12" s="117" t="s">
        <v>81</v>
      </c>
      <c r="E12" s="117" t="s">
        <v>81</v>
      </c>
      <c r="F12" s="117">
        <v>571965</v>
      </c>
      <c r="G12" s="117" t="s">
        <v>81</v>
      </c>
      <c r="H12" s="117" t="s">
        <v>81</v>
      </c>
      <c r="I12" s="117" t="s">
        <v>81</v>
      </c>
      <c r="J12" s="117">
        <v>933037</v>
      </c>
      <c r="K12" s="117" t="s">
        <v>81</v>
      </c>
      <c r="L12" s="117" t="s">
        <v>81</v>
      </c>
      <c r="M12" s="117" t="s">
        <v>81</v>
      </c>
      <c r="N12" s="83">
        <v>1.6312833827244675</v>
      </c>
      <c r="O12" s="83" t="s">
        <v>81</v>
      </c>
    </row>
    <row r="13" spans="1:15" ht="25.5">
      <c r="A13" s="270"/>
      <c r="B13" s="91" t="s">
        <v>340</v>
      </c>
      <c r="C13" s="105">
        <v>9042220</v>
      </c>
      <c r="D13" s="117" t="s">
        <v>81</v>
      </c>
      <c r="E13" s="117" t="s">
        <v>81</v>
      </c>
      <c r="F13" s="117">
        <v>57544</v>
      </c>
      <c r="G13" s="117" t="s">
        <v>81</v>
      </c>
      <c r="H13" s="117" t="s">
        <v>81</v>
      </c>
      <c r="I13" s="117" t="s">
        <v>81</v>
      </c>
      <c r="J13" s="117">
        <v>83519</v>
      </c>
      <c r="K13" s="117" t="s">
        <v>81</v>
      </c>
      <c r="L13" s="117" t="s">
        <v>81</v>
      </c>
      <c r="M13" s="117" t="s">
        <v>81</v>
      </c>
      <c r="N13" s="83">
        <v>1.4513937161128876</v>
      </c>
      <c r="O13" s="83" t="s">
        <v>81</v>
      </c>
    </row>
    <row r="14" spans="1:15" ht="51">
      <c r="A14" s="270"/>
      <c r="B14" s="91" t="s">
        <v>368</v>
      </c>
      <c r="C14" s="105">
        <v>9042290</v>
      </c>
      <c r="D14" s="117" t="s">
        <v>81</v>
      </c>
      <c r="E14" s="117" t="s">
        <v>81</v>
      </c>
      <c r="F14" s="117">
        <v>45200</v>
      </c>
      <c r="G14" s="117" t="s">
        <v>81</v>
      </c>
      <c r="H14" s="117" t="s">
        <v>81</v>
      </c>
      <c r="I14" s="117" t="s">
        <v>81</v>
      </c>
      <c r="J14" s="117">
        <v>52520</v>
      </c>
      <c r="K14" s="117" t="s">
        <v>81</v>
      </c>
      <c r="L14" s="117" t="s">
        <v>81</v>
      </c>
      <c r="M14" s="117" t="s">
        <v>81</v>
      </c>
      <c r="N14" s="83">
        <v>1.1619469026548672</v>
      </c>
      <c r="O14" s="83" t="s">
        <v>81</v>
      </c>
    </row>
    <row r="15" spans="1:15" ht="12.75">
      <c r="A15" s="270" t="s">
        <v>341</v>
      </c>
      <c r="B15" s="68" t="s">
        <v>85</v>
      </c>
      <c r="C15" s="105">
        <v>8062010</v>
      </c>
      <c r="D15" s="117">
        <v>140975</v>
      </c>
      <c r="E15" s="117">
        <v>85509</v>
      </c>
      <c r="F15" s="117">
        <v>377491</v>
      </c>
      <c r="G15" s="83">
        <v>341.4634716813435</v>
      </c>
      <c r="H15" s="117">
        <v>260498</v>
      </c>
      <c r="I15" s="117">
        <v>145645</v>
      </c>
      <c r="J15" s="117">
        <v>654971</v>
      </c>
      <c r="K15" s="83">
        <v>349.7037316763363</v>
      </c>
      <c r="L15" s="83">
        <v>1.8478311757403796</v>
      </c>
      <c r="M15" s="83">
        <v>1.7032710007133751</v>
      </c>
      <c r="N15" s="83">
        <v>1.7350638823177242</v>
      </c>
      <c r="O15" s="83">
        <v>1.8665779897053092</v>
      </c>
    </row>
    <row r="16" spans="1:15" ht="12.75">
      <c r="A16" s="270"/>
      <c r="B16" s="68" t="s">
        <v>342</v>
      </c>
      <c r="C16" s="105">
        <v>8062090</v>
      </c>
      <c r="D16" s="117">
        <v>282105</v>
      </c>
      <c r="E16" s="117">
        <v>113985</v>
      </c>
      <c r="F16" s="117">
        <v>440470</v>
      </c>
      <c r="G16" s="83">
        <v>286.42803877703204</v>
      </c>
      <c r="H16" s="117">
        <v>654766</v>
      </c>
      <c r="I16" s="117">
        <v>283018</v>
      </c>
      <c r="J16" s="117">
        <v>977413</v>
      </c>
      <c r="K16" s="83">
        <v>245.3536524178674</v>
      </c>
      <c r="L16" s="83">
        <v>2.321001045709931</v>
      </c>
      <c r="M16" s="83">
        <v>2.4829407378163793</v>
      </c>
      <c r="N16" s="83">
        <v>2.2190228619429244</v>
      </c>
      <c r="O16" s="83">
        <v>-10.629245871794634</v>
      </c>
    </row>
    <row r="17" spans="1:15" ht="12.75">
      <c r="A17" s="281" t="s">
        <v>253</v>
      </c>
      <c r="B17" s="281"/>
      <c r="C17" s="105">
        <v>8135000</v>
      </c>
      <c r="D17" s="117">
        <v>215635</v>
      </c>
      <c r="E17" s="117">
        <v>114528</v>
      </c>
      <c r="F17" s="117">
        <v>205172</v>
      </c>
      <c r="G17" s="83">
        <v>79.14571109248394</v>
      </c>
      <c r="H17" s="117">
        <v>960950</v>
      </c>
      <c r="I17" s="117">
        <v>561482</v>
      </c>
      <c r="J17" s="117">
        <v>1004633</v>
      </c>
      <c r="K17" s="83">
        <v>78.92523714028232</v>
      </c>
      <c r="L17" s="83">
        <v>4.4563730377721615</v>
      </c>
      <c r="M17" s="83">
        <v>4.902574043028779</v>
      </c>
      <c r="N17" s="83">
        <v>4.896540463611019</v>
      </c>
      <c r="O17" s="83">
        <v>-0.12306962352439665</v>
      </c>
    </row>
    <row r="18" spans="1:15" ht="12.75">
      <c r="A18" s="223" t="s">
        <v>166</v>
      </c>
      <c r="B18" s="68" t="s">
        <v>41</v>
      </c>
      <c r="C18" s="105">
        <v>7129030</v>
      </c>
      <c r="D18" s="117">
        <v>170419</v>
      </c>
      <c r="E18" s="117">
        <v>109392</v>
      </c>
      <c r="F18" s="120">
        <v>225603</v>
      </c>
      <c r="G18" s="83">
        <v>106.23354541465555</v>
      </c>
      <c r="H18" s="117">
        <v>722078</v>
      </c>
      <c r="I18" s="117">
        <v>443803</v>
      </c>
      <c r="J18" s="120">
        <v>982865</v>
      </c>
      <c r="K18" s="83">
        <v>121.46425328355149</v>
      </c>
      <c r="L18" s="83">
        <v>4.23707450460336</v>
      </c>
      <c r="M18" s="83">
        <v>4.056996855345912</v>
      </c>
      <c r="N18" s="83">
        <v>4.356613165605068</v>
      </c>
      <c r="O18" s="83">
        <v>7.3851748212313995</v>
      </c>
    </row>
    <row r="19" spans="1:15" ht="12.75">
      <c r="A19" s="224" t="s">
        <v>227</v>
      </c>
      <c r="B19" s="68" t="s">
        <v>157</v>
      </c>
      <c r="C19" s="105">
        <v>7129031</v>
      </c>
      <c r="D19" s="117" t="s">
        <v>81</v>
      </c>
      <c r="E19" s="117" t="s">
        <v>81</v>
      </c>
      <c r="F19" s="117">
        <v>34500</v>
      </c>
      <c r="G19" s="117" t="s">
        <v>81</v>
      </c>
      <c r="H19" s="117" t="s">
        <v>81</v>
      </c>
      <c r="I19" s="117" t="s">
        <v>81</v>
      </c>
      <c r="J19" s="117">
        <v>135947</v>
      </c>
      <c r="K19" s="117" t="s">
        <v>81</v>
      </c>
      <c r="L19" s="117" t="s">
        <v>81</v>
      </c>
      <c r="M19" s="117" t="s">
        <v>81</v>
      </c>
      <c r="N19" s="83">
        <v>3.9404927536231886</v>
      </c>
      <c r="O19" s="83" t="s">
        <v>81</v>
      </c>
    </row>
    <row r="20" spans="1:15" ht="12.75">
      <c r="A20" s="277" t="s">
        <v>227</v>
      </c>
      <c r="B20" s="90" t="s">
        <v>164</v>
      </c>
      <c r="C20" s="105">
        <v>7129039</v>
      </c>
      <c r="D20" s="117" t="s">
        <v>81</v>
      </c>
      <c r="E20" s="117" t="s">
        <v>81</v>
      </c>
      <c r="F20" s="117">
        <v>191103</v>
      </c>
      <c r="G20" s="117" t="s">
        <v>81</v>
      </c>
      <c r="H20" s="117" t="s">
        <v>81</v>
      </c>
      <c r="I20" s="117" t="s">
        <v>81</v>
      </c>
      <c r="J20" s="117">
        <v>846918</v>
      </c>
      <c r="K20" s="117" t="s">
        <v>81</v>
      </c>
      <c r="L20" s="117" t="s">
        <v>81</v>
      </c>
      <c r="M20" s="117" t="s">
        <v>81</v>
      </c>
      <c r="N20" s="83">
        <v>4.4317357655295835</v>
      </c>
      <c r="O20" s="83" t="s">
        <v>81</v>
      </c>
    </row>
    <row r="21" spans="1:15" ht="12.75">
      <c r="A21" s="281" t="s">
        <v>89</v>
      </c>
      <c r="B21" s="281"/>
      <c r="C21" s="105">
        <v>7122000</v>
      </c>
      <c r="D21" s="117">
        <v>605021</v>
      </c>
      <c r="E21" s="117">
        <v>271637</v>
      </c>
      <c r="F21" s="117">
        <v>341796</v>
      </c>
      <c r="G21" s="83">
        <v>25.828219277933417</v>
      </c>
      <c r="H21" s="117">
        <v>1407208</v>
      </c>
      <c r="I21" s="117">
        <v>643634</v>
      </c>
      <c r="J21" s="117">
        <v>745701</v>
      </c>
      <c r="K21" s="83">
        <v>15.857925466957923</v>
      </c>
      <c r="L21" s="83">
        <v>2.3258829032380692</v>
      </c>
      <c r="M21" s="83">
        <v>2.369463659221682</v>
      </c>
      <c r="N21" s="83">
        <v>2.1817136537583823</v>
      </c>
      <c r="O21" s="83">
        <v>-7.923734332560784</v>
      </c>
    </row>
    <row r="22" spans="1:15" ht="12.75">
      <c r="A22" s="281" t="s">
        <v>62</v>
      </c>
      <c r="B22" s="281"/>
      <c r="C22" s="105">
        <v>8134010</v>
      </c>
      <c r="D22" s="117">
        <v>217945</v>
      </c>
      <c r="E22" s="117">
        <v>68813</v>
      </c>
      <c r="F22" s="117">
        <v>111085</v>
      </c>
      <c r="G22" s="83">
        <v>61.4302530045195</v>
      </c>
      <c r="H22" s="117">
        <v>868535</v>
      </c>
      <c r="I22" s="117">
        <v>227183</v>
      </c>
      <c r="J22" s="117">
        <v>610200</v>
      </c>
      <c r="K22" s="83">
        <v>168.59404092735812</v>
      </c>
      <c r="L22" s="83">
        <v>3.9851109224804424</v>
      </c>
      <c r="M22" s="83">
        <v>3.3014546669960616</v>
      </c>
      <c r="N22" s="83">
        <v>5.493090876355944</v>
      </c>
      <c r="O22" s="83">
        <v>66.38395587463921</v>
      </c>
    </row>
    <row r="23" spans="1:15" ht="12.75">
      <c r="A23" s="272" t="s">
        <v>90</v>
      </c>
      <c r="B23" s="272"/>
      <c r="C23" s="105">
        <v>7129050</v>
      </c>
      <c r="D23" s="117">
        <v>480609</v>
      </c>
      <c r="E23" s="117">
        <v>235369</v>
      </c>
      <c r="F23" s="117">
        <v>233049</v>
      </c>
      <c r="G23" s="83">
        <v>-0.9856863053333331</v>
      </c>
      <c r="H23" s="117">
        <v>996730</v>
      </c>
      <c r="I23" s="117">
        <v>547079</v>
      </c>
      <c r="J23" s="117">
        <v>391924</v>
      </c>
      <c r="K23" s="83">
        <v>-28.36062067818359</v>
      </c>
      <c r="L23" s="83">
        <v>2.073889585921196</v>
      </c>
      <c r="M23" s="83">
        <v>2.3243460268769462</v>
      </c>
      <c r="N23" s="83">
        <v>1.6817235860269728</v>
      </c>
      <c r="O23" s="83">
        <v>-27.647451516219302</v>
      </c>
    </row>
    <row r="24" spans="1:15" ht="12.75">
      <c r="A24" s="271" t="s">
        <v>181</v>
      </c>
      <c r="B24" s="68" t="s">
        <v>41</v>
      </c>
      <c r="C24" s="105">
        <v>8134090</v>
      </c>
      <c r="D24" s="117">
        <v>115071</v>
      </c>
      <c r="E24" s="117">
        <v>38080</v>
      </c>
      <c r="F24" s="120">
        <v>63731</v>
      </c>
      <c r="G24" s="83">
        <v>67.36081932773111</v>
      </c>
      <c r="H24" s="117">
        <v>505259</v>
      </c>
      <c r="I24" s="117">
        <v>259931</v>
      </c>
      <c r="J24" s="120">
        <v>389429</v>
      </c>
      <c r="K24" s="83">
        <v>49.820144576829996</v>
      </c>
      <c r="L24" s="83">
        <v>4.390845651814966</v>
      </c>
      <c r="M24" s="83">
        <v>6.825919117647059</v>
      </c>
      <c r="N24" s="83">
        <v>6.11051136809402</v>
      </c>
      <c r="O24" s="83">
        <v>-10.48075339339276</v>
      </c>
    </row>
    <row r="25" spans="1:15" ht="12.75">
      <c r="A25" s="271"/>
      <c r="B25" s="73" t="s">
        <v>157</v>
      </c>
      <c r="C25" s="129">
        <v>8134091</v>
      </c>
      <c r="D25" s="117" t="s">
        <v>81</v>
      </c>
      <c r="E25" s="117" t="s">
        <v>81</v>
      </c>
      <c r="F25" s="117">
        <v>0</v>
      </c>
      <c r="G25" s="117" t="s">
        <v>81</v>
      </c>
      <c r="H25" s="117" t="s">
        <v>81</v>
      </c>
      <c r="I25" s="117" t="s">
        <v>81</v>
      </c>
      <c r="J25" s="117">
        <v>0</v>
      </c>
      <c r="K25" s="117" t="s">
        <v>81</v>
      </c>
      <c r="L25" s="117" t="s">
        <v>81</v>
      </c>
      <c r="M25" s="117" t="s">
        <v>81</v>
      </c>
      <c r="N25" s="83" t="s">
        <v>81</v>
      </c>
      <c r="O25" s="83" t="s">
        <v>81</v>
      </c>
    </row>
    <row r="26" spans="1:15" ht="12.75">
      <c r="A26" s="271"/>
      <c r="B26" s="68" t="s">
        <v>164</v>
      </c>
      <c r="C26" s="105">
        <v>8134099</v>
      </c>
      <c r="D26" s="117" t="s">
        <v>81</v>
      </c>
      <c r="E26" s="117" t="s">
        <v>81</v>
      </c>
      <c r="F26" s="117">
        <v>45147</v>
      </c>
      <c r="G26" s="117" t="s">
        <v>81</v>
      </c>
      <c r="H26" s="117" t="s">
        <v>81</v>
      </c>
      <c r="I26" s="117" t="s">
        <v>81</v>
      </c>
      <c r="J26" s="117">
        <v>230948</v>
      </c>
      <c r="K26" s="117" t="s">
        <v>81</v>
      </c>
      <c r="L26" s="117" t="s">
        <v>81</v>
      </c>
      <c r="M26" s="117" t="s">
        <v>81</v>
      </c>
      <c r="N26" s="83">
        <v>5.115467251423129</v>
      </c>
      <c r="O26" s="83" t="s">
        <v>81</v>
      </c>
    </row>
    <row r="27" spans="1:15" ht="12.75">
      <c r="A27" s="223" t="s">
        <v>243</v>
      </c>
      <c r="B27" s="68" t="s">
        <v>41</v>
      </c>
      <c r="C27" s="105">
        <v>8133000</v>
      </c>
      <c r="D27" s="117">
        <v>77155</v>
      </c>
      <c r="E27" s="117">
        <v>76205</v>
      </c>
      <c r="F27" s="120">
        <v>56533</v>
      </c>
      <c r="G27" s="83">
        <v>-25.814579095859848</v>
      </c>
      <c r="H27" s="117">
        <v>437953</v>
      </c>
      <c r="I27" s="117">
        <v>418584</v>
      </c>
      <c r="J27" s="120">
        <v>369083</v>
      </c>
      <c r="K27" s="83">
        <v>-11.825822296122169</v>
      </c>
      <c r="L27" s="83">
        <v>5.676275030782191</v>
      </c>
      <c r="M27" s="83">
        <v>5.492867922052358</v>
      </c>
      <c r="N27" s="83">
        <v>6.528629296163303</v>
      </c>
      <c r="O27" s="83">
        <v>18.85647695901529</v>
      </c>
    </row>
    <row r="28" spans="1:15" ht="12.75">
      <c r="A28" s="224" t="s">
        <v>243</v>
      </c>
      <c r="B28" s="68" t="s">
        <v>155</v>
      </c>
      <c r="C28" s="105">
        <v>8133010</v>
      </c>
      <c r="D28" s="117" t="s">
        <v>81</v>
      </c>
      <c r="E28" s="117" t="s">
        <v>81</v>
      </c>
      <c r="F28" s="117">
        <v>3000</v>
      </c>
      <c r="G28" s="117" t="s">
        <v>81</v>
      </c>
      <c r="H28" s="117" t="s">
        <v>81</v>
      </c>
      <c r="I28" s="117" t="s">
        <v>81</v>
      </c>
      <c r="J28" s="117">
        <v>10364</v>
      </c>
      <c r="K28" s="117" t="s">
        <v>81</v>
      </c>
      <c r="L28" s="117" t="s">
        <v>81</v>
      </c>
      <c r="M28" s="117" t="s">
        <v>81</v>
      </c>
      <c r="N28" s="83">
        <v>3.4546666666666668</v>
      </c>
      <c r="O28" s="83" t="s">
        <v>81</v>
      </c>
    </row>
    <row r="29" spans="1:15" ht="12.75">
      <c r="A29" s="277" t="s">
        <v>243</v>
      </c>
      <c r="B29" s="68" t="s">
        <v>337</v>
      </c>
      <c r="C29" s="105">
        <v>8133090</v>
      </c>
      <c r="D29" s="117" t="s">
        <v>81</v>
      </c>
      <c r="E29" s="117" t="s">
        <v>81</v>
      </c>
      <c r="F29" s="117">
        <v>53533</v>
      </c>
      <c r="G29" s="117" t="s">
        <v>81</v>
      </c>
      <c r="H29" s="117" t="s">
        <v>81</v>
      </c>
      <c r="I29" s="117" t="s">
        <v>81</v>
      </c>
      <c r="J29" s="117">
        <v>358719</v>
      </c>
      <c r="K29" s="117" t="s">
        <v>81</v>
      </c>
      <c r="L29" s="117" t="s">
        <v>81</v>
      </c>
      <c r="M29" s="117" t="s">
        <v>81</v>
      </c>
      <c r="N29" s="83">
        <v>6.700894775185399</v>
      </c>
      <c r="O29" s="83" t="s">
        <v>81</v>
      </c>
    </row>
    <row r="30" spans="1:15" ht="12.75">
      <c r="A30" s="301" t="s">
        <v>162</v>
      </c>
      <c r="B30" s="68" t="s">
        <v>41</v>
      </c>
      <c r="C30" s="105">
        <v>9042010</v>
      </c>
      <c r="D30" s="117">
        <v>731483</v>
      </c>
      <c r="E30" s="117">
        <v>414787</v>
      </c>
      <c r="F30" s="120">
        <v>117084</v>
      </c>
      <c r="G30" s="83">
        <v>-71.77250010246223</v>
      </c>
      <c r="H30" s="117">
        <v>1798029</v>
      </c>
      <c r="I30" s="117">
        <v>1107657</v>
      </c>
      <c r="J30" s="120">
        <v>305465</v>
      </c>
      <c r="K30" s="83">
        <v>-72.42241957573509</v>
      </c>
      <c r="L30" s="83">
        <v>2.4580598592175074</v>
      </c>
      <c r="M30" s="83">
        <v>2.670423615012042</v>
      </c>
      <c r="N30" s="83">
        <v>2.6089388814867958</v>
      </c>
      <c r="O30" s="83">
        <v>-2.3024337105021164</v>
      </c>
    </row>
    <row r="31" spans="1:15" ht="12.75">
      <c r="A31" s="300"/>
      <c r="B31" s="68" t="s">
        <v>163</v>
      </c>
      <c r="C31" s="105">
        <v>9042211</v>
      </c>
      <c r="D31" s="117" t="s">
        <v>81</v>
      </c>
      <c r="E31" s="117" t="s">
        <v>81</v>
      </c>
      <c r="F31" s="117">
        <v>15780</v>
      </c>
      <c r="G31" s="117" t="s">
        <v>81</v>
      </c>
      <c r="H31" s="117" t="s">
        <v>81</v>
      </c>
      <c r="I31" s="117" t="s">
        <v>81</v>
      </c>
      <c r="J31" s="117">
        <v>30426</v>
      </c>
      <c r="K31" s="117" t="s">
        <v>81</v>
      </c>
      <c r="L31" s="117" t="s">
        <v>81</v>
      </c>
      <c r="M31" s="117" t="s">
        <v>81</v>
      </c>
      <c r="N31" s="83">
        <v>1.9281368821292775</v>
      </c>
      <c r="O31" s="83" t="s">
        <v>81</v>
      </c>
    </row>
    <row r="32" spans="1:15" ht="12.75">
      <c r="A32" s="303"/>
      <c r="B32" s="68" t="s">
        <v>164</v>
      </c>
      <c r="C32" s="105">
        <v>9042219</v>
      </c>
      <c r="D32" s="117" t="s">
        <v>81</v>
      </c>
      <c r="E32" s="117" t="s">
        <v>81</v>
      </c>
      <c r="F32" s="117">
        <v>101304</v>
      </c>
      <c r="G32" s="117" t="s">
        <v>81</v>
      </c>
      <c r="H32" s="117" t="s">
        <v>81</v>
      </c>
      <c r="I32" s="117" t="s">
        <v>81</v>
      </c>
      <c r="J32" s="117">
        <v>275039</v>
      </c>
      <c r="K32" s="117" t="s">
        <v>81</v>
      </c>
      <c r="L32" s="117" t="s">
        <v>81</v>
      </c>
      <c r="M32" s="117" t="s">
        <v>81</v>
      </c>
      <c r="N32" s="83">
        <v>2.714986575061202</v>
      </c>
      <c r="O32" s="83" t="s">
        <v>81</v>
      </c>
    </row>
    <row r="33" spans="1:15" ht="12.75">
      <c r="A33" s="270" t="s">
        <v>242</v>
      </c>
      <c r="B33" s="68" t="s">
        <v>41</v>
      </c>
      <c r="C33" s="105">
        <v>8132000</v>
      </c>
      <c r="D33" s="117">
        <v>1157733</v>
      </c>
      <c r="E33" s="117">
        <v>818338</v>
      </c>
      <c r="F33" s="120">
        <v>518045</v>
      </c>
      <c r="G33" s="83">
        <v>-36.695473019705794</v>
      </c>
      <c r="H33" s="117">
        <v>452751</v>
      </c>
      <c r="I33" s="117">
        <v>318567</v>
      </c>
      <c r="J33" s="120">
        <v>219794</v>
      </c>
      <c r="K33" s="83">
        <v>-31.005408595366124</v>
      </c>
      <c r="L33" s="83">
        <v>0.3910668522016734</v>
      </c>
      <c r="M33" s="83">
        <v>0.38928535641751943</v>
      </c>
      <c r="N33" s="83">
        <v>0.42427588336920535</v>
      </c>
      <c r="O33" s="83">
        <v>8.98840050745644</v>
      </c>
    </row>
    <row r="34" spans="1:15" ht="12.75">
      <c r="A34" s="270"/>
      <c r="B34" s="68" t="s">
        <v>155</v>
      </c>
      <c r="C34" s="105">
        <v>8132010</v>
      </c>
      <c r="D34" s="117" t="s">
        <v>81</v>
      </c>
      <c r="E34" s="117" t="s">
        <v>81</v>
      </c>
      <c r="F34" s="117">
        <v>438100</v>
      </c>
      <c r="G34" s="117" t="s">
        <v>81</v>
      </c>
      <c r="H34" s="117" t="s">
        <v>81</v>
      </c>
      <c r="I34" s="117" t="s">
        <v>81</v>
      </c>
      <c r="J34" s="117">
        <v>110291</v>
      </c>
      <c r="K34" s="117" t="s">
        <v>81</v>
      </c>
      <c r="L34" s="117" t="s">
        <v>81</v>
      </c>
      <c r="M34" s="117" t="s">
        <v>81</v>
      </c>
      <c r="N34" s="83">
        <v>0.25174845925587763</v>
      </c>
      <c r="O34" s="83" t="s">
        <v>81</v>
      </c>
    </row>
    <row r="35" spans="1:15" ht="12.75">
      <c r="A35" s="270"/>
      <c r="B35" s="68" t="s">
        <v>156</v>
      </c>
      <c r="C35" s="105">
        <v>8132090</v>
      </c>
      <c r="D35" s="117" t="s">
        <v>81</v>
      </c>
      <c r="E35" s="117" t="s">
        <v>81</v>
      </c>
      <c r="F35" s="117">
        <v>79945</v>
      </c>
      <c r="G35" s="117" t="s">
        <v>81</v>
      </c>
      <c r="H35" s="117" t="s">
        <v>81</v>
      </c>
      <c r="I35" s="117" t="s">
        <v>81</v>
      </c>
      <c r="J35" s="117">
        <v>109503</v>
      </c>
      <c r="K35" s="117" t="s">
        <v>81</v>
      </c>
      <c r="L35" s="117" t="s">
        <v>81</v>
      </c>
      <c r="M35" s="117" t="s">
        <v>81</v>
      </c>
      <c r="N35" s="83">
        <v>1.369729188817312</v>
      </c>
      <c r="O35" s="83" t="s">
        <v>81</v>
      </c>
    </row>
    <row r="36" spans="1:15" ht="12.75">
      <c r="A36" s="232" t="s">
        <v>61</v>
      </c>
      <c r="B36" s="233"/>
      <c r="C36" s="105">
        <v>8131000</v>
      </c>
      <c r="D36" s="117">
        <v>122430</v>
      </c>
      <c r="E36" s="117">
        <v>31460</v>
      </c>
      <c r="F36" s="117">
        <v>49501</v>
      </c>
      <c r="G36" s="83">
        <v>57.345835982199624</v>
      </c>
      <c r="H36" s="117">
        <v>412594</v>
      </c>
      <c r="I36" s="117">
        <v>141912</v>
      </c>
      <c r="J36" s="117">
        <v>216367</v>
      </c>
      <c r="K36" s="83">
        <v>52.465612492248724</v>
      </c>
      <c r="L36" s="83">
        <v>3.3700400228702114</v>
      </c>
      <c r="M36" s="83">
        <v>4.510870947234584</v>
      </c>
      <c r="N36" s="83">
        <v>4.370962202783782</v>
      </c>
      <c r="O36" s="83">
        <v>-3.1015904929972193</v>
      </c>
    </row>
    <row r="37" spans="1:15" ht="12.75">
      <c r="A37" s="304" t="s">
        <v>345</v>
      </c>
      <c r="B37" s="68" t="s">
        <v>157</v>
      </c>
      <c r="C37" s="105">
        <v>7129061</v>
      </c>
      <c r="D37" s="117" t="s">
        <v>81</v>
      </c>
      <c r="E37" s="117" t="s">
        <v>81</v>
      </c>
      <c r="F37" s="117">
        <v>2545</v>
      </c>
      <c r="G37" s="117" t="s">
        <v>81</v>
      </c>
      <c r="H37" s="117" t="s">
        <v>81</v>
      </c>
      <c r="I37" s="117" t="s">
        <v>81</v>
      </c>
      <c r="J37" s="117">
        <v>11790</v>
      </c>
      <c r="K37" s="117" t="s">
        <v>81</v>
      </c>
      <c r="L37" s="117" t="s">
        <v>81</v>
      </c>
      <c r="M37" s="117" t="s">
        <v>81</v>
      </c>
      <c r="N37" s="83">
        <v>4.632612966601179</v>
      </c>
      <c r="O37" s="83" t="s">
        <v>81</v>
      </c>
    </row>
    <row r="38" spans="1:15" ht="12.75">
      <c r="A38" s="305"/>
      <c r="B38" s="90" t="s">
        <v>164</v>
      </c>
      <c r="C38" s="122">
        <v>7129069</v>
      </c>
      <c r="D38" s="117" t="s">
        <v>81</v>
      </c>
      <c r="E38" s="117" t="s">
        <v>81</v>
      </c>
      <c r="F38" s="117">
        <v>16039</v>
      </c>
      <c r="G38" s="117" t="s">
        <v>81</v>
      </c>
      <c r="H38" s="117" t="s">
        <v>81</v>
      </c>
      <c r="I38" s="117" t="s">
        <v>81</v>
      </c>
      <c r="J38" s="117">
        <v>146691</v>
      </c>
      <c r="K38" s="117" t="s">
        <v>81</v>
      </c>
      <c r="L38" s="117" t="s">
        <v>81</v>
      </c>
      <c r="M38" s="117" t="s">
        <v>81</v>
      </c>
      <c r="N38" s="83">
        <v>9.145894382442796</v>
      </c>
      <c r="O38" s="83" t="s">
        <v>81</v>
      </c>
    </row>
    <row r="39" spans="1:15" ht="12.75">
      <c r="A39" s="281" t="s">
        <v>92</v>
      </c>
      <c r="B39" s="281"/>
      <c r="C39" s="105">
        <v>7129010</v>
      </c>
      <c r="D39" s="117">
        <v>52241</v>
      </c>
      <c r="E39" s="117">
        <v>13797</v>
      </c>
      <c r="F39" s="117">
        <v>20995</v>
      </c>
      <c r="G39" s="83">
        <v>52.170761759802865</v>
      </c>
      <c r="H39" s="117">
        <v>258585</v>
      </c>
      <c r="I39" s="117">
        <v>66564</v>
      </c>
      <c r="J39" s="117">
        <v>101963</v>
      </c>
      <c r="K39" s="83">
        <v>53.18039781263144</v>
      </c>
      <c r="L39" s="83">
        <v>4.949847820677246</v>
      </c>
      <c r="M39" s="83">
        <v>4.8245270711024135</v>
      </c>
      <c r="N39" s="83">
        <v>4.856537270778757</v>
      </c>
      <c r="O39" s="83">
        <v>0.6634888602465416</v>
      </c>
    </row>
    <row r="40" spans="1:15" ht="12.75">
      <c r="A40" s="270" t="s">
        <v>362</v>
      </c>
      <c r="B40" s="68" t="s">
        <v>245</v>
      </c>
      <c r="C40" s="105">
        <v>7123110</v>
      </c>
      <c r="D40" s="117">
        <v>218</v>
      </c>
      <c r="E40" s="117">
        <v>32</v>
      </c>
      <c r="F40" s="117">
        <v>1021</v>
      </c>
      <c r="G40" s="83">
        <v>3090.625</v>
      </c>
      <c r="H40" s="117">
        <v>2088</v>
      </c>
      <c r="I40" s="117">
        <v>1428</v>
      </c>
      <c r="J40" s="117">
        <v>4370</v>
      </c>
      <c r="K40" s="83">
        <v>206.0224089635854</v>
      </c>
      <c r="L40" s="83">
        <v>9.577981651376147</v>
      </c>
      <c r="M40" s="83">
        <v>44.625</v>
      </c>
      <c r="N40" s="83">
        <v>4.280117531831538</v>
      </c>
      <c r="O40" s="83">
        <v>-90.40870020878087</v>
      </c>
    </row>
    <row r="41" spans="1:15" ht="12.75">
      <c r="A41" s="270"/>
      <c r="B41" s="68" t="s">
        <v>246</v>
      </c>
      <c r="C41" s="105">
        <v>7123120</v>
      </c>
      <c r="D41" s="117">
        <v>3236</v>
      </c>
      <c r="E41" s="117">
        <v>1380</v>
      </c>
      <c r="F41" s="117">
        <v>1584</v>
      </c>
      <c r="G41" s="83">
        <v>14.782608695652177</v>
      </c>
      <c r="H41" s="117">
        <v>94746</v>
      </c>
      <c r="I41" s="117">
        <v>39141</v>
      </c>
      <c r="J41" s="117">
        <v>27003</v>
      </c>
      <c r="K41" s="83">
        <v>-31.010960374032347</v>
      </c>
      <c r="L41" s="83">
        <v>29.278739184177997</v>
      </c>
      <c r="M41" s="83">
        <v>28.36304347826087</v>
      </c>
      <c r="N41" s="83">
        <v>17.047348484848484</v>
      </c>
      <c r="O41" s="83">
        <v>-39.895912447073634</v>
      </c>
    </row>
    <row r="42" spans="1:15" ht="12.75">
      <c r="A42" s="270"/>
      <c r="B42" s="68" t="s">
        <v>174</v>
      </c>
      <c r="C42" s="105">
        <v>7123190</v>
      </c>
      <c r="D42" s="117">
        <v>10279</v>
      </c>
      <c r="E42" s="117">
        <v>3155</v>
      </c>
      <c r="F42" s="117">
        <v>4058</v>
      </c>
      <c r="G42" s="83">
        <v>28.621236133122018</v>
      </c>
      <c r="H42" s="117">
        <v>311389</v>
      </c>
      <c r="I42" s="117">
        <v>98029</v>
      </c>
      <c r="J42" s="117">
        <v>60570</v>
      </c>
      <c r="K42" s="83">
        <v>-38.21216170724989</v>
      </c>
      <c r="L42" s="83">
        <v>30.293705613386518</v>
      </c>
      <c r="M42" s="83">
        <v>31.070998415213946</v>
      </c>
      <c r="N42" s="83">
        <v>14.926071956628881</v>
      </c>
      <c r="O42" s="83">
        <v>-51.96140221448336</v>
      </c>
    </row>
    <row r="43" spans="1:15" ht="12.75">
      <c r="A43" s="270" t="s">
        <v>383</v>
      </c>
      <c r="B43" s="90" t="s">
        <v>155</v>
      </c>
      <c r="C43" s="122">
        <v>8134051</v>
      </c>
      <c r="D43" s="117" t="s">
        <v>81</v>
      </c>
      <c r="E43" s="117" t="s">
        <v>81</v>
      </c>
      <c r="F43" s="117">
        <v>1800</v>
      </c>
      <c r="G43" s="117" t="s">
        <v>81</v>
      </c>
      <c r="H43" s="117" t="s">
        <v>81</v>
      </c>
      <c r="I43" s="117" t="s">
        <v>81</v>
      </c>
      <c r="J43" s="117">
        <v>49860</v>
      </c>
      <c r="K43" s="117" t="s">
        <v>81</v>
      </c>
      <c r="L43" s="117" t="s">
        <v>81</v>
      </c>
      <c r="M43" s="117" t="s">
        <v>81</v>
      </c>
      <c r="N43" s="83">
        <v>27.7</v>
      </c>
      <c r="O43" s="83" t="s">
        <v>81</v>
      </c>
    </row>
    <row r="44" spans="1:15" ht="12.75">
      <c r="A44" s="270"/>
      <c r="B44" s="68" t="s">
        <v>156</v>
      </c>
      <c r="C44" s="102">
        <v>8134059</v>
      </c>
      <c r="D44" s="117" t="s">
        <v>81</v>
      </c>
      <c r="E44" s="117" t="s">
        <v>81</v>
      </c>
      <c r="F44" s="117">
        <v>4113</v>
      </c>
      <c r="G44" s="117" t="s">
        <v>81</v>
      </c>
      <c r="H44" s="117" t="s">
        <v>81</v>
      </c>
      <c r="I44" s="117" t="s">
        <v>81</v>
      </c>
      <c r="J44" s="117">
        <v>58423</v>
      </c>
      <c r="K44" s="117" t="s">
        <v>81</v>
      </c>
      <c r="L44" s="117" t="s">
        <v>81</v>
      </c>
      <c r="M44" s="117" t="s">
        <v>81</v>
      </c>
      <c r="N44" s="83">
        <v>14.204473620228544</v>
      </c>
      <c r="O44" s="83" t="s">
        <v>81</v>
      </c>
    </row>
    <row r="45" spans="1:15" ht="12.75">
      <c r="A45" s="281" t="s">
        <v>256</v>
      </c>
      <c r="B45" s="281"/>
      <c r="C45" s="105">
        <v>8134039</v>
      </c>
      <c r="D45" s="117" t="s">
        <v>81</v>
      </c>
      <c r="E45" s="117" t="s">
        <v>81</v>
      </c>
      <c r="F45" s="117">
        <v>5880</v>
      </c>
      <c r="G45" s="117" t="s">
        <v>81</v>
      </c>
      <c r="H45" s="117" t="s">
        <v>81</v>
      </c>
      <c r="I45" s="117" t="s">
        <v>81</v>
      </c>
      <c r="J45" s="117">
        <v>43935</v>
      </c>
      <c r="K45" s="117" t="s">
        <v>81</v>
      </c>
      <c r="L45" s="117" t="s">
        <v>81</v>
      </c>
      <c r="M45" s="117" t="s">
        <v>81</v>
      </c>
      <c r="N45" s="83">
        <v>7.471938775510204</v>
      </c>
      <c r="O45" s="83" t="s">
        <v>81</v>
      </c>
    </row>
    <row r="46" spans="1:15" ht="12.75">
      <c r="A46" s="223" t="s">
        <v>369</v>
      </c>
      <c r="B46" s="68" t="s">
        <v>343</v>
      </c>
      <c r="C46" s="105">
        <v>7123210</v>
      </c>
      <c r="D46" s="117">
        <v>84</v>
      </c>
      <c r="E46" s="117">
        <v>0</v>
      </c>
      <c r="F46" s="117">
        <v>0</v>
      </c>
      <c r="G46" s="83" t="s">
        <v>81</v>
      </c>
      <c r="H46" s="117">
        <v>428</v>
      </c>
      <c r="I46" s="117">
        <v>0</v>
      </c>
      <c r="J46" s="117">
        <v>0</v>
      </c>
      <c r="K46" s="83" t="s">
        <v>81</v>
      </c>
      <c r="L46" s="83">
        <v>5.095238095238095</v>
      </c>
      <c r="M46" s="83" t="s">
        <v>81</v>
      </c>
      <c r="N46" s="83" t="s">
        <v>81</v>
      </c>
      <c r="O46" s="83" t="s">
        <v>81</v>
      </c>
    </row>
    <row r="47" spans="1:15" ht="12.75">
      <c r="A47" s="224"/>
      <c r="B47" s="68" t="s">
        <v>344</v>
      </c>
      <c r="C47" s="105">
        <v>7123220</v>
      </c>
      <c r="D47" s="117">
        <v>1618</v>
      </c>
      <c r="E47" s="117">
        <v>1618</v>
      </c>
      <c r="F47" s="117">
        <v>0</v>
      </c>
      <c r="G47" s="83">
        <v>-100</v>
      </c>
      <c r="H47" s="117">
        <v>16088</v>
      </c>
      <c r="I47" s="117">
        <v>16088</v>
      </c>
      <c r="J47" s="117">
        <v>0</v>
      </c>
      <c r="K47" s="83">
        <v>-100</v>
      </c>
      <c r="L47" s="83">
        <v>9.943139678615575</v>
      </c>
      <c r="M47" s="83">
        <v>9.943139678615575</v>
      </c>
      <c r="N47" s="83" t="s">
        <v>81</v>
      </c>
      <c r="O47" s="83" t="s">
        <v>81</v>
      </c>
    </row>
    <row r="48" spans="1:15" ht="12.75">
      <c r="A48" s="277"/>
      <c r="B48" s="68" t="s">
        <v>306</v>
      </c>
      <c r="C48" s="105">
        <v>7123290</v>
      </c>
      <c r="D48" s="117">
        <v>1000</v>
      </c>
      <c r="E48" s="117">
        <v>1000</v>
      </c>
      <c r="F48" s="117">
        <v>1304</v>
      </c>
      <c r="G48" s="83">
        <v>30.400000000000006</v>
      </c>
      <c r="H48" s="117">
        <v>16225</v>
      </c>
      <c r="I48" s="117">
        <v>16225</v>
      </c>
      <c r="J48" s="117">
        <v>39946</v>
      </c>
      <c r="K48" s="83">
        <v>146.20030816640988</v>
      </c>
      <c r="L48" s="83">
        <v>16.225</v>
      </c>
      <c r="M48" s="83">
        <v>16.225</v>
      </c>
      <c r="N48" s="83">
        <v>30.633435582822084</v>
      </c>
      <c r="O48" s="83">
        <v>88.80391730552901</v>
      </c>
    </row>
    <row r="49" spans="1:15" ht="12.75">
      <c r="A49" s="304" t="s">
        <v>88</v>
      </c>
      <c r="B49" s="90" t="s">
        <v>346</v>
      </c>
      <c r="C49" s="105">
        <v>7123910</v>
      </c>
      <c r="D49" s="117">
        <v>6040</v>
      </c>
      <c r="E49" s="117">
        <v>1328</v>
      </c>
      <c r="F49" s="117">
        <v>31</v>
      </c>
      <c r="G49" s="83">
        <v>-97.66566265060241</v>
      </c>
      <c r="H49" s="117">
        <v>105506</v>
      </c>
      <c r="I49" s="117">
        <v>16470</v>
      </c>
      <c r="J49" s="117">
        <v>5183</v>
      </c>
      <c r="K49" s="83">
        <v>-68.53066180935033</v>
      </c>
      <c r="L49" s="83">
        <v>17.467880794701987</v>
      </c>
      <c r="M49" s="83">
        <v>12.40210843373494</v>
      </c>
      <c r="N49" s="83">
        <v>167.19354838709677</v>
      </c>
      <c r="O49" s="83" t="s">
        <v>81</v>
      </c>
    </row>
    <row r="50" spans="1:15" ht="12.75">
      <c r="A50" s="306"/>
      <c r="B50" s="68" t="s">
        <v>246</v>
      </c>
      <c r="C50" s="105">
        <v>7123920</v>
      </c>
      <c r="D50" s="117">
        <v>7482</v>
      </c>
      <c r="E50" s="117">
        <v>6820</v>
      </c>
      <c r="F50" s="117">
        <v>970</v>
      </c>
      <c r="G50" s="83">
        <v>-85.77712609970675</v>
      </c>
      <c r="H50" s="117">
        <v>266105</v>
      </c>
      <c r="I50" s="117">
        <v>258192</v>
      </c>
      <c r="J50" s="117">
        <v>32222</v>
      </c>
      <c r="K50" s="83">
        <v>-87.5201400508149</v>
      </c>
      <c r="L50" s="83">
        <v>35.5660251269714</v>
      </c>
      <c r="M50" s="83">
        <v>37.85806451612903</v>
      </c>
      <c r="N50" s="83">
        <v>33.21855670103093</v>
      </c>
      <c r="O50" s="83">
        <v>-12.255005305729494</v>
      </c>
    </row>
    <row r="51" spans="1:15" ht="12.75">
      <c r="A51" s="305"/>
      <c r="B51" s="90" t="s">
        <v>347</v>
      </c>
      <c r="C51" s="105">
        <v>7123990</v>
      </c>
      <c r="D51" s="117">
        <v>3975</v>
      </c>
      <c r="E51" s="117">
        <v>2893</v>
      </c>
      <c r="F51" s="117">
        <v>2009</v>
      </c>
      <c r="G51" s="83">
        <v>-30.556515727618393</v>
      </c>
      <c r="H51" s="117">
        <v>46530</v>
      </c>
      <c r="I51" s="117">
        <v>18958</v>
      </c>
      <c r="J51" s="117">
        <v>6739</v>
      </c>
      <c r="K51" s="83">
        <v>-64.45300137145269</v>
      </c>
      <c r="L51" s="83">
        <v>11.705660377358491</v>
      </c>
      <c r="M51" s="83">
        <v>6.553059108192188</v>
      </c>
      <c r="N51" s="83">
        <v>3.3544051767048284</v>
      </c>
      <c r="O51" s="83">
        <v>-48.81161421981712</v>
      </c>
    </row>
    <row r="52" spans="1:15" ht="12.75">
      <c r="A52" s="281" t="s">
        <v>257</v>
      </c>
      <c r="B52" s="281"/>
      <c r="C52" s="105">
        <v>8134020</v>
      </c>
      <c r="D52" s="117">
        <v>4</v>
      </c>
      <c r="E52" s="117">
        <v>4</v>
      </c>
      <c r="F52" s="117">
        <v>3000</v>
      </c>
      <c r="G52" s="117">
        <v>74900</v>
      </c>
      <c r="H52" s="117">
        <v>85</v>
      </c>
      <c r="I52" s="117">
        <v>85</v>
      </c>
      <c r="J52" s="117">
        <v>17502</v>
      </c>
      <c r="K52" s="117">
        <v>20490.58823529412</v>
      </c>
      <c r="L52" s="83">
        <v>21.25</v>
      </c>
      <c r="M52" s="83">
        <v>21.25</v>
      </c>
      <c r="N52" s="83">
        <v>5.834</v>
      </c>
      <c r="O52" s="83">
        <v>-72.54588235294118</v>
      </c>
    </row>
    <row r="53" spans="1:15" ht="12.75">
      <c r="A53" s="281" t="s">
        <v>168</v>
      </c>
      <c r="B53" s="281"/>
      <c r="C53" s="105">
        <v>8134049</v>
      </c>
      <c r="D53" s="117" t="s">
        <v>81</v>
      </c>
      <c r="E53" s="117" t="s">
        <v>81</v>
      </c>
      <c r="F53" s="117">
        <v>1173</v>
      </c>
      <c r="G53" s="117" t="s">
        <v>81</v>
      </c>
      <c r="H53" s="117" t="s">
        <v>81</v>
      </c>
      <c r="I53" s="117" t="s">
        <v>81</v>
      </c>
      <c r="J53" s="117">
        <v>10773</v>
      </c>
      <c r="K53" s="117" t="s">
        <v>81</v>
      </c>
      <c r="L53" s="117" t="s">
        <v>81</v>
      </c>
      <c r="M53" s="117" t="s">
        <v>81</v>
      </c>
      <c r="N53" s="83">
        <v>9.184143222506394</v>
      </c>
      <c r="O53" s="83" t="s">
        <v>81</v>
      </c>
    </row>
    <row r="54" spans="1:15" ht="12.75">
      <c r="A54" s="281" t="s">
        <v>91</v>
      </c>
      <c r="B54" s="281"/>
      <c r="C54" s="105">
        <v>7129040</v>
      </c>
      <c r="D54" s="117">
        <v>349</v>
      </c>
      <c r="E54" s="117">
        <v>99</v>
      </c>
      <c r="F54" s="117">
        <v>0</v>
      </c>
      <c r="G54" s="83">
        <v>-100</v>
      </c>
      <c r="H54" s="117">
        <v>3084</v>
      </c>
      <c r="I54" s="117">
        <v>853</v>
      </c>
      <c r="J54" s="117">
        <v>0</v>
      </c>
      <c r="K54" s="83">
        <v>-100</v>
      </c>
      <c r="L54" s="83">
        <v>8.836676217765042</v>
      </c>
      <c r="M54" s="83">
        <v>8.616161616161616</v>
      </c>
      <c r="N54" s="83" t="s">
        <v>81</v>
      </c>
      <c r="O54" s="83" t="s">
        <v>81</v>
      </c>
    </row>
    <row r="55" spans="1:15" ht="12.75">
      <c r="A55" s="281" t="s">
        <v>364</v>
      </c>
      <c r="B55" s="281"/>
      <c r="C55" s="105">
        <v>7123320</v>
      </c>
      <c r="D55" s="117">
        <v>50</v>
      </c>
      <c r="E55" s="117">
        <v>50</v>
      </c>
      <c r="F55" s="117">
        <v>0</v>
      </c>
      <c r="G55" s="83">
        <v>-100</v>
      </c>
      <c r="H55" s="117">
        <v>614</v>
      </c>
      <c r="I55" s="117">
        <v>614</v>
      </c>
      <c r="J55" s="117">
        <v>0</v>
      </c>
      <c r="K55" s="83">
        <v>-100</v>
      </c>
      <c r="L55" s="83">
        <v>12.28</v>
      </c>
      <c r="M55" s="83">
        <v>12.28</v>
      </c>
      <c r="N55" s="83" t="s">
        <v>81</v>
      </c>
      <c r="O55" s="83" t="s">
        <v>81</v>
      </c>
    </row>
    <row r="56" spans="1:15" ht="12.75">
      <c r="A56" s="303" t="s">
        <v>41</v>
      </c>
      <c r="B56" s="303"/>
      <c r="C56" s="281"/>
      <c r="D56" s="117">
        <v>7411370</v>
      </c>
      <c r="E56" s="117">
        <v>4248178</v>
      </c>
      <c r="F56" s="117">
        <v>5997752</v>
      </c>
      <c r="G56" s="83">
        <v>41.18410292600734</v>
      </c>
      <c r="H56" s="117">
        <v>19014422</v>
      </c>
      <c r="I56" s="117">
        <v>10495592</v>
      </c>
      <c r="J56" s="117">
        <v>14187746</v>
      </c>
      <c r="K56" s="83">
        <v>35.178139546582976</v>
      </c>
      <c r="L56" s="83">
        <v>2.5655745159127124</v>
      </c>
      <c r="M56" s="83">
        <v>2.470610223959542</v>
      </c>
      <c r="N56" s="83">
        <v>2.365510611309037</v>
      </c>
      <c r="O56" s="83">
        <v>-4.25399407932775</v>
      </c>
    </row>
    <row r="57" spans="1:15" ht="12.75">
      <c r="A57" s="269" t="s">
        <v>150</v>
      </c>
      <c r="B57" s="269"/>
      <c r="C57" s="269"/>
      <c r="D57" s="269"/>
      <c r="E57" s="269"/>
      <c r="F57" s="269"/>
      <c r="G57" s="269"/>
      <c r="H57" s="269"/>
      <c r="I57" s="269"/>
      <c r="J57" s="269"/>
      <c r="K57" s="269"/>
      <c r="L57" s="269"/>
      <c r="M57" s="269"/>
      <c r="N57" s="269"/>
      <c r="O57" s="269"/>
    </row>
  </sheetData>
  <sheetProtection/>
  <mergeCells count="33">
    <mergeCell ref="A55:B55"/>
    <mergeCell ref="A52:B52"/>
    <mergeCell ref="A49:A51"/>
    <mergeCell ref="A2:B3"/>
    <mergeCell ref="A4:A6"/>
    <mergeCell ref="A7:B7"/>
    <mergeCell ref="A18:A20"/>
    <mergeCell ref="A22:B22"/>
    <mergeCell ref="A24:A26"/>
    <mergeCell ref="A45:B45"/>
    <mergeCell ref="A23:B23"/>
    <mergeCell ref="A8:A14"/>
    <mergeCell ref="A36:B36"/>
    <mergeCell ref="A33:A35"/>
    <mergeCell ref="A15:A16"/>
    <mergeCell ref="A40:A42"/>
    <mergeCell ref="A57:O57"/>
    <mergeCell ref="A1:O1"/>
    <mergeCell ref="C2:C3"/>
    <mergeCell ref="D2:G2"/>
    <mergeCell ref="H2:K2"/>
    <mergeCell ref="L2:O2"/>
    <mergeCell ref="A56:C56"/>
    <mergeCell ref="A17:B17"/>
    <mergeCell ref="A21:B21"/>
    <mergeCell ref="A27:A29"/>
    <mergeCell ref="A43:A44"/>
    <mergeCell ref="A53:B53"/>
    <mergeCell ref="A54:B54"/>
    <mergeCell ref="A46:A48"/>
    <mergeCell ref="A30:A32"/>
    <mergeCell ref="A39:B39"/>
    <mergeCell ref="A37:A38"/>
  </mergeCells>
  <printOptions/>
  <pageMargins left="0.7086614173228347" right="0.7086614173228347" top="0.7480314960629921" bottom="0.7480314960629921" header="0.31496062992125984" footer="0.31496062992125984"/>
  <pageSetup fitToHeight="1" fitToWidth="1" horizontalDpi="600" verticalDpi="600" orientation="landscape" scale="54" r:id="rId2"/>
  <headerFooter>
    <oddFooter>&amp;C&amp;P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13">
      <selection activeCell="A1" sqref="A1:O1"/>
    </sheetView>
  </sheetViews>
  <sheetFormatPr defaultColWidth="11.421875" defaultRowHeight="15"/>
  <cols>
    <col min="1" max="1" width="24.7109375" style="42" customWidth="1"/>
    <col min="2" max="2" width="25.57421875" style="42" customWidth="1"/>
    <col min="3" max="3" width="9.8515625" style="95" customWidth="1"/>
    <col min="4" max="4" width="10.140625" style="123" customWidth="1"/>
    <col min="5" max="6" width="10.140625" style="56" customWidth="1"/>
    <col min="7" max="7" width="6.8515625" style="56" customWidth="1"/>
    <col min="8" max="10" width="10.140625" style="56" customWidth="1"/>
    <col min="11" max="11" width="6.8515625" style="56" customWidth="1"/>
    <col min="12" max="14" width="7.140625" style="56" customWidth="1"/>
    <col min="15" max="15" width="6.7109375" style="56" bestFit="1" customWidth="1"/>
    <col min="16" max="16384" width="11.421875" style="56" customWidth="1"/>
  </cols>
  <sheetData>
    <row r="1" spans="1:15" ht="12.75">
      <c r="A1" s="202" t="s">
        <v>108</v>
      </c>
      <c r="B1" s="203"/>
      <c r="C1" s="203"/>
      <c r="D1" s="203"/>
      <c r="E1" s="203"/>
      <c r="F1" s="203"/>
      <c r="G1" s="203"/>
      <c r="H1" s="203"/>
      <c r="I1" s="203"/>
      <c r="J1" s="203"/>
      <c r="K1" s="203"/>
      <c r="L1" s="203"/>
      <c r="M1" s="203"/>
      <c r="N1" s="203"/>
      <c r="O1" s="204"/>
    </row>
    <row r="2" spans="1:15" ht="12.75">
      <c r="A2" s="288" t="s">
        <v>45</v>
      </c>
      <c r="B2" s="289"/>
      <c r="C2" s="271" t="s">
        <v>46</v>
      </c>
      <c r="D2" s="273" t="s">
        <v>34</v>
      </c>
      <c r="E2" s="273"/>
      <c r="F2" s="273"/>
      <c r="G2" s="273"/>
      <c r="H2" s="273" t="s">
        <v>43</v>
      </c>
      <c r="I2" s="273"/>
      <c r="J2" s="273"/>
      <c r="K2" s="273"/>
      <c r="L2" s="273" t="s">
        <v>47</v>
      </c>
      <c r="M2" s="273"/>
      <c r="N2" s="273"/>
      <c r="O2" s="273"/>
    </row>
    <row r="3" spans="1:15" ht="25.5">
      <c r="A3" s="282"/>
      <c r="B3" s="284"/>
      <c r="C3" s="271"/>
      <c r="D3" s="58">
        <v>2011</v>
      </c>
      <c r="E3" s="121" t="s">
        <v>399</v>
      </c>
      <c r="F3" s="121" t="s">
        <v>400</v>
      </c>
      <c r="G3" s="58" t="s">
        <v>151</v>
      </c>
      <c r="H3" s="58">
        <v>2011</v>
      </c>
      <c r="I3" s="121" t="s">
        <v>399</v>
      </c>
      <c r="J3" s="121" t="s">
        <v>400</v>
      </c>
      <c r="K3" s="58" t="s">
        <v>151</v>
      </c>
      <c r="L3" s="58">
        <v>2011</v>
      </c>
      <c r="M3" s="121" t="s">
        <v>399</v>
      </c>
      <c r="N3" s="121" t="s">
        <v>400</v>
      </c>
      <c r="O3" s="58" t="s">
        <v>151</v>
      </c>
    </row>
    <row r="4" spans="1:15" ht="12.75">
      <c r="A4" s="217" t="s">
        <v>93</v>
      </c>
      <c r="B4" s="222"/>
      <c r="C4" s="101">
        <v>15159090</v>
      </c>
      <c r="D4" s="117">
        <v>1348284</v>
      </c>
      <c r="E4" s="117">
        <v>801954</v>
      </c>
      <c r="F4" s="117">
        <v>767425</v>
      </c>
      <c r="G4" s="83">
        <v>-4.305608551113904</v>
      </c>
      <c r="H4" s="117">
        <v>3011400</v>
      </c>
      <c r="I4" s="117">
        <v>1805983</v>
      </c>
      <c r="J4" s="117">
        <v>2294998</v>
      </c>
      <c r="K4" s="83">
        <v>27.077497407229203</v>
      </c>
      <c r="L4" s="83">
        <v>2.233505700579403</v>
      </c>
      <c r="M4" s="83">
        <v>2.2519782930193</v>
      </c>
      <c r="N4" s="83">
        <v>2.9905176401602764</v>
      </c>
      <c r="O4" s="83">
        <v>32.79513614453151</v>
      </c>
    </row>
    <row r="5" spans="1:15" ht="12.75">
      <c r="A5" s="212" t="s">
        <v>291</v>
      </c>
      <c r="B5" s="154" t="s">
        <v>292</v>
      </c>
      <c r="C5" s="102">
        <v>15119000</v>
      </c>
      <c r="D5" s="117">
        <v>1576346</v>
      </c>
      <c r="E5" s="117">
        <v>826012</v>
      </c>
      <c r="F5" s="117">
        <v>586534</v>
      </c>
      <c r="G5" s="83">
        <v>-28.992072754390975</v>
      </c>
      <c r="H5" s="117">
        <v>2396520</v>
      </c>
      <c r="I5" s="117">
        <v>1308994</v>
      </c>
      <c r="J5" s="117">
        <v>844374</v>
      </c>
      <c r="K5" s="83">
        <v>-35.49443312956362</v>
      </c>
      <c r="L5" s="83">
        <v>1.5203007461559834</v>
      </c>
      <c r="M5" s="83">
        <v>1.58471547628848</v>
      </c>
      <c r="N5" s="83">
        <v>1.4395994094119011</v>
      </c>
      <c r="O5" s="83">
        <v>-9.157231632296003</v>
      </c>
    </row>
    <row r="6" spans="1:15" ht="12.75">
      <c r="A6" s="213"/>
      <c r="B6" s="154" t="s">
        <v>295</v>
      </c>
      <c r="C6" s="101">
        <v>15132100</v>
      </c>
      <c r="D6" s="117">
        <v>25000</v>
      </c>
      <c r="E6" s="117">
        <v>25000</v>
      </c>
      <c r="F6" s="117">
        <v>25000</v>
      </c>
      <c r="G6" s="83">
        <v>0</v>
      </c>
      <c r="H6" s="117">
        <v>46837</v>
      </c>
      <c r="I6" s="117">
        <v>46837</v>
      </c>
      <c r="J6" s="117">
        <v>40074</v>
      </c>
      <c r="K6" s="83">
        <v>-14.439438905139102</v>
      </c>
      <c r="L6" s="83">
        <v>1.87348</v>
      </c>
      <c r="M6" s="83">
        <v>1.87348</v>
      </c>
      <c r="N6" s="83">
        <v>1.60296</v>
      </c>
      <c r="O6" s="83">
        <v>-14.439438905139102</v>
      </c>
    </row>
    <row r="7" spans="1:15" ht="12.75">
      <c r="A7" s="214"/>
      <c r="B7" s="127" t="s">
        <v>290</v>
      </c>
      <c r="C7" s="102">
        <v>15132900</v>
      </c>
      <c r="D7" s="117">
        <v>225433</v>
      </c>
      <c r="E7" s="117">
        <v>31513</v>
      </c>
      <c r="F7" s="117">
        <v>520500</v>
      </c>
      <c r="G7" s="83">
        <v>1551.6992987021229</v>
      </c>
      <c r="H7" s="117">
        <v>599683</v>
      </c>
      <c r="I7" s="117">
        <v>79077</v>
      </c>
      <c r="J7" s="117">
        <v>770366</v>
      </c>
      <c r="K7" s="83">
        <v>874.1973013644929</v>
      </c>
      <c r="L7" s="83">
        <v>2.6601384890410897</v>
      </c>
      <c r="M7" s="83">
        <v>2.5093453495382856</v>
      </c>
      <c r="N7" s="83">
        <v>1.4800499519692603</v>
      </c>
      <c r="O7" s="83">
        <v>-41.01848307800333</v>
      </c>
    </row>
    <row r="8" spans="1:15" ht="12.75">
      <c r="A8" s="212" t="s">
        <v>260</v>
      </c>
      <c r="B8" s="72" t="s">
        <v>41</v>
      </c>
      <c r="C8" s="102">
        <v>15091000</v>
      </c>
      <c r="D8" s="117">
        <v>694812</v>
      </c>
      <c r="E8" s="117">
        <v>349023</v>
      </c>
      <c r="F8" s="166">
        <v>392588</v>
      </c>
      <c r="G8" s="83">
        <v>12.481985427894426</v>
      </c>
      <c r="H8" s="117">
        <v>2522396</v>
      </c>
      <c r="I8" s="117">
        <v>1313699</v>
      </c>
      <c r="J8" s="166">
        <v>1270016</v>
      </c>
      <c r="K8" s="83">
        <v>-3.325190930342492</v>
      </c>
      <c r="L8" s="83">
        <v>3.630328779583542</v>
      </c>
      <c r="M8" s="83">
        <v>3.763932462903591</v>
      </c>
      <c r="N8" s="83">
        <v>3.234984258306418</v>
      </c>
      <c r="O8" s="83">
        <v>-14.053073741634813</v>
      </c>
    </row>
    <row r="9" spans="1:15" ht="25.5">
      <c r="A9" s="213"/>
      <c r="B9" s="72" t="s">
        <v>176</v>
      </c>
      <c r="C9" s="102">
        <v>15091011</v>
      </c>
      <c r="D9" s="117" t="s">
        <v>81</v>
      </c>
      <c r="E9" s="117" t="s">
        <v>81</v>
      </c>
      <c r="F9" s="117">
        <v>110770</v>
      </c>
      <c r="G9" s="117" t="s">
        <v>81</v>
      </c>
      <c r="H9" s="117" t="s">
        <v>81</v>
      </c>
      <c r="I9" s="117" t="s">
        <v>81</v>
      </c>
      <c r="J9" s="117">
        <v>485398</v>
      </c>
      <c r="K9" s="117" t="s">
        <v>81</v>
      </c>
      <c r="L9" s="117" t="s">
        <v>81</v>
      </c>
      <c r="M9" s="117" t="s">
        <v>81</v>
      </c>
      <c r="N9" s="83">
        <v>4.382034846980229</v>
      </c>
      <c r="O9" s="83" t="s">
        <v>81</v>
      </c>
    </row>
    <row r="10" spans="1:15" ht="25.5">
      <c r="A10" s="213"/>
      <c r="B10" s="72" t="s">
        <v>178</v>
      </c>
      <c r="C10" s="102">
        <v>15091019</v>
      </c>
      <c r="D10" s="117" t="s">
        <v>81</v>
      </c>
      <c r="E10" s="117" t="s">
        <v>81</v>
      </c>
      <c r="F10" s="117">
        <v>106658</v>
      </c>
      <c r="G10" s="117" t="s">
        <v>81</v>
      </c>
      <c r="H10" s="117" t="s">
        <v>81</v>
      </c>
      <c r="I10" s="117" t="s">
        <v>81</v>
      </c>
      <c r="J10" s="117">
        <v>236104</v>
      </c>
      <c r="K10" s="117" t="s">
        <v>81</v>
      </c>
      <c r="L10" s="117" t="s">
        <v>81</v>
      </c>
      <c r="M10" s="117" t="s">
        <v>81</v>
      </c>
      <c r="N10" s="83">
        <v>2.213654859457331</v>
      </c>
      <c r="O10" s="83" t="s">
        <v>81</v>
      </c>
    </row>
    <row r="11" spans="1:15" ht="25.5">
      <c r="A11" s="213"/>
      <c r="B11" s="72" t="s">
        <v>177</v>
      </c>
      <c r="C11" s="102">
        <v>15091091</v>
      </c>
      <c r="D11" s="117" t="s">
        <v>81</v>
      </c>
      <c r="E11" s="117" t="s">
        <v>81</v>
      </c>
      <c r="F11" s="117">
        <v>103456</v>
      </c>
      <c r="G11" s="117" t="s">
        <v>81</v>
      </c>
      <c r="H11" s="117" t="s">
        <v>81</v>
      </c>
      <c r="I11" s="117" t="s">
        <v>81</v>
      </c>
      <c r="J11" s="117">
        <v>353305</v>
      </c>
      <c r="K11" s="117" t="s">
        <v>81</v>
      </c>
      <c r="L11" s="117" t="s">
        <v>81</v>
      </c>
      <c r="M11" s="117" t="s">
        <v>81</v>
      </c>
      <c r="N11" s="83">
        <v>3.4150266780080423</v>
      </c>
      <c r="O11" s="83" t="s">
        <v>81</v>
      </c>
    </row>
    <row r="12" spans="1:15" ht="25.5">
      <c r="A12" s="214"/>
      <c r="B12" s="72" t="s">
        <v>169</v>
      </c>
      <c r="C12" s="102">
        <v>15091099</v>
      </c>
      <c r="D12" s="117" t="s">
        <v>81</v>
      </c>
      <c r="E12" s="117" t="s">
        <v>81</v>
      </c>
      <c r="F12" s="117">
        <v>71704</v>
      </c>
      <c r="G12" s="117" t="s">
        <v>81</v>
      </c>
      <c r="H12" s="117" t="s">
        <v>81</v>
      </c>
      <c r="I12" s="117" t="s">
        <v>81</v>
      </c>
      <c r="J12" s="117">
        <v>195209</v>
      </c>
      <c r="K12" s="117" t="s">
        <v>81</v>
      </c>
      <c r="L12" s="117" t="s">
        <v>81</v>
      </c>
      <c r="M12" s="117" t="s">
        <v>81</v>
      </c>
      <c r="N12" s="83">
        <v>2.7224283164119156</v>
      </c>
      <c r="O12" s="83" t="s">
        <v>81</v>
      </c>
    </row>
    <row r="13" spans="1:15" ht="12.75">
      <c r="A13" s="69" t="s">
        <v>145</v>
      </c>
      <c r="B13" s="154"/>
      <c r="C13" s="102">
        <v>33011200</v>
      </c>
      <c r="D13" s="117">
        <v>57851</v>
      </c>
      <c r="E13" s="117">
        <v>35146</v>
      </c>
      <c r="F13" s="117">
        <v>51819</v>
      </c>
      <c r="G13" s="83">
        <v>47.43925340010242</v>
      </c>
      <c r="H13" s="117">
        <v>680015</v>
      </c>
      <c r="I13" s="117">
        <v>401313</v>
      </c>
      <c r="J13" s="117">
        <v>496387</v>
      </c>
      <c r="K13" s="83">
        <v>23.690735161831288</v>
      </c>
      <c r="L13" s="83">
        <v>11.754593697602461</v>
      </c>
      <c r="M13" s="83">
        <v>11.418454447163262</v>
      </c>
      <c r="N13" s="83">
        <v>9.579246994345704</v>
      </c>
      <c r="O13" s="83">
        <v>-16.107323993173882</v>
      </c>
    </row>
    <row r="14" spans="1:15" ht="12.75">
      <c r="A14" s="69" t="s">
        <v>94</v>
      </c>
      <c r="B14" s="154"/>
      <c r="C14" s="102">
        <v>33011900</v>
      </c>
      <c r="D14" s="117">
        <v>8758</v>
      </c>
      <c r="E14" s="117">
        <v>5470</v>
      </c>
      <c r="F14" s="117">
        <v>7552</v>
      </c>
      <c r="G14" s="83">
        <v>38.06215722120658</v>
      </c>
      <c r="H14" s="117">
        <v>714864</v>
      </c>
      <c r="I14" s="117">
        <v>450332</v>
      </c>
      <c r="J14" s="117">
        <v>481116</v>
      </c>
      <c r="K14" s="83">
        <v>6.835845553946873</v>
      </c>
      <c r="L14" s="83">
        <v>81.6241150947705</v>
      </c>
      <c r="M14" s="83">
        <v>82.32760511882998</v>
      </c>
      <c r="N14" s="83">
        <v>63.70709745762712</v>
      </c>
      <c r="O14" s="83">
        <v>-22.617574790772068</v>
      </c>
    </row>
    <row r="15" spans="1:15" ht="12.75">
      <c r="A15" s="271" t="s">
        <v>293</v>
      </c>
      <c r="B15" s="155" t="s">
        <v>41</v>
      </c>
      <c r="C15" s="102">
        <v>15099000</v>
      </c>
      <c r="D15" s="117">
        <v>192851</v>
      </c>
      <c r="E15" s="117">
        <v>97766</v>
      </c>
      <c r="F15" s="120">
        <v>122038</v>
      </c>
      <c r="G15" s="83">
        <v>24.826626843687993</v>
      </c>
      <c r="H15" s="117">
        <v>722430</v>
      </c>
      <c r="I15" s="117">
        <v>371952</v>
      </c>
      <c r="J15" s="120">
        <v>430275</v>
      </c>
      <c r="K15" s="83">
        <v>15.680249064395401</v>
      </c>
      <c r="L15" s="83">
        <v>3.7460526520474358</v>
      </c>
      <c r="M15" s="83">
        <v>3.8045128163165107</v>
      </c>
      <c r="N15" s="83">
        <v>3.5257460790901196</v>
      </c>
      <c r="O15" s="83">
        <v>-7.327265031959862</v>
      </c>
    </row>
    <row r="16" spans="1:15" ht="12.75">
      <c r="A16" s="271"/>
      <c r="B16" s="155" t="s">
        <v>163</v>
      </c>
      <c r="C16" s="102">
        <v>15099010</v>
      </c>
      <c r="D16" s="117" t="s">
        <v>81</v>
      </c>
      <c r="E16" s="117" t="s">
        <v>81</v>
      </c>
      <c r="F16" s="117">
        <v>0</v>
      </c>
      <c r="G16" s="117" t="s">
        <v>81</v>
      </c>
      <c r="H16" s="117" t="s">
        <v>81</v>
      </c>
      <c r="I16" s="117" t="s">
        <v>81</v>
      </c>
      <c r="J16" s="117">
        <v>0</v>
      </c>
      <c r="K16" s="117" t="s">
        <v>81</v>
      </c>
      <c r="L16" s="117" t="s">
        <v>81</v>
      </c>
      <c r="M16" s="117" t="s">
        <v>81</v>
      </c>
      <c r="N16" s="83" t="s">
        <v>81</v>
      </c>
      <c r="O16" s="83" t="s">
        <v>81</v>
      </c>
    </row>
    <row r="17" spans="1:15" ht="12.75">
      <c r="A17" s="271"/>
      <c r="B17" s="72" t="s">
        <v>164</v>
      </c>
      <c r="C17" s="102">
        <v>15099090</v>
      </c>
      <c r="D17" s="117" t="s">
        <v>81</v>
      </c>
      <c r="E17" s="117" t="s">
        <v>81</v>
      </c>
      <c r="F17" s="117">
        <v>122038</v>
      </c>
      <c r="G17" s="117" t="s">
        <v>81</v>
      </c>
      <c r="H17" s="117" t="s">
        <v>81</v>
      </c>
      <c r="I17" s="117" t="s">
        <v>81</v>
      </c>
      <c r="J17" s="117">
        <v>430275</v>
      </c>
      <c r="K17" s="117" t="s">
        <v>81</v>
      </c>
      <c r="L17" s="117" t="s">
        <v>81</v>
      </c>
      <c r="M17" s="117" t="s">
        <v>81</v>
      </c>
      <c r="N17" s="83">
        <v>3.5257460790901196</v>
      </c>
      <c r="O17" s="83" t="s">
        <v>81</v>
      </c>
    </row>
    <row r="18" spans="1:15" ht="12.75">
      <c r="A18" s="212" t="s">
        <v>296</v>
      </c>
      <c r="B18" s="156" t="s">
        <v>295</v>
      </c>
      <c r="C18" s="101">
        <v>15131100</v>
      </c>
      <c r="D18" s="117">
        <v>39631</v>
      </c>
      <c r="E18" s="117">
        <v>19800</v>
      </c>
      <c r="F18" s="117">
        <v>26800</v>
      </c>
      <c r="G18" s="83">
        <v>35.35353535353536</v>
      </c>
      <c r="H18" s="117">
        <v>95581</v>
      </c>
      <c r="I18" s="117">
        <v>56772</v>
      </c>
      <c r="J18" s="117">
        <v>52304</v>
      </c>
      <c r="K18" s="83">
        <v>-7.870076798421755</v>
      </c>
      <c r="L18" s="83">
        <v>2.411773611566703</v>
      </c>
      <c r="M18" s="83">
        <v>2.867272727272727</v>
      </c>
      <c r="N18" s="83">
        <v>1.951641791044776</v>
      </c>
      <c r="O18" s="83">
        <v>-31.933862709281748</v>
      </c>
    </row>
    <row r="19" spans="1:15" ht="12.75">
      <c r="A19" s="214"/>
      <c r="B19" s="74" t="s">
        <v>290</v>
      </c>
      <c r="C19" s="102">
        <v>15131900</v>
      </c>
      <c r="D19" s="117">
        <v>200</v>
      </c>
      <c r="E19" s="117">
        <v>200</v>
      </c>
      <c r="F19" s="117">
        <v>23814</v>
      </c>
      <c r="G19" s="117">
        <v>11807</v>
      </c>
      <c r="H19" s="117">
        <v>1488</v>
      </c>
      <c r="I19" s="117">
        <v>1488</v>
      </c>
      <c r="J19" s="117">
        <v>70759</v>
      </c>
      <c r="K19" s="83">
        <v>4655.309139784947</v>
      </c>
      <c r="L19" s="83">
        <v>7.44</v>
      </c>
      <c r="M19" s="83">
        <v>7.44</v>
      </c>
      <c r="N19" s="83">
        <v>2.9713193919543124</v>
      </c>
      <c r="O19" s="83">
        <v>-60.06291139846355</v>
      </c>
    </row>
    <row r="20" spans="1:15" ht="12.75">
      <c r="A20" s="232" t="s">
        <v>370</v>
      </c>
      <c r="B20" s="233"/>
      <c r="C20" s="102">
        <v>33011300</v>
      </c>
      <c r="D20" s="117">
        <v>3791</v>
      </c>
      <c r="E20" s="117">
        <v>2486</v>
      </c>
      <c r="F20" s="117">
        <v>990</v>
      </c>
      <c r="G20" s="83">
        <v>-60.17699115044248</v>
      </c>
      <c r="H20" s="117">
        <v>154921</v>
      </c>
      <c r="I20" s="117">
        <v>102043</v>
      </c>
      <c r="J20" s="117">
        <v>46576</v>
      </c>
      <c r="K20" s="83">
        <v>-54.3564967709691</v>
      </c>
      <c r="L20" s="83">
        <v>40.865470852017935</v>
      </c>
      <c r="M20" s="83">
        <v>41.04706355591311</v>
      </c>
      <c r="N20" s="83">
        <v>47.04646464646465</v>
      </c>
      <c r="O20" s="83">
        <v>14.615908108455367</v>
      </c>
    </row>
    <row r="21" spans="1:15" ht="12.75">
      <c r="A21" s="232" t="s">
        <v>386</v>
      </c>
      <c r="B21" s="233"/>
      <c r="C21" s="102">
        <v>15159021</v>
      </c>
      <c r="D21" s="117" t="s">
        <v>81</v>
      </c>
      <c r="E21" s="117" t="s">
        <v>81</v>
      </c>
      <c r="F21" s="117">
        <v>2800</v>
      </c>
      <c r="G21" s="117" t="s">
        <v>81</v>
      </c>
      <c r="H21" s="117" t="s">
        <v>81</v>
      </c>
      <c r="I21" s="117" t="s">
        <v>81</v>
      </c>
      <c r="J21" s="117">
        <v>8400</v>
      </c>
      <c r="K21" s="117" t="s">
        <v>81</v>
      </c>
      <c r="L21" s="117" t="s">
        <v>81</v>
      </c>
      <c r="M21" s="117" t="s">
        <v>81</v>
      </c>
      <c r="N21" s="83">
        <v>3</v>
      </c>
      <c r="O21" s="83" t="s">
        <v>81</v>
      </c>
    </row>
    <row r="22" spans="1:15" ht="12.75">
      <c r="A22" s="212" t="s">
        <v>294</v>
      </c>
      <c r="B22" s="155" t="s">
        <v>41</v>
      </c>
      <c r="C22" s="102">
        <v>15159010</v>
      </c>
      <c r="D22" s="117">
        <v>4483</v>
      </c>
      <c r="E22" s="117">
        <v>4463</v>
      </c>
      <c r="F22" s="120">
        <v>35</v>
      </c>
      <c r="G22" s="83">
        <v>-99.21577414295317</v>
      </c>
      <c r="H22" s="117">
        <v>114472</v>
      </c>
      <c r="I22" s="117">
        <v>112988</v>
      </c>
      <c r="J22" s="120">
        <v>2399</v>
      </c>
      <c r="K22" s="83">
        <v>-97.8767656742309</v>
      </c>
      <c r="L22" s="83">
        <v>25.534686593798796</v>
      </c>
      <c r="M22" s="83">
        <v>25.316603181716335</v>
      </c>
      <c r="N22" s="83">
        <v>68.54285714285714</v>
      </c>
      <c r="O22" s="83">
        <v>170.74270845450084</v>
      </c>
    </row>
    <row r="23" spans="1:15" ht="12.75">
      <c r="A23" s="213"/>
      <c r="B23" s="155" t="s">
        <v>163</v>
      </c>
      <c r="C23" s="102">
        <v>15159011</v>
      </c>
      <c r="D23" s="117" t="s">
        <v>81</v>
      </c>
      <c r="E23" s="117" t="s">
        <v>81</v>
      </c>
      <c r="F23" s="117">
        <v>5</v>
      </c>
      <c r="G23" s="117" t="s">
        <v>81</v>
      </c>
      <c r="H23" s="117" t="s">
        <v>81</v>
      </c>
      <c r="I23" s="117" t="s">
        <v>81</v>
      </c>
      <c r="J23" s="117">
        <v>281</v>
      </c>
      <c r="K23" s="117" t="s">
        <v>81</v>
      </c>
      <c r="L23" s="117" t="s">
        <v>81</v>
      </c>
      <c r="M23" s="117" t="s">
        <v>81</v>
      </c>
      <c r="N23" s="83">
        <v>56.2</v>
      </c>
      <c r="O23" s="83" t="s">
        <v>81</v>
      </c>
    </row>
    <row r="24" spans="1:15" ht="12.75">
      <c r="A24" s="214"/>
      <c r="B24" s="72" t="s">
        <v>164</v>
      </c>
      <c r="C24" s="102">
        <v>15159019</v>
      </c>
      <c r="D24" s="117" t="s">
        <v>81</v>
      </c>
      <c r="E24" s="117" t="s">
        <v>81</v>
      </c>
      <c r="F24" s="117">
        <v>30</v>
      </c>
      <c r="G24" s="117" t="s">
        <v>81</v>
      </c>
      <c r="H24" s="117" t="s">
        <v>81</v>
      </c>
      <c r="I24" s="117" t="s">
        <v>81</v>
      </c>
      <c r="J24" s="117">
        <v>2118</v>
      </c>
      <c r="K24" s="117" t="s">
        <v>81</v>
      </c>
      <c r="L24" s="117" t="s">
        <v>81</v>
      </c>
      <c r="M24" s="117" t="s">
        <v>81</v>
      </c>
      <c r="N24" s="83">
        <v>70.6</v>
      </c>
      <c r="O24" s="83" t="s">
        <v>81</v>
      </c>
    </row>
    <row r="25" spans="1:15" ht="12.75">
      <c r="A25" s="167" t="s">
        <v>403</v>
      </c>
      <c r="B25" s="168"/>
      <c r="C25" s="102">
        <v>15159029</v>
      </c>
      <c r="D25" s="117" t="s">
        <v>81</v>
      </c>
      <c r="E25" s="117" t="s">
        <v>81</v>
      </c>
      <c r="F25" s="117">
        <v>50</v>
      </c>
      <c r="G25" s="117" t="s">
        <v>81</v>
      </c>
      <c r="H25" s="117" t="s">
        <v>81</v>
      </c>
      <c r="I25" s="117" t="s">
        <v>81</v>
      </c>
      <c r="J25" s="117">
        <v>712</v>
      </c>
      <c r="K25" s="117" t="s">
        <v>81</v>
      </c>
      <c r="L25" s="117" t="s">
        <v>81</v>
      </c>
      <c r="M25" s="117" t="s">
        <v>81</v>
      </c>
      <c r="N25" s="83">
        <v>14.24</v>
      </c>
      <c r="O25" s="83" t="s">
        <v>81</v>
      </c>
    </row>
    <row r="26" spans="1:15" ht="12.75">
      <c r="A26" s="80" t="s">
        <v>149</v>
      </c>
      <c r="B26" s="74"/>
      <c r="C26" s="101">
        <v>15089000</v>
      </c>
      <c r="D26" s="117">
        <v>4325</v>
      </c>
      <c r="E26" s="117">
        <v>1752</v>
      </c>
      <c r="F26" s="117">
        <v>72</v>
      </c>
      <c r="G26" s="83">
        <v>-95.89041095890411</v>
      </c>
      <c r="H26" s="117">
        <v>24759</v>
      </c>
      <c r="I26" s="117">
        <v>12449</v>
      </c>
      <c r="J26" s="117">
        <v>273</v>
      </c>
      <c r="K26" s="83">
        <v>-97.80705277532333</v>
      </c>
      <c r="L26" s="83">
        <v>5.724624277456647</v>
      </c>
      <c r="M26" s="83">
        <v>7.105593607305936</v>
      </c>
      <c r="N26" s="83">
        <v>3.7916666666666665</v>
      </c>
      <c r="O26" s="83">
        <v>-46.6382841995341</v>
      </c>
    </row>
    <row r="27" spans="1:15" ht="12.75">
      <c r="A27" s="232" t="s">
        <v>394</v>
      </c>
      <c r="B27" s="233"/>
      <c r="C27" s="101">
        <v>15081000</v>
      </c>
      <c r="D27" s="117">
        <v>0</v>
      </c>
      <c r="E27" s="117">
        <v>0</v>
      </c>
      <c r="F27" s="117">
        <v>4</v>
      </c>
      <c r="G27" s="83" t="s">
        <v>81</v>
      </c>
      <c r="H27" s="117">
        <v>0</v>
      </c>
      <c r="I27" s="117">
        <v>0</v>
      </c>
      <c r="J27" s="117">
        <v>29</v>
      </c>
      <c r="K27" s="83" t="s">
        <v>81</v>
      </c>
      <c r="L27" s="83" t="s">
        <v>81</v>
      </c>
      <c r="M27" s="83" t="s">
        <v>81</v>
      </c>
      <c r="N27" s="83">
        <v>7.25</v>
      </c>
      <c r="O27" s="83" t="s">
        <v>81</v>
      </c>
    </row>
    <row r="28" spans="1:15" ht="12.75">
      <c r="A28" s="69" t="s">
        <v>95</v>
      </c>
      <c r="B28" s="154"/>
      <c r="C28" s="101">
        <v>15100000</v>
      </c>
      <c r="D28" s="117">
        <v>1</v>
      </c>
      <c r="E28" s="117">
        <v>1</v>
      </c>
      <c r="F28" s="117">
        <v>0</v>
      </c>
      <c r="G28" s="83">
        <v>-100</v>
      </c>
      <c r="H28" s="117">
        <v>260</v>
      </c>
      <c r="I28" s="117">
        <v>260</v>
      </c>
      <c r="J28" s="117">
        <v>0</v>
      </c>
      <c r="K28" s="83">
        <v>-100</v>
      </c>
      <c r="L28" s="83">
        <v>260</v>
      </c>
      <c r="M28" s="83">
        <v>260</v>
      </c>
      <c r="N28" s="83" t="s">
        <v>81</v>
      </c>
      <c r="O28" s="83" t="s">
        <v>81</v>
      </c>
    </row>
    <row r="29" spans="1:15" ht="12.75">
      <c r="A29" s="269" t="s">
        <v>175</v>
      </c>
      <c r="B29" s="269"/>
      <c r="C29" s="269"/>
      <c r="D29" s="117">
        <v>4181766</v>
      </c>
      <c r="E29" s="117">
        <v>2200586</v>
      </c>
      <c r="F29" s="117">
        <v>2528021</v>
      </c>
      <c r="G29" s="83">
        <v>14.87944574763267</v>
      </c>
      <c r="H29" s="117">
        <v>11085626</v>
      </c>
      <c r="I29" s="117">
        <v>6064187</v>
      </c>
      <c r="J29" s="117">
        <v>6809058</v>
      </c>
      <c r="K29" s="83">
        <v>12.283113960700742</v>
      </c>
      <c r="L29" s="83">
        <v>2.6509436443837364</v>
      </c>
      <c r="M29" s="83">
        <v>2.7557146141982183</v>
      </c>
      <c r="N29" s="83">
        <v>2.693434113086877</v>
      </c>
      <c r="O29" s="83">
        <v>-2.2600490192436706</v>
      </c>
    </row>
    <row r="30" spans="1:15" ht="12.75">
      <c r="A30" s="217" t="s">
        <v>150</v>
      </c>
      <c r="B30" s="218"/>
      <c r="C30" s="218"/>
      <c r="D30" s="219"/>
      <c r="E30" s="219"/>
      <c r="F30" s="219"/>
      <c r="G30" s="219"/>
      <c r="H30" s="219"/>
      <c r="I30" s="219"/>
      <c r="J30" s="219"/>
      <c r="K30" s="219"/>
      <c r="L30" s="218"/>
      <c r="M30" s="218"/>
      <c r="N30" s="218"/>
      <c r="O30" s="222"/>
    </row>
  </sheetData>
  <sheetProtection/>
  <mergeCells count="17">
    <mergeCell ref="A27:B27"/>
    <mergeCell ref="A30:O30"/>
    <mergeCell ref="A1:O1"/>
    <mergeCell ref="C2:C3"/>
    <mergeCell ref="D2:G2"/>
    <mergeCell ref="H2:K2"/>
    <mergeCell ref="L2:O2"/>
    <mergeCell ref="A21:B21"/>
    <mergeCell ref="A2:B3"/>
    <mergeCell ref="A29:C29"/>
    <mergeCell ref="A4:B4"/>
    <mergeCell ref="A18:A19"/>
    <mergeCell ref="A8:A12"/>
    <mergeCell ref="A5:A7"/>
    <mergeCell ref="A15:A17"/>
    <mergeCell ref="A22:A24"/>
    <mergeCell ref="A20:B20"/>
  </mergeCells>
  <printOptions/>
  <pageMargins left="0.7086614173228347" right="0.7086614173228347" top="0.7480314960629921" bottom="0.7480314960629921" header="0.31496062992125984" footer="0.31496062992125984"/>
  <pageSetup fitToHeight="1" fitToWidth="1" horizontalDpi="600" verticalDpi="600" orientation="landscape" scale="65" r:id="rId2"/>
  <headerFoot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28">
      <selection activeCell="A1" sqref="A1:O1"/>
    </sheetView>
  </sheetViews>
  <sheetFormatPr defaultColWidth="11.421875" defaultRowHeight="15"/>
  <cols>
    <col min="1" max="1" width="20.28125" style="78" customWidth="1"/>
    <col min="2" max="2" width="31.28125" style="78" customWidth="1"/>
    <col min="3" max="3" width="9.28125" style="79" customWidth="1"/>
    <col min="4" max="6" width="10.421875" style="79" customWidth="1"/>
    <col min="7" max="7" width="7.57421875" style="79" customWidth="1"/>
    <col min="8" max="10" width="10.421875" style="79" customWidth="1"/>
    <col min="11" max="11" width="7.57421875" style="79" customWidth="1"/>
    <col min="12" max="14" width="7.421875" style="79" customWidth="1"/>
    <col min="15" max="15" width="7.00390625" style="79" customWidth="1"/>
    <col min="16" max="16384" width="11.421875" style="79" customWidth="1"/>
  </cols>
  <sheetData>
    <row r="1" spans="1:15" ht="12.75">
      <c r="A1" s="252" t="s">
        <v>109</v>
      </c>
      <c r="B1" s="253"/>
      <c r="C1" s="253"/>
      <c r="D1" s="253"/>
      <c r="E1" s="253"/>
      <c r="F1" s="253"/>
      <c r="G1" s="253"/>
      <c r="H1" s="253"/>
      <c r="I1" s="253"/>
      <c r="J1" s="253"/>
      <c r="K1" s="253"/>
      <c r="L1" s="253"/>
      <c r="M1" s="253"/>
      <c r="N1" s="253"/>
      <c r="O1" s="254"/>
    </row>
    <row r="2" spans="1:15" ht="12.75">
      <c r="A2" s="302" t="s">
        <v>45</v>
      </c>
      <c r="B2" s="302"/>
      <c r="C2" s="255" t="s">
        <v>46</v>
      </c>
      <c r="D2" s="256" t="s">
        <v>34</v>
      </c>
      <c r="E2" s="256"/>
      <c r="F2" s="256"/>
      <c r="G2" s="256"/>
      <c r="H2" s="256" t="s">
        <v>43</v>
      </c>
      <c r="I2" s="256"/>
      <c r="J2" s="256"/>
      <c r="K2" s="256"/>
      <c r="L2" s="256" t="s">
        <v>47</v>
      </c>
      <c r="M2" s="256"/>
      <c r="N2" s="256"/>
      <c r="O2" s="256"/>
    </row>
    <row r="3" spans="1:15" ht="25.5">
      <c r="A3" s="266"/>
      <c r="B3" s="266"/>
      <c r="C3" s="255"/>
      <c r="D3" s="121">
        <v>2011</v>
      </c>
      <c r="E3" s="121" t="s">
        <v>396</v>
      </c>
      <c r="F3" s="121" t="s">
        <v>400</v>
      </c>
      <c r="G3" s="121" t="s">
        <v>151</v>
      </c>
      <c r="H3" s="121">
        <v>2011</v>
      </c>
      <c r="I3" s="121" t="s">
        <v>399</v>
      </c>
      <c r="J3" s="121" t="s">
        <v>400</v>
      </c>
      <c r="K3" s="121" t="s">
        <v>151</v>
      </c>
      <c r="L3" s="121">
        <v>2011</v>
      </c>
      <c r="M3" s="121" t="s">
        <v>399</v>
      </c>
      <c r="N3" s="121" t="s">
        <v>400</v>
      </c>
      <c r="O3" s="121" t="s">
        <v>151</v>
      </c>
    </row>
    <row r="4" spans="1:15" ht="12.75">
      <c r="A4" s="241" t="s">
        <v>270</v>
      </c>
      <c r="B4" s="140" t="s">
        <v>41</v>
      </c>
      <c r="C4" s="131"/>
      <c r="D4" s="117">
        <v>5834654</v>
      </c>
      <c r="E4" s="117">
        <v>3329878</v>
      </c>
      <c r="F4" s="117">
        <v>3553164</v>
      </c>
      <c r="G4" s="83">
        <v>6.705530953386285</v>
      </c>
      <c r="H4" s="117">
        <v>14900294</v>
      </c>
      <c r="I4" s="117">
        <v>8328479</v>
      </c>
      <c r="J4" s="117">
        <v>9161234</v>
      </c>
      <c r="K4" s="83">
        <v>9.998884550228194</v>
      </c>
      <c r="L4" s="83">
        <v>2.553757943487309</v>
      </c>
      <c r="M4" s="83">
        <v>2.501136377969403</v>
      </c>
      <c r="N4" s="83">
        <v>2.578331312599137</v>
      </c>
      <c r="O4" s="83">
        <v>3.086394460921249</v>
      </c>
    </row>
    <row r="5" spans="1:15" ht="12.75">
      <c r="A5" s="241"/>
      <c r="B5" s="140" t="s">
        <v>180</v>
      </c>
      <c r="C5" s="131">
        <v>20091100</v>
      </c>
      <c r="D5" s="117">
        <v>5273412</v>
      </c>
      <c r="E5" s="117">
        <v>2952850</v>
      </c>
      <c r="F5" s="117">
        <v>3207658</v>
      </c>
      <c r="G5" s="83">
        <v>8.629222615439325</v>
      </c>
      <c r="H5" s="117">
        <v>14331299</v>
      </c>
      <c r="I5" s="117">
        <v>7947699</v>
      </c>
      <c r="J5" s="117">
        <v>8724904</v>
      </c>
      <c r="K5" s="83">
        <v>9.77899389496255</v>
      </c>
      <c r="L5" s="83">
        <v>2.717652062839012</v>
      </c>
      <c r="M5" s="83">
        <v>2.6915349577526797</v>
      </c>
      <c r="N5" s="83">
        <v>2.72002314461205</v>
      </c>
      <c r="O5" s="83">
        <v>1.0584364426444948</v>
      </c>
    </row>
    <row r="6" spans="1:15" ht="12.75">
      <c r="A6" s="241"/>
      <c r="B6" s="140" t="s">
        <v>271</v>
      </c>
      <c r="C6" s="159">
        <v>20091200</v>
      </c>
      <c r="D6" s="117">
        <v>557970</v>
      </c>
      <c r="E6" s="117">
        <v>376900</v>
      </c>
      <c r="F6" s="117">
        <v>302042</v>
      </c>
      <c r="G6" s="83">
        <v>-19.86150172459539</v>
      </c>
      <c r="H6" s="117">
        <v>555133</v>
      </c>
      <c r="I6" s="117">
        <v>378961</v>
      </c>
      <c r="J6" s="117">
        <v>305476</v>
      </c>
      <c r="K6" s="83">
        <v>-19.39117745625539</v>
      </c>
      <c r="L6" s="83">
        <v>0.994915497248956</v>
      </c>
      <c r="M6" s="83">
        <v>1.0054682939771822</v>
      </c>
      <c r="N6" s="83">
        <v>1.0113692797690388</v>
      </c>
      <c r="O6" s="83">
        <v>0.5868892959831618</v>
      </c>
    </row>
    <row r="7" spans="1:15" ht="12.75">
      <c r="A7" s="241"/>
      <c r="B7" s="140" t="s">
        <v>173</v>
      </c>
      <c r="C7" s="131">
        <v>20091900</v>
      </c>
      <c r="D7" s="117">
        <v>3272</v>
      </c>
      <c r="E7" s="117">
        <v>128</v>
      </c>
      <c r="F7" s="117">
        <v>43464</v>
      </c>
      <c r="G7" s="117">
        <v>33856.25</v>
      </c>
      <c r="H7" s="117">
        <v>13862</v>
      </c>
      <c r="I7" s="117">
        <v>1819</v>
      </c>
      <c r="J7" s="117">
        <v>130854</v>
      </c>
      <c r="K7" s="83">
        <v>7093.732820230896</v>
      </c>
      <c r="L7" s="83">
        <v>4.236552567237164</v>
      </c>
      <c r="M7" s="83">
        <v>14.2109375</v>
      </c>
      <c r="N7" s="83">
        <v>3.010629486471563</v>
      </c>
      <c r="O7" s="83">
        <v>-78.81470179943045</v>
      </c>
    </row>
    <row r="8" spans="1:15" ht="12.75">
      <c r="A8" s="255" t="s">
        <v>100</v>
      </c>
      <c r="B8" s="140" t="s">
        <v>41</v>
      </c>
      <c r="C8" s="131"/>
      <c r="D8" s="117">
        <v>3541692</v>
      </c>
      <c r="E8" s="117">
        <v>1965006</v>
      </c>
      <c r="F8" s="117">
        <v>2057297</v>
      </c>
      <c r="G8" s="83">
        <v>4.696728661388305</v>
      </c>
      <c r="H8" s="117">
        <v>7093185</v>
      </c>
      <c r="I8" s="117">
        <v>4035146</v>
      </c>
      <c r="J8" s="117">
        <v>3500550</v>
      </c>
      <c r="K8" s="83">
        <v>-13.248492123952893</v>
      </c>
      <c r="L8" s="83">
        <v>2.0027673213819837</v>
      </c>
      <c r="M8" s="83">
        <v>2.0535031445196603</v>
      </c>
      <c r="N8" s="83">
        <v>1.7015287535052062</v>
      </c>
      <c r="O8" s="83">
        <v>-17.14019245374885</v>
      </c>
    </row>
    <row r="9" spans="1:15" ht="12.75">
      <c r="A9" s="255"/>
      <c r="B9" s="140" t="s">
        <v>171</v>
      </c>
      <c r="C9" s="131">
        <v>20094100</v>
      </c>
      <c r="D9" s="117">
        <v>140491</v>
      </c>
      <c r="E9" s="117">
        <v>106410</v>
      </c>
      <c r="F9" s="117">
        <v>37342</v>
      </c>
      <c r="G9" s="83">
        <v>-64.90743351188797</v>
      </c>
      <c r="H9" s="117">
        <v>240506</v>
      </c>
      <c r="I9" s="117">
        <v>211005</v>
      </c>
      <c r="J9" s="117">
        <v>27250</v>
      </c>
      <c r="K9" s="83">
        <v>-87.08561408497428</v>
      </c>
      <c r="L9" s="83">
        <v>1.711896135695525</v>
      </c>
      <c r="M9" s="83">
        <v>1.9829433323935721</v>
      </c>
      <c r="N9" s="83">
        <v>0.7297413100530235</v>
      </c>
      <c r="O9" s="83">
        <v>-63.19908400144916</v>
      </c>
    </row>
    <row r="10" spans="1:15" ht="12.75">
      <c r="A10" s="255"/>
      <c r="B10" s="140" t="s">
        <v>174</v>
      </c>
      <c r="C10" s="131">
        <v>20094900</v>
      </c>
      <c r="D10" s="117">
        <v>3401201</v>
      </c>
      <c r="E10" s="117">
        <v>1858596</v>
      </c>
      <c r="F10" s="117">
        <v>2019955</v>
      </c>
      <c r="G10" s="83">
        <v>8.68176838861161</v>
      </c>
      <c r="H10" s="117">
        <v>6852679</v>
      </c>
      <c r="I10" s="117">
        <v>3824141</v>
      </c>
      <c r="J10" s="117">
        <v>3473300</v>
      </c>
      <c r="K10" s="83">
        <v>-9.174374062044254</v>
      </c>
      <c r="L10" s="83">
        <v>2.014782131370654</v>
      </c>
      <c r="M10" s="83">
        <v>2.057542897972448</v>
      </c>
      <c r="N10" s="83">
        <v>1.7194937510984156</v>
      </c>
      <c r="O10" s="83">
        <v>-16.42974964007575</v>
      </c>
    </row>
    <row r="11" spans="1:15" ht="12.75">
      <c r="A11" s="241" t="s">
        <v>348</v>
      </c>
      <c r="B11" s="140" t="s">
        <v>41</v>
      </c>
      <c r="C11" s="131"/>
      <c r="D11" s="117">
        <v>6690379</v>
      </c>
      <c r="E11" s="117">
        <v>3710736</v>
      </c>
      <c r="F11" s="117">
        <v>980489</v>
      </c>
      <c r="G11" s="83">
        <v>-73.57696694132916</v>
      </c>
      <c r="H11" s="117">
        <v>9262988</v>
      </c>
      <c r="I11" s="117">
        <v>5231730</v>
      </c>
      <c r="J11" s="117">
        <v>1648617</v>
      </c>
      <c r="K11" s="83">
        <v>-68.48811005155082</v>
      </c>
      <c r="L11" s="83">
        <v>1.384523657030491</v>
      </c>
      <c r="M11" s="83">
        <v>1.409890113443802</v>
      </c>
      <c r="N11" s="83">
        <v>1.6814232490114627</v>
      </c>
      <c r="O11" s="83">
        <v>19.25917012811822</v>
      </c>
    </row>
    <row r="12" spans="1:15" ht="12.75">
      <c r="A12" s="241"/>
      <c r="B12" s="140" t="s">
        <v>349</v>
      </c>
      <c r="C12" s="131">
        <v>20096100</v>
      </c>
      <c r="D12" s="117">
        <v>23623</v>
      </c>
      <c r="E12" s="117">
        <v>23616</v>
      </c>
      <c r="F12" s="117">
        <v>4347</v>
      </c>
      <c r="G12" s="83">
        <v>-81.59298780487805</v>
      </c>
      <c r="H12" s="117">
        <v>58516</v>
      </c>
      <c r="I12" s="117">
        <v>58186</v>
      </c>
      <c r="J12" s="117">
        <v>8175</v>
      </c>
      <c r="K12" s="83">
        <v>-85.95022857732101</v>
      </c>
      <c r="L12" s="83">
        <v>2.477077424543877</v>
      </c>
      <c r="M12" s="83">
        <v>2.463838075880759</v>
      </c>
      <c r="N12" s="83">
        <v>1.880607315389924</v>
      </c>
      <c r="O12" s="83">
        <v>-23.67163516954518</v>
      </c>
    </row>
    <row r="13" spans="1:15" ht="12.75">
      <c r="A13" s="241"/>
      <c r="B13" s="140" t="s">
        <v>174</v>
      </c>
      <c r="C13" s="131">
        <v>20096910</v>
      </c>
      <c r="D13" s="117">
        <v>376856</v>
      </c>
      <c r="E13" s="117">
        <v>148428</v>
      </c>
      <c r="F13" s="117">
        <v>142084</v>
      </c>
      <c r="G13" s="83">
        <v>-4.2741261756541915</v>
      </c>
      <c r="H13" s="117">
        <v>600335</v>
      </c>
      <c r="I13" s="117">
        <v>231025</v>
      </c>
      <c r="J13" s="117">
        <v>235940</v>
      </c>
      <c r="K13" s="83">
        <v>2.127475381452215</v>
      </c>
      <c r="L13" s="83">
        <v>1.5930090007854458</v>
      </c>
      <c r="M13" s="83">
        <v>1.5564785619963888</v>
      </c>
      <c r="N13" s="83">
        <v>1.6605669885419891</v>
      </c>
      <c r="O13" s="83">
        <v>6.687430786845749</v>
      </c>
    </row>
    <row r="14" spans="1:15" ht="12.75">
      <c r="A14" s="241"/>
      <c r="B14" s="140" t="s">
        <v>179</v>
      </c>
      <c r="C14" s="131">
        <v>20096920</v>
      </c>
      <c r="D14" s="117">
        <v>6289900</v>
      </c>
      <c r="E14" s="117">
        <v>3538692</v>
      </c>
      <c r="F14" s="117">
        <v>834058</v>
      </c>
      <c r="G14" s="83">
        <v>-76.43033075497952</v>
      </c>
      <c r="H14" s="117">
        <v>8604137</v>
      </c>
      <c r="I14" s="117">
        <v>4942519</v>
      </c>
      <c r="J14" s="117">
        <v>1404502</v>
      </c>
      <c r="K14" s="83">
        <v>-71.58327565356856</v>
      </c>
      <c r="L14" s="83">
        <v>1.3679290608753716</v>
      </c>
      <c r="M14" s="83">
        <v>1.396707879634622</v>
      </c>
      <c r="N14" s="83">
        <v>1.6839380474739167</v>
      </c>
      <c r="O14" s="83">
        <v>20.564798983910215</v>
      </c>
    </row>
    <row r="15" spans="1:15" ht="12.75">
      <c r="A15" s="240" t="s">
        <v>262</v>
      </c>
      <c r="B15" s="240"/>
      <c r="C15" s="131">
        <v>20098990</v>
      </c>
      <c r="D15" s="117">
        <v>890876</v>
      </c>
      <c r="E15" s="117">
        <v>414567</v>
      </c>
      <c r="F15" s="117">
        <v>597213</v>
      </c>
      <c r="G15" s="83">
        <v>44.05705229793977</v>
      </c>
      <c r="H15" s="117">
        <v>2739122</v>
      </c>
      <c r="I15" s="117">
        <v>1186122</v>
      </c>
      <c r="J15" s="117">
        <v>1600825</v>
      </c>
      <c r="K15" s="83">
        <v>34.96292961432297</v>
      </c>
      <c r="L15" s="83">
        <v>3.074638894750785</v>
      </c>
      <c r="M15" s="83">
        <v>2.8611105080722776</v>
      </c>
      <c r="N15" s="83">
        <v>2.6804925545827034</v>
      </c>
      <c r="O15" s="83">
        <v>-6.3128618408824995</v>
      </c>
    </row>
    <row r="16" spans="1:15" ht="12.75">
      <c r="A16" s="241" t="s">
        <v>269</v>
      </c>
      <c r="B16" s="140" t="s">
        <v>41</v>
      </c>
      <c r="C16" s="131"/>
      <c r="D16" s="117">
        <v>224977</v>
      </c>
      <c r="E16" s="117">
        <v>155897</v>
      </c>
      <c r="F16" s="117">
        <v>206870</v>
      </c>
      <c r="G16" s="83">
        <v>32.69658813190761</v>
      </c>
      <c r="H16" s="117">
        <v>840957</v>
      </c>
      <c r="I16" s="117">
        <v>606951</v>
      </c>
      <c r="J16" s="117">
        <v>699752</v>
      </c>
      <c r="K16" s="83">
        <v>15.289702134109673</v>
      </c>
      <c r="L16" s="83">
        <v>3.737968770140948</v>
      </c>
      <c r="M16" s="83">
        <v>3.8932821029269324</v>
      </c>
      <c r="N16" s="83">
        <v>3.3825687629912506</v>
      </c>
      <c r="O16" s="83">
        <v>-13.117809766513766</v>
      </c>
    </row>
    <row r="17" spans="1:15" ht="12.75">
      <c r="A17" s="241"/>
      <c r="B17" s="140" t="s">
        <v>171</v>
      </c>
      <c r="C17" s="131">
        <v>20093100</v>
      </c>
      <c r="D17" s="117">
        <v>1164</v>
      </c>
      <c r="E17" s="117">
        <v>931</v>
      </c>
      <c r="F17" s="117">
        <v>11</v>
      </c>
      <c r="G17" s="83">
        <v>-98.81847475832438</v>
      </c>
      <c r="H17" s="117">
        <v>5349</v>
      </c>
      <c r="I17" s="117">
        <v>3799</v>
      </c>
      <c r="J17" s="117">
        <v>239</v>
      </c>
      <c r="K17" s="83">
        <v>-93.70887075546196</v>
      </c>
      <c r="L17" s="83">
        <v>4.595360824742268</v>
      </c>
      <c r="M17" s="83">
        <v>4.080558539205156</v>
      </c>
      <c r="N17" s="83">
        <v>21.727272727272727</v>
      </c>
      <c r="O17" s="83">
        <v>432.45830242408283</v>
      </c>
    </row>
    <row r="18" spans="1:15" ht="12.75">
      <c r="A18" s="241"/>
      <c r="B18" s="140" t="s">
        <v>174</v>
      </c>
      <c r="C18" s="131">
        <v>20093900</v>
      </c>
      <c r="D18" s="117">
        <v>223813</v>
      </c>
      <c r="E18" s="117">
        <v>154966</v>
      </c>
      <c r="F18" s="117">
        <v>206859</v>
      </c>
      <c r="G18" s="83">
        <v>33.48670030845475</v>
      </c>
      <c r="H18" s="117">
        <v>835608</v>
      </c>
      <c r="I18" s="117">
        <v>603152</v>
      </c>
      <c r="J18" s="117">
        <v>699513</v>
      </c>
      <c r="K18" s="83">
        <v>15.976238162187983</v>
      </c>
      <c r="L18" s="83">
        <v>3.7335096710200033</v>
      </c>
      <c r="M18" s="83">
        <v>3.8921569892750667</v>
      </c>
      <c r="N18" s="83">
        <v>3.3815932591765407</v>
      </c>
      <c r="O18" s="83">
        <v>-13.117757878353743</v>
      </c>
    </row>
    <row r="19" spans="1:15" ht="12.75">
      <c r="A19" s="302" t="s">
        <v>350</v>
      </c>
      <c r="B19" s="302"/>
      <c r="C19" s="131">
        <v>20098950</v>
      </c>
      <c r="D19" s="120">
        <v>138859</v>
      </c>
      <c r="E19" s="120">
        <v>33043</v>
      </c>
      <c r="F19" s="120">
        <v>218557</v>
      </c>
      <c r="G19" s="83">
        <v>561.4320733589566</v>
      </c>
      <c r="H19" s="120">
        <v>196349</v>
      </c>
      <c r="I19" s="120">
        <v>44376</v>
      </c>
      <c r="J19" s="120">
        <v>405411</v>
      </c>
      <c r="K19" s="83">
        <v>813.5816657652786</v>
      </c>
      <c r="L19" s="83">
        <v>1.4140170964791623</v>
      </c>
      <c r="M19" s="83">
        <v>1.3429773325666556</v>
      </c>
      <c r="N19" s="83">
        <v>1.854944019180351</v>
      </c>
      <c r="O19" s="83">
        <v>38.12176677883616</v>
      </c>
    </row>
    <row r="20" spans="1:15" ht="12.75">
      <c r="A20" s="240" t="s">
        <v>99</v>
      </c>
      <c r="B20" s="240"/>
      <c r="C20" s="131">
        <v>20099000</v>
      </c>
      <c r="D20" s="117">
        <v>49704</v>
      </c>
      <c r="E20" s="117">
        <v>25812</v>
      </c>
      <c r="F20" s="117">
        <v>63446</v>
      </c>
      <c r="G20" s="83">
        <v>145.8004029133736</v>
      </c>
      <c r="H20" s="117">
        <v>194698</v>
      </c>
      <c r="I20" s="117">
        <v>143944</v>
      </c>
      <c r="J20" s="117">
        <v>183605</v>
      </c>
      <c r="K20" s="83">
        <v>27.553076196298566</v>
      </c>
      <c r="L20" s="83">
        <v>3.9171495251891195</v>
      </c>
      <c r="M20" s="83">
        <v>5.576631024329769</v>
      </c>
      <c r="N20" s="83">
        <v>2.89387825867667</v>
      </c>
      <c r="O20" s="83">
        <v>-48.10705162218488</v>
      </c>
    </row>
    <row r="21" spans="1:15" ht="12.75">
      <c r="A21" s="239" t="s">
        <v>272</v>
      </c>
      <c r="B21" s="239"/>
      <c r="C21" s="131">
        <v>20092900</v>
      </c>
      <c r="D21" s="117">
        <v>37736</v>
      </c>
      <c r="E21" s="117">
        <v>0</v>
      </c>
      <c r="F21" s="117">
        <v>47481</v>
      </c>
      <c r="G21" s="83" t="s">
        <v>81</v>
      </c>
      <c r="H21" s="117">
        <v>87141</v>
      </c>
      <c r="I21" s="117">
        <v>0</v>
      </c>
      <c r="J21" s="117">
        <v>144586</v>
      </c>
      <c r="K21" s="83" t="s">
        <v>81</v>
      </c>
      <c r="L21" s="83">
        <v>2.3092272630909476</v>
      </c>
      <c r="M21" s="83" t="s">
        <v>81</v>
      </c>
      <c r="N21" s="83">
        <v>3.0451338430108885</v>
      </c>
      <c r="O21" s="83" t="s">
        <v>81</v>
      </c>
    </row>
    <row r="22" spans="1:15" ht="12.75">
      <c r="A22" s="239" t="s">
        <v>354</v>
      </c>
      <c r="B22" s="239"/>
      <c r="C22" s="131">
        <v>20098100</v>
      </c>
      <c r="D22" s="117">
        <v>0</v>
      </c>
      <c r="E22" s="117">
        <v>0</v>
      </c>
      <c r="F22" s="117">
        <v>52522</v>
      </c>
      <c r="G22" s="83" t="s">
        <v>81</v>
      </c>
      <c r="H22" s="117">
        <v>0</v>
      </c>
      <c r="I22" s="117">
        <v>0</v>
      </c>
      <c r="J22" s="117">
        <v>138516</v>
      </c>
      <c r="K22" s="83" t="s">
        <v>81</v>
      </c>
      <c r="L22" s="83" t="s">
        <v>81</v>
      </c>
      <c r="M22" s="83" t="s">
        <v>81</v>
      </c>
      <c r="N22" s="83">
        <v>2.6372948478732723</v>
      </c>
      <c r="O22" s="83" t="s">
        <v>81</v>
      </c>
    </row>
    <row r="23" spans="1:15" ht="12.75">
      <c r="A23" s="240" t="s">
        <v>351</v>
      </c>
      <c r="B23" s="240"/>
      <c r="C23" s="131">
        <v>20098930</v>
      </c>
      <c r="D23" s="117">
        <v>99477</v>
      </c>
      <c r="E23" s="117">
        <v>36336</v>
      </c>
      <c r="F23" s="117">
        <v>110648</v>
      </c>
      <c r="G23" s="83">
        <v>204.51343020695728</v>
      </c>
      <c r="H23" s="117">
        <v>137397</v>
      </c>
      <c r="I23" s="117">
        <v>57140</v>
      </c>
      <c r="J23" s="117">
        <v>121271</v>
      </c>
      <c r="K23" s="83">
        <v>112.23486174308715</v>
      </c>
      <c r="L23" s="83">
        <v>1.3811936427515907</v>
      </c>
      <c r="M23" s="83">
        <v>1.5725451343020695</v>
      </c>
      <c r="N23" s="83">
        <v>1.0960071578338515</v>
      </c>
      <c r="O23" s="83">
        <v>-30.30361202826246</v>
      </c>
    </row>
    <row r="24" spans="1:15" ht="12.75">
      <c r="A24" s="241" t="s">
        <v>263</v>
      </c>
      <c r="B24" s="77" t="s">
        <v>41</v>
      </c>
      <c r="C24" s="131"/>
      <c r="D24" s="117">
        <v>149658</v>
      </c>
      <c r="E24" s="117">
        <v>60872</v>
      </c>
      <c r="F24" s="117">
        <v>61623</v>
      </c>
      <c r="G24" s="83">
        <v>81.29506990434143</v>
      </c>
      <c r="H24" s="117">
        <v>232941</v>
      </c>
      <c r="I24" s="117">
        <v>104462</v>
      </c>
      <c r="J24" s="117">
        <v>97810</v>
      </c>
      <c r="K24" s="83">
        <v>63.85849928577429</v>
      </c>
      <c r="L24" s="169">
        <v>1.556488794451349</v>
      </c>
      <c r="M24" s="169">
        <v>1.7514348785871965</v>
      </c>
      <c r="N24" s="169">
        <v>1.5829856319506455</v>
      </c>
      <c r="O24" s="83">
        <v>-9.617785319682081</v>
      </c>
    </row>
    <row r="25" spans="1:15" ht="12.75">
      <c r="A25" s="241"/>
      <c r="B25" s="77" t="s">
        <v>171</v>
      </c>
      <c r="C25" s="131">
        <v>20097100</v>
      </c>
      <c r="D25" s="117">
        <v>67150</v>
      </c>
      <c r="E25" s="117">
        <v>20187</v>
      </c>
      <c r="F25" s="117">
        <v>34037</v>
      </c>
      <c r="G25" s="83">
        <v>68.60851042750285</v>
      </c>
      <c r="H25" s="117">
        <v>65969</v>
      </c>
      <c r="I25" s="117">
        <v>19831</v>
      </c>
      <c r="J25" s="117">
        <v>36228</v>
      </c>
      <c r="K25" s="83">
        <v>82.68367707125208</v>
      </c>
      <c r="L25" s="83">
        <v>0.9824125093075204</v>
      </c>
      <c r="M25" s="83">
        <v>0.9823648882944469</v>
      </c>
      <c r="N25" s="83">
        <v>1.0643711255398536</v>
      </c>
      <c r="O25" s="83">
        <v>8.34783879417591</v>
      </c>
    </row>
    <row r="26" spans="1:15" ht="12.75">
      <c r="A26" s="241"/>
      <c r="B26" s="77" t="s">
        <v>264</v>
      </c>
      <c r="C26" s="131">
        <v>20097910</v>
      </c>
      <c r="D26" s="117">
        <v>20013</v>
      </c>
      <c r="E26" s="117">
        <v>20013</v>
      </c>
      <c r="F26" s="117">
        <v>21</v>
      </c>
      <c r="G26" s="83">
        <v>-99.89506820566632</v>
      </c>
      <c r="H26" s="117">
        <v>46647</v>
      </c>
      <c r="I26" s="117">
        <v>46647</v>
      </c>
      <c r="J26" s="117">
        <v>152</v>
      </c>
      <c r="K26" s="83">
        <v>-99.67414839110769</v>
      </c>
      <c r="L26" s="83">
        <v>2.3308349572777693</v>
      </c>
      <c r="M26" s="83">
        <v>2.3308349572777693</v>
      </c>
      <c r="N26" s="83">
        <v>7.238095238095238</v>
      </c>
      <c r="O26" s="83">
        <v>210.53658327437992</v>
      </c>
    </row>
    <row r="27" spans="1:15" ht="12.75">
      <c r="A27" s="241"/>
      <c r="B27" s="77" t="s">
        <v>353</v>
      </c>
      <c r="C27" s="131">
        <v>20097929</v>
      </c>
      <c r="D27" s="117">
        <v>62495</v>
      </c>
      <c r="E27" s="117">
        <v>20672</v>
      </c>
      <c r="F27" s="117">
        <v>16543</v>
      </c>
      <c r="G27" s="83">
        <v>-19.97387770897833</v>
      </c>
      <c r="H27" s="117">
        <v>120325</v>
      </c>
      <c r="I27" s="117">
        <v>37984</v>
      </c>
      <c r="J27" s="117">
        <v>35297</v>
      </c>
      <c r="K27" s="83">
        <v>-7.07403117101938</v>
      </c>
      <c r="L27" s="83">
        <v>1.9253540283222659</v>
      </c>
      <c r="M27" s="83">
        <v>1.8374613003095974</v>
      </c>
      <c r="N27" s="83">
        <v>2.1336516955812126</v>
      </c>
      <c r="O27" s="83">
        <v>16.11954467948302</v>
      </c>
    </row>
    <row r="28" spans="1:15" ht="25.5">
      <c r="A28" s="241"/>
      <c r="B28" s="77" t="s">
        <v>266</v>
      </c>
      <c r="C28" s="131">
        <v>20097921</v>
      </c>
      <c r="D28" s="117" t="s">
        <v>81</v>
      </c>
      <c r="E28" s="117" t="s">
        <v>81</v>
      </c>
      <c r="F28" s="117">
        <v>11022</v>
      </c>
      <c r="G28" s="117" t="s">
        <v>81</v>
      </c>
      <c r="H28" s="117" t="s">
        <v>81</v>
      </c>
      <c r="I28" s="117" t="s">
        <v>81</v>
      </c>
      <c r="J28" s="117">
        <v>26133</v>
      </c>
      <c r="K28" s="117" t="s">
        <v>81</v>
      </c>
      <c r="L28" s="117" t="s">
        <v>81</v>
      </c>
      <c r="M28" s="117" t="s">
        <v>81</v>
      </c>
      <c r="N28" s="83">
        <v>2.3709853021230267</v>
      </c>
      <c r="O28" s="83" t="s">
        <v>81</v>
      </c>
    </row>
    <row r="29" spans="1:15" ht="12.75">
      <c r="A29" s="240" t="s">
        <v>352</v>
      </c>
      <c r="B29" s="240"/>
      <c r="C29" s="131">
        <v>20098960</v>
      </c>
      <c r="D29" s="117">
        <v>1278</v>
      </c>
      <c r="E29" s="117">
        <v>376</v>
      </c>
      <c r="F29" s="117">
        <v>23212</v>
      </c>
      <c r="G29" s="83">
        <v>6073.404255319148</v>
      </c>
      <c r="H29" s="117">
        <v>2295</v>
      </c>
      <c r="I29" s="117">
        <v>778</v>
      </c>
      <c r="J29" s="117">
        <v>50330</v>
      </c>
      <c r="K29" s="83">
        <v>6369.151670951158</v>
      </c>
      <c r="L29" s="83">
        <v>1.795774647887324</v>
      </c>
      <c r="M29" s="83">
        <v>2.0691489361702127</v>
      </c>
      <c r="N29" s="83">
        <v>2.168275030156815</v>
      </c>
      <c r="O29" s="83">
        <v>4.79066983791292</v>
      </c>
    </row>
    <row r="30" spans="1:15" ht="12.75">
      <c r="A30" s="239" t="s">
        <v>101</v>
      </c>
      <c r="B30" s="239"/>
      <c r="C30" s="131">
        <v>20095000</v>
      </c>
      <c r="D30" s="117">
        <v>28395</v>
      </c>
      <c r="E30" s="117">
        <v>15372</v>
      </c>
      <c r="F30" s="117">
        <v>12510</v>
      </c>
      <c r="G30" s="83">
        <v>-18.618266978922716</v>
      </c>
      <c r="H30" s="117">
        <v>49588</v>
      </c>
      <c r="I30" s="117">
        <v>26265</v>
      </c>
      <c r="J30" s="117">
        <v>16545</v>
      </c>
      <c r="K30" s="83">
        <v>-37.00742432895488</v>
      </c>
      <c r="L30" s="83">
        <v>1.7463637964430359</v>
      </c>
      <c r="M30" s="83">
        <v>1.7086260733801717</v>
      </c>
      <c r="N30" s="83">
        <v>1.3225419664268585</v>
      </c>
      <c r="O30" s="83">
        <v>-22.59617320421219</v>
      </c>
    </row>
    <row r="31" spans="1:15" ht="12.75">
      <c r="A31" s="239" t="s">
        <v>405</v>
      </c>
      <c r="B31" s="239"/>
      <c r="C31" s="131">
        <v>20098920</v>
      </c>
      <c r="D31" s="117" t="s">
        <v>81</v>
      </c>
      <c r="E31" s="117" t="s">
        <v>81</v>
      </c>
      <c r="F31" s="117">
        <v>12</v>
      </c>
      <c r="G31" s="117" t="s">
        <v>81</v>
      </c>
      <c r="H31" s="117" t="s">
        <v>81</v>
      </c>
      <c r="I31" s="117" t="s">
        <v>81</v>
      </c>
      <c r="J31" s="117">
        <v>414</v>
      </c>
      <c r="K31" s="117" t="s">
        <v>81</v>
      </c>
      <c r="L31" s="117" t="s">
        <v>81</v>
      </c>
      <c r="M31" s="117" t="s">
        <v>81</v>
      </c>
      <c r="N31" s="83">
        <v>34.5</v>
      </c>
      <c r="O31" s="83" t="s">
        <v>81</v>
      </c>
    </row>
    <row r="32" spans="1:15" ht="12.75">
      <c r="A32" s="124" t="s">
        <v>374</v>
      </c>
      <c r="B32" s="130"/>
      <c r="C32" s="133">
        <v>20098970</v>
      </c>
      <c r="D32" s="117" t="s">
        <v>81</v>
      </c>
      <c r="E32" s="117" t="s">
        <v>81</v>
      </c>
      <c r="F32" s="117">
        <v>1</v>
      </c>
      <c r="G32" s="117" t="s">
        <v>81</v>
      </c>
      <c r="H32" s="117" t="s">
        <v>81</v>
      </c>
      <c r="I32" s="117" t="s">
        <v>81</v>
      </c>
      <c r="J32" s="117">
        <v>36</v>
      </c>
      <c r="K32" s="117" t="s">
        <v>81</v>
      </c>
      <c r="L32" s="117" t="s">
        <v>81</v>
      </c>
      <c r="M32" s="117" t="s">
        <v>81</v>
      </c>
      <c r="N32" s="83">
        <v>36</v>
      </c>
      <c r="O32" s="83" t="s">
        <v>81</v>
      </c>
    </row>
    <row r="33" spans="1:15" ht="12.75">
      <c r="A33" s="239" t="s">
        <v>97</v>
      </c>
      <c r="B33" s="239"/>
      <c r="C33" s="131">
        <v>20098020</v>
      </c>
      <c r="D33" s="117">
        <v>28</v>
      </c>
      <c r="E33" s="117">
        <v>28</v>
      </c>
      <c r="F33" s="117">
        <v>0</v>
      </c>
      <c r="G33" s="83">
        <v>-100</v>
      </c>
      <c r="H33" s="117">
        <v>869</v>
      </c>
      <c r="I33" s="117">
        <v>869</v>
      </c>
      <c r="J33" s="117">
        <v>0</v>
      </c>
      <c r="K33" s="83">
        <v>-100</v>
      </c>
      <c r="L33" s="83">
        <v>31.035714285714285</v>
      </c>
      <c r="M33" s="83">
        <v>31.035714285714285</v>
      </c>
      <c r="N33" s="83" t="s">
        <v>81</v>
      </c>
      <c r="O33" s="83" t="s">
        <v>81</v>
      </c>
    </row>
    <row r="34" spans="1:15" ht="12.75">
      <c r="A34" s="239" t="s">
        <v>371</v>
      </c>
      <c r="B34" s="239"/>
      <c r="C34" s="131">
        <v>20098040</v>
      </c>
      <c r="D34" s="117">
        <v>1198</v>
      </c>
      <c r="E34" s="117">
        <v>1198</v>
      </c>
      <c r="F34" s="117">
        <v>0</v>
      </c>
      <c r="G34" s="83">
        <v>-100</v>
      </c>
      <c r="H34" s="117">
        <v>2996</v>
      </c>
      <c r="I34" s="117">
        <v>2996</v>
      </c>
      <c r="J34" s="117">
        <v>0</v>
      </c>
      <c r="K34" s="83">
        <v>-100</v>
      </c>
      <c r="L34" s="83">
        <v>2.5008347245409017</v>
      </c>
      <c r="M34" s="83">
        <v>2.5008347245409017</v>
      </c>
      <c r="N34" s="83" t="s">
        <v>81</v>
      </c>
      <c r="O34" s="83" t="s">
        <v>81</v>
      </c>
    </row>
    <row r="35" spans="1:15" ht="12.75">
      <c r="A35" s="239" t="s">
        <v>98</v>
      </c>
      <c r="B35" s="239"/>
      <c r="C35" s="131">
        <v>20098010</v>
      </c>
      <c r="D35" s="117">
        <v>3350</v>
      </c>
      <c r="E35" s="117">
        <v>2725</v>
      </c>
      <c r="F35" s="117">
        <v>0</v>
      </c>
      <c r="G35" s="83">
        <v>-100</v>
      </c>
      <c r="H35" s="117">
        <v>5037</v>
      </c>
      <c r="I35" s="117">
        <v>3475</v>
      </c>
      <c r="J35" s="117">
        <v>0</v>
      </c>
      <c r="K35" s="83">
        <v>-100</v>
      </c>
      <c r="L35" s="83">
        <v>1.5035820895522387</v>
      </c>
      <c r="M35" s="83">
        <v>1.275229357798165</v>
      </c>
      <c r="N35" s="83" t="s">
        <v>81</v>
      </c>
      <c r="O35" s="83" t="s">
        <v>81</v>
      </c>
    </row>
    <row r="36" spans="1:15" ht="12.75">
      <c r="A36" s="313" t="s">
        <v>41</v>
      </c>
      <c r="B36" s="313"/>
      <c r="C36" s="240"/>
      <c r="D36" s="117">
        <v>17692261</v>
      </c>
      <c r="E36" s="117">
        <v>9751846</v>
      </c>
      <c r="F36" s="117">
        <v>7985045</v>
      </c>
      <c r="G36" s="83">
        <v>-18.11800536824757</v>
      </c>
      <c r="H36" s="117">
        <v>35745857</v>
      </c>
      <c r="I36" s="117">
        <v>19772733</v>
      </c>
      <c r="J36" s="117">
        <v>17769502</v>
      </c>
      <c r="K36" s="83">
        <v>-8.358473284655288</v>
      </c>
      <c r="L36" s="169">
        <v>2.0204233365085447</v>
      </c>
      <c r="M36" s="169">
        <v>2.0424800255626216</v>
      </c>
      <c r="N36" s="169">
        <v>2.285923647438497</v>
      </c>
      <c r="O36" s="83">
        <v>11.919020936756342</v>
      </c>
    </row>
    <row r="37" spans="1:15" ht="12.75">
      <c r="A37" s="310" t="s">
        <v>150</v>
      </c>
      <c r="B37" s="311"/>
      <c r="C37" s="311"/>
      <c r="D37" s="311"/>
      <c r="E37" s="311"/>
      <c r="F37" s="311"/>
      <c r="G37" s="311"/>
      <c r="H37" s="311"/>
      <c r="I37" s="311"/>
      <c r="J37" s="311"/>
      <c r="K37" s="311"/>
      <c r="L37" s="311"/>
      <c r="M37" s="311"/>
      <c r="N37" s="311"/>
      <c r="O37" s="312"/>
    </row>
    <row r="38" spans="1:15" ht="12.75">
      <c r="A38" s="307" t="s">
        <v>404</v>
      </c>
      <c r="B38" s="308"/>
      <c r="C38" s="308"/>
      <c r="D38" s="308"/>
      <c r="E38" s="308"/>
      <c r="F38" s="308"/>
      <c r="G38" s="308"/>
      <c r="H38" s="308"/>
      <c r="I38" s="308"/>
      <c r="J38" s="308"/>
      <c r="K38" s="308"/>
      <c r="L38" s="308"/>
      <c r="M38" s="308"/>
      <c r="N38" s="308"/>
      <c r="O38" s="309"/>
    </row>
  </sheetData>
  <sheetProtection/>
  <mergeCells count="26">
    <mergeCell ref="A33:B33"/>
    <mergeCell ref="A34:B34"/>
    <mergeCell ref="A35:B35"/>
    <mergeCell ref="A4:A7"/>
    <mergeCell ref="A8:A10"/>
    <mergeCell ref="A15:B15"/>
    <mergeCell ref="A11:A14"/>
    <mergeCell ref="A16:A18"/>
    <mergeCell ref="A19:B19"/>
    <mergeCell ref="A31:B31"/>
    <mergeCell ref="A38:O38"/>
    <mergeCell ref="A37:O37"/>
    <mergeCell ref="A36:C36"/>
    <mergeCell ref="A20:B20"/>
    <mergeCell ref="A23:B23"/>
    <mergeCell ref="A29:B29"/>
    <mergeCell ref="A24:A28"/>
    <mergeCell ref="A30:B30"/>
    <mergeCell ref="A21:B21"/>
    <mergeCell ref="A22:B22"/>
    <mergeCell ref="A1:O1"/>
    <mergeCell ref="C2:C3"/>
    <mergeCell ref="D2:G2"/>
    <mergeCell ref="H2:K2"/>
    <mergeCell ref="L2:O2"/>
    <mergeCell ref="A2:B3"/>
  </mergeCells>
  <printOptions/>
  <pageMargins left="0.7086614173228347" right="0.7086614173228347" top="0.7480314960629921" bottom="0.7480314960629921" header="0.31496062992125984" footer="0.31496062992125984"/>
  <pageSetup fitToHeight="1" fitToWidth="1" horizontalDpi="600" verticalDpi="600" orientation="landscape" scale="67" r:id="rId2"/>
  <headerFooter>
    <oddFooter>&amp;C&amp;P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9">
      <selection activeCell="H52" sqref="H52"/>
    </sheetView>
  </sheetViews>
  <sheetFormatPr defaultColWidth="11.421875" defaultRowHeight="15"/>
  <cols>
    <col min="1" max="1" width="14.7109375" style="56" customWidth="1"/>
    <col min="2" max="4" width="13.57421875" style="56" customWidth="1"/>
    <col min="5" max="5" width="11.421875" style="56" customWidth="1"/>
    <col min="6" max="8" width="13.57421875" style="56" customWidth="1"/>
    <col min="9" max="9" width="12.00390625" style="56" customWidth="1"/>
    <col min="10" max="11" width="11.421875" style="56" hidden="1" customWidth="1"/>
    <col min="12" max="16384" width="11.421875" style="56" customWidth="1"/>
  </cols>
  <sheetData>
    <row r="1" spans="1:9" ht="12.75">
      <c r="A1" s="202" t="s">
        <v>110</v>
      </c>
      <c r="B1" s="203"/>
      <c r="C1" s="203"/>
      <c r="D1" s="203"/>
      <c r="E1" s="203"/>
      <c r="F1" s="203"/>
      <c r="G1" s="203"/>
      <c r="H1" s="203"/>
      <c r="I1" s="204"/>
    </row>
    <row r="2" spans="1:9" ht="12.75">
      <c r="A2" s="46"/>
      <c r="B2" s="273" t="s">
        <v>34</v>
      </c>
      <c r="C2" s="273"/>
      <c r="D2" s="273"/>
      <c r="E2" s="273"/>
      <c r="F2" s="273" t="s">
        <v>35</v>
      </c>
      <c r="G2" s="273"/>
      <c r="H2" s="273"/>
      <c r="I2" s="273"/>
    </row>
    <row r="3" spans="1:9" ht="12.75">
      <c r="A3" s="47" t="s">
        <v>111</v>
      </c>
      <c r="B3" s="49">
        <v>2011</v>
      </c>
      <c r="C3" s="48" t="s">
        <v>396</v>
      </c>
      <c r="D3" s="48" t="s">
        <v>397</v>
      </c>
      <c r="E3" s="48" t="s">
        <v>151</v>
      </c>
      <c r="F3" s="49">
        <v>2011</v>
      </c>
      <c r="G3" s="48" t="s">
        <v>396</v>
      </c>
      <c r="H3" s="48" t="s">
        <v>397</v>
      </c>
      <c r="I3" s="50" t="s">
        <v>151</v>
      </c>
    </row>
    <row r="4" spans="1:13" ht="12.75">
      <c r="A4" s="98" t="s">
        <v>112</v>
      </c>
      <c r="B4" s="135">
        <v>126707689</v>
      </c>
      <c r="C4" s="170">
        <v>80236948</v>
      </c>
      <c r="D4" s="170">
        <v>71707645</v>
      </c>
      <c r="E4" s="171">
        <v>-10.630143858412955</v>
      </c>
      <c r="F4" s="135">
        <v>303788653</v>
      </c>
      <c r="G4" s="170">
        <v>192586073</v>
      </c>
      <c r="H4" s="170">
        <v>184776549</v>
      </c>
      <c r="I4" s="111">
        <v>-4.055082425404666</v>
      </c>
      <c r="J4" s="56" t="str">
        <f>A4</f>
        <v>EE.UU.</v>
      </c>
      <c r="K4" s="41">
        <f>H4</f>
        <v>184776549</v>
      </c>
      <c r="L4" s="157"/>
      <c r="M4" s="160">
        <f>+H4/$H$30</f>
        <v>0.21645024519808878</v>
      </c>
    </row>
    <row r="5" spans="1:13" ht="12.75">
      <c r="A5" s="107" t="s">
        <v>113</v>
      </c>
      <c r="B5" s="136">
        <v>78395296</v>
      </c>
      <c r="C5" s="172">
        <v>47464185</v>
      </c>
      <c r="D5" s="172">
        <v>36832036</v>
      </c>
      <c r="E5" s="173">
        <v>-22.400361451481785</v>
      </c>
      <c r="F5" s="136">
        <v>120548119</v>
      </c>
      <c r="G5" s="172">
        <v>67665982</v>
      </c>
      <c r="H5" s="172">
        <v>58600284</v>
      </c>
      <c r="I5" s="112">
        <v>-13.397718812386405</v>
      </c>
      <c r="J5" s="56" t="str">
        <f aca="true" t="shared" si="0" ref="J5:J14">A5</f>
        <v>México</v>
      </c>
      <c r="K5" s="41">
        <f aca="true" t="shared" si="1" ref="K5:K14">H5</f>
        <v>58600284</v>
      </c>
      <c r="L5" s="157"/>
      <c r="M5" s="160">
        <f aca="true" t="shared" si="2" ref="M5:M30">+H5/$H$30</f>
        <v>0.06864532273777685</v>
      </c>
    </row>
    <row r="6" spans="1:13" ht="12.75">
      <c r="A6" s="107" t="s">
        <v>118</v>
      </c>
      <c r="B6" s="136">
        <v>37903306</v>
      </c>
      <c r="C6" s="172">
        <v>20466781</v>
      </c>
      <c r="D6" s="172">
        <v>25978964</v>
      </c>
      <c r="E6" s="173">
        <v>26.932339775365755</v>
      </c>
      <c r="F6" s="136">
        <v>76264648</v>
      </c>
      <c r="G6" s="172">
        <v>38958856</v>
      </c>
      <c r="H6" s="172">
        <v>53543515</v>
      </c>
      <c r="I6" s="112">
        <v>37.436055617238864</v>
      </c>
      <c r="J6" s="56" t="str">
        <f t="shared" si="0"/>
        <v>Japón</v>
      </c>
      <c r="K6" s="41">
        <f t="shared" si="1"/>
        <v>53543515</v>
      </c>
      <c r="L6" s="157"/>
      <c r="M6" s="160">
        <f t="shared" si="2"/>
        <v>0.0627217415480443</v>
      </c>
    </row>
    <row r="7" spans="1:13" ht="12.75">
      <c r="A7" s="107" t="s">
        <v>116</v>
      </c>
      <c r="B7" s="136">
        <v>41547165</v>
      </c>
      <c r="C7" s="172">
        <v>22467802</v>
      </c>
      <c r="D7" s="172">
        <v>37269118</v>
      </c>
      <c r="E7" s="173">
        <v>65.87789940466806</v>
      </c>
      <c r="F7" s="136">
        <v>56649738</v>
      </c>
      <c r="G7" s="172">
        <v>27951028</v>
      </c>
      <c r="H7" s="172">
        <v>49229852</v>
      </c>
      <c r="I7" s="112">
        <v>76.12894953273275</v>
      </c>
      <c r="J7" s="56" t="str">
        <f t="shared" si="0"/>
        <v>Rusia</v>
      </c>
      <c r="K7" s="41">
        <f t="shared" si="1"/>
        <v>49229852</v>
      </c>
      <c r="L7" s="157"/>
      <c r="M7" s="160">
        <f t="shared" si="2"/>
        <v>0.05766864677435675</v>
      </c>
    </row>
    <row r="8" spans="1:13" ht="12.75">
      <c r="A8" s="107" t="s">
        <v>119</v>
      </c>
      <c r="B8" s="136">
        <v>33582611</v>
      </c>
      <c r="C8" s="172">
        <v>20246551</v>
      </c>
      <c r="D8" s="172">
        <v>18384616</v>
      </c>
      <c r="E8" s="173">
        <v>-9.196307064842802</v>
      </c>
      <c r="F8" s="136">
        <v>72779870</v>
      </c>
      <c r="G8" s="172">
        <v>45103029</v>
      </c>
      <c r="H8" s="172">
        <v>42695526</v>
      </c>
      <c r="I8" s="112">
        <v>-5.337785628543923</v>
      </c>
      <c r="J8" s="56" t="str">
        <f t="shared" si="0"/>
        <v>Canadá</v>
      </c>
      <c r="K8" s="41">
        <f t="shared" si="1"/>
        <v>42695526</v>
      </c>
      <c r="L8" s="157"/>
      <c r="M8" s="160">
        <f t="shared" si="2"/>
        <v>0.05001423135985387</v>
      </c>
    </row>
    <row r="9" spans="1:13" ht="12.75">
      <c r="A9" s="107" t="s">
        <v>117</v>
      </c>
      <c r="B9" s="136">
        <v>30625825</v>
      </c>
      <c r="C9" s="172">
        <v>19205391</v>
      </c>
      <c r="D9" s="172">
        <v>14313101</v>
      </c>
      <c r="E9" s="173">
        <v>-25.47352459525557</v>
      </c>
      <c r="F9" s="136">
        <v>84070598</v>
      </c>
      <c r="G9" s="172">
        <v>51514044</v>
      </c>
      <c r="H9" s="172">
        <v>37665291</v>
      </c>
      <c r="I9" s="112">
        <v>-26.88345143316646</v>
      </c>
      <c r="J9" s="56" t="str">
        <f t="shared" si="0"/>
        <v>Alemania</v>
      </c>
      <c r="K9" s="41">
        <f t="shared" si="1"/>
        <v>37665291</v>
      </c>
      <c r="L9" s="157"/>
      <c r="M9" s="160">
        <f t="shared" si="2"/>
        <v>0.04412173252790519</v>
      </c>
    </row>
    <row r="10" spans="1:13" ht="12.75">
      <c r="A10" s="107" t="s">
        <v>115</v>
      </c>
      <c r="B10" s="136">
        <v>32832339</v>
      </c>
      <c r="C10" s="172">
        <v>19322754</v>
      </c>
      <c r="D10" s="172">
        <v>19546252</v>
      </c>
      <c r="E10" s="173">
        <v>1.156657068655953</v>
      </c>
      <c r="F10" s="136">
        <v>60010103</v>
      </c>
      <c r="G10" s="172">
        <v>32924767</v>
      </c>
      <c r="H10" s="172">
        <v>37268864</v>
      </c>
      <c r="I10" s="112">
        <v>13.194009846751541</v>
      </c>
      <c r="J10" s="56" t="str">
        <f t="shared" si="0"/>
        <v>Brasil</v>
      </c>
      <c r="K10" s="41">
        <f t="shared" si="1"/>
        <v>37268864</v>
      </c>
      <c r="L10" s="157"/>
      <c r="M10" s="160">
        <f t="shared" si="2"/>
        <v>0.043657351513011665</v>
      </c>
    </row>
    <row r="11" spans="1:13" ht="12.75">
      <c r="A11" s="107" t="s">
        <v>114</v>
      </c>
      <c r="B11" s="136">
        <v>61548346</v>
      </c>
      <c r="C11" s="172">
        <v>30184387</v>
      </c>
      <c r="D11" s="172">
        <v>25634469</v>
      </c>
      <c r="E11" s="173">
        <v>-15.07374656970837</v>
      </c>
      <c r="F11" s="136">
        <v>86843584</v>
      </c>
      <c r="G11" s="172">
        <v>37216850</v>
      </c>
      <c r="H11" s="172">
        <v>36281817</v>
      </c>
      <c r="I11" s="112">
        <v>-2.5123915645735684</v>
      </c>
      <c r="J11" s="56" t="str">
        <f t="shared" si="0"/>
        <v>Venezuela</v>
      </c>
      <c r="K11" s="41">
        <f t="shared" si="1"/>
        <v>36281817</v>
      </c>
      <c r="L11" s="157"/>
      <c r="M11" s="160">
        <f t="shared" si="2"/>
        <v>0.042501108654660426</v>
      </c>
    </row>
    <row r="12" spans="1:13" ht="12.75">
      <c r="A12" s="107" t="s">
        <v>123</v>
      </c>
      <c r="B12" s="136">
        <v>19731487</v>
      </c>
      <c r="C12" s="172">
        <v>10537659</v>
      </c>
      <c r="D12" s="172">
        <v>12981692</v>
      </c>
      <c r="E12" s="173">
        <v>23.19332026211893</v>
      </c>
      <c r="F12" s="136">
        <v>46983886</v>
      </c>
      <c r="G12" s="172">
        <v>25069717</v>
      </c>
      <c r="H12" s="172">
        <v>30864853</v>
      </c>
      <c r="I12" s="112">
        <v>23.11608064821793</v>
      </c>
      <c r="J12" s="56" t="str">
        <f t="shared" si="0"/>
        <v>Reino Unido</v>
      </c>
      <c r="K12" s="41">
        <f t="shared" si="1"/>
        <v>30864853</v>
      </c>
      <c r="L12" s="157"/>
      <c r="M12" s="160">
        <f t="shared" si="2"/>
        <v>0.036155589202247554</v>
      </c>
    </row>
    <row r="13" spans="1:13" ht="12.75">
      <c r="A13" s="107" t="s">
        <v>120</v>
      </c>
      <c r="B13" s="136">
        <v>34213856</v>
      </c>
      <c r="C13" s="172">
        <v>18030475</v>
      </c>
      <c r="D13" s="172">
        <v>18106183</v>
      </c>
      <c r="E13" s="173">
        <v>0.4198891044190356</v>
      </c>
      <c r="F13" s="136">
        <v>48007693</v>
      </c>
      <c r="G13" s="172">
        <v>24580912</v>
      </c>
      <c r="H13" s="172">
        <v>26281791</v>
      </c>
      <c r="I13" s="112">
        <v>6.919511367194198</v>
      </c>
      <c r="J13" s="56" t="str">
        <f t="shared" si="0"/>
        <v>Colombia</v>
      </c>
      <c r="K13" s="41">
        <f t="shared" si="1"/>
        <v>26281791</v>
      </c>
      <c r="L13" s="157"/>
      <c r="M13" s="160">
        <f t="shared" si="2"/>
        <v>0.030786916072314582</v>
      </c>
    </row>
    <row r="14" spans="1:13" ht="12.75">
      <c r="A14" s="107" t="s">
        <v>130</v>
      </c>
      <c r="B14" s="136">
        <v>14089093</v>
      </c>
      <c r="C14" s="172">
        <v>7557751</v>
      </c>
      <c r="D14" s="172">
        <v>9695133</v>
      </c>
      <c r="E14" s="173">
        <v>28.280661800051355</v>
      </c>
      <c r="F14" s="136">
        <v>32691784</v>
      </c>
      <c r="G14" s="172">
        <v>17367860</v>
      </c>
      <c r="H14" s="172">
        <v>24825895</v>
      </c>
      <c r="I14" s="112">
        <v>42.941588658591215</v>
      </c>
      <c r="J14" s="56" t="str">
        <f t="shared" si="0"/>
        <v>Corea del Sur</v>
      </c>
      <c r="K14" s="41">
        <f t="shared" si="1"/>
        <v>24825895</v>
      </c>
      <c r="L14" s="157"/>
      <c r="M14" s="160">
        <f t="shared" si="2"/>
        <v>0.029081455894124347</v>
      </c>
    </row>
    <row r="15" spans="1:13" ht="12.75">
      <c r="A15" s="107" t="s">
        <v>121</v>
      </c>
      <c r="B15" s="136">
        <v>23363580</v>
      </c>
      <c r="C15" s="172">
        <v>16041017</v>
      </c>
      <c r="D15" s="172">
        <v>10931137</v>
      </c>
      <c r="E15" s="173">
        <v>-31.855087492270595</v>
      </c>
      <c r="F15" s="136">
        <v>50304269</v>
      </c>
      <c r="G15" s="172">
        <v>33525461</v>
      </c>
      <c r="H15" s="172">
        <v>24418334</v>
      </c>
      <c r="I15" s="112">
        <v>-27.164807666626867</v>
      </c>
      <c r="J15" s="56" t="s">
        <v>124</v>
      </c>
      <c r="K15" s="41">
        <f>SUM(H15:H29)</f>
        <v>271633306</v>
      </c>
      <c r="L15" s="157"/>
      <c r="M15" s="160">
        <f t="shared" si="2"/>
        <v>0.028604032331120265</v>
      </c>
    </row>
    <row r="16" spans="1:14" ht="12.75">
      <c r="A16" s="107" t="s">
        <v>125</v>
      </c>
      <c r="B16" s="136">
        <v>11470453</v>
      </c>
      <c r="C16" s="172">
        <v>7681742</v>
      </c>
      <c r="D16" s="172">
        <v>7878332</v>
      </c>
      <c r="E16" s="173">
        <v>2.5591851431615353</v>
      </c>
      <c r="F16" s="136">
        <v>35771629</v>
      </c>
      <c r="G16" s="172">
        <v>23814534</v>
      </c>
      <c r="H16" s="172">
        <v>21647232</v>
      </c>
      <c r="I16" s="112">
        <v>-9.100753346674761</v>
      </c>
      <c r="L16" s="157"/>
      <c r="M16" s="160">
        <f t="shared" si="2"/>
        <v>0.025357918521683797</v>
      </c>
      <c r="N16" s="41"/>
    </row>
    <row r="17" spans="1:14" ht="12.75">
      <c r="A17" s="107" t="s">
        <v>135</v>
      </c>
      <c r="B17" s="136">
        <v>6666542</v>
      </c>
      <c r="C17" s="172">
        <v>4171968</v>
      </c>
      <c r="D17" s="172">
        <v>8796507</v>
      </c>
      <c r="E17" s="173">
        <v>110.84790199733075</v>
      </c>
      <c r="F17" s="136">
        <v>15036539</v>
      </c>
      <c r="G17" s="172">
        <v>8968689</v>
      </c>
      <c r="H17" s="172">
        <v>20895323</v>
      </c>
      <c r="I17" s="112">
        <v>132.98079574394873</v>
      </c>
      <c r="L17" s="157"/>
      <c r="M17" s="160">
        <f t="shared" si="2"/>
        <v>0.02447712012871971</v>
      </c>
      <c r="N17" s="84"/>
    </row>
    <row r="18" spans="1:13" ht="12.75">
      <c r="A18" s="107" t="s">
        <v>128</v>
      </c>
      <c r="B18" s="136">
        <v>11437571</v>
      </c>
      <c r="C18" s="172">
        <v>6617382</v>
      </c>
      <c r="D18" s="172">
        <v>6614407</v>
      </c>
      <c r="E18" s="173">
        <v>-0.0449573562475325</v>
      </c>
      <c r="F18" s="136">
        <v>31201264</v>
      </c>
      <c r="G18" s="172">
        <v>18862719</v>
      </c>
      <c r="H18" s="172">
        <v>19703721</v>
      </c>
      <c r="I18" s="112">
        <v>4.458540680163869</v>
      </c>
      <c r="M18" s="160">
        <f t="shared" si="2"/>
        <v>0.02308125822700981</v>
      </c>
    </row>
    <row r="19" spans="1:13" ht="12.75">
      <c r="A19" s="107" t="s">
        <v>122</v>
      </c>
      <c r="B19" s="136">
        <v>34314628</v>
      </c>
      <c r="C19" s="172">
        <v>15136985</v>
      </c>
      <c r="D19" s="172">
        <v>11756612</v>
      </c>
      <c r="E19" s="173">
        <v>-22.331877847537008</v>
      </c>
      <c r="F19" s="136">
        <v>51578946</v>
      </c>
      <c r="G19" s="172">
        <v>21714722</v>
      </c>
      <c r="H19" s="172">
        <v>18290787</v>
      </c>
      <c r="I19" s="112">
        <v>-15.767804902130456</v>
      </c>
      <c r="M19" s="160">
        <f t="shared" si="2"/>
        <v>0.021426124432143253</v>
      </c>
    </row>
    <row r="20" spans="1:13" ht="12.75">
      <c r="A20" s="107" t="s">
        <v>131</v>
      </c>
      <c r="B20" s="136">
        <v>6537065</v>
      </c>
      <c r="C20" s="172">
        <v>3410950</v>
      </c>
      <c r="D20" s="172">
        <v>8261658</v>
      </c>
      <c r="E20" s="173">
        <v>142.2098828772043</v>
      </c>
      <c r="F20" s="136">
        <v>16488772</v>
      </c>
      <c r="G20" s="172">
        <v>8707338</v>
      </c>
      <c r="H20" s="172">
        <v>17320953</v>
      </c>
      <c r="I20" s="112">
        <v>98.92363199866597</v>
      </c>
      <c r="M20" s="160">
        <f t="shared" si="2"/>
        <v>0.020290045161058676</v>
      </c>
    </row>
    <row r="21" spans="1:13" ht="12.75">
      <c r="A21" s="107" t="s">
        <v>126</v>
      </c>
      <c r="B21" s="136">
        <v>23737780</v>
      </c>
      <c r="C21" s="172">
        <v>10609391</v>
      </c>
      <c r="D21" s="172">
        <v>11996072</v>
      </c>
      <c r="E21" s="173">
        <v>13.07031666567855</v>
      </c>
      <c r="F21" s="136">
        <v>31275389</v>
      </c>
      <c r="G21" s="172">
        <v>15865645</v>
      </c>
      <c r="H21" s="172">
        <v>16267512</v>
      </c>
      <c r="I21" s="112">
        <v>2.5329383078973366</v>
      </c>
      <c r="M21" s="160">
        <f t="shared" si="2"/>
        <v>0.01905602729469123</v>
      </c>
    </row>
    <row r="22" spans="1:13" ht="12.75">
      <c r="A22" s="107" t="s">
        <v>127</v>
      </c>
      <c r="B22" s="136">
        <v>15506686</v>
      </c>
      <c r="C22" s="172">
        <v>8746280</v>
      </c>
      <c r="D22" s="172">
        <v>7025088</v>
      </c>
      <c r="E22" s="173">
        <v>-19.67913215675693</v>
      </c>
      <c r="F22" s="136">
        <v>36919143</v>
      </c>
      <c r="G22" s="172">
        <v>18603988</v>
      </c>
      <c r="H22" s="172">
        <v>16035121</v>
      </c>
      <c r="I22" s="112">
        <v>-13.808152316589329</v>
      </c>
      <c r="M22" s="160">
        <f t="shared" si="2"/>
        <v>0.018783800709639958</v>
      </c>
    </row>
    <row r="23" spans="1:13" ht="12.75">
      <c r="A23" s="107" t="s">
        <v>129</v>
      </c>
      <c r="B23" s="136">
        <v>16789476</v>
      </c>
      <c r="C23" s="172">
        <v>8596630</v>
      </c>
      <c r="D23" s="172">
        <v>8966046</v>
      </c>
      <c r="E23" s="173">
        <v>4.297218793876212</v>
      </c>
      <c r="F23" s="136">
        <v>23042286</v>
      </c>
      <c r="G23" s="172">
        <v>11473615</v>
      </c>
      <c r="H23" s="172">
        <v>12973972</v>
      </c>
      <c r="I23" s="112">
        <v>13.076584842702154</v>
      </c>
      <c r="M23" s="160">
        <f t="shared" si="2"/>
        <v>0.015197921142001296</v>
      </c>
    </row>
    <row r="24" spans="1:13" ht="12.75">
      <c r="A24" s="107" t="s">
        <v>132</v>
      </c>
      <c r="B24" s="136">
        <v>8412995</v>
      </c>
      <c r="C24" s="172">
        <v>3536248</v>
      </c>
      <c r="D24" s="172">
        <v>4934138</v>
      </c>
      <c r="E24" s="173">
        <v>39.53031574708561</v>
      </c>
      <c r="F24" s="136">
        <v>18153629</v>
      </c>
      <c r="G24" s="172">
        <v>7984627</v>
      </c>
      <c r="H24" s="172">
        <v>10214112</v>
      </c>
      <c r="I24" s="112">
        <v>27.922218533188836</v>
      </c>
      <c r="M24" s="160">
        <f t="shared" si="2"/>
        <v>0.011964976393626342</v>
      </c>
    </row>
    <row r="25" spans="1:13" ht="12.75">
      <c r="A25" s="107" t="s">
        <v>148</v>
      </c>
      <c r="B25" s="136">
        <v>3472149</v>
      </c>
      <c r="C25" s="172">
        <v>1917697</v>
      </c>
      <c r="D25" s="172">
        <v>2601897</v>
      </c>
      <c r="E25" s="173">
        <v>35.678211938590934</v>
      </c>
      <c r="F25" s="136">
        <v>8404519</v>
      </c>
      <c r="G25" s="172">
        <v>4368599</v>
      </c>
      <c r="H25" s="172">
        <v>6772599</v>
      </c>
      <c r="I25" s="112">
        <v>55.02908369479551</v>
      </c>
      <c r="M25" s="160">
        <f t="shared" si="2"/>
        <v>0.007933532269716385</v>
      </c>
    </row>
    <row r="26" spans="1:13" ht="12.75">
      <c r="A26" s="107" t="s">
        <v>133</v>
      </c>
      <c r="B26" s="136">
        <v>4563149</v>
      </c>
      <c r="C26" s="172">
        <v>3034987</v>
      </c>
      <c r="D26" s="172">
        <v>2267949</v>
      </c>
      <c r="E26" s="173">
        <v>-25.27318897906318</v>
      </c>
      <c r="F26" s="136">
        <v>13308035</v>
      </c>
      <c r="G26" s="172">
        <v>8581266</v>
      </c>
      <c r="H26" s="172">
        <v>6398338</v>
      </c>
      <c r="I26" s="112">
        <v>-25.438297798949485</v>
      </c>
      <c r="M26" s="160">
        <f t="shared" si="2"/>
        <v>0.0074951168665903</v>
      </c>
    </row>
    <row r="27" spans="1:13" ht="12.75">
      <c r="A27" s="107" t="s">
        <v>134</v>
      </c>
      <c r="B27" s="136">
        <v>3834413</v>
      </c>
      <c r="C27" s="172">
        <v>1973108</v>
      </c>
      <c r="D27" s="172">
        <v>2313956</v>
      </c>
      <c r="E27" s="173">
        <v>17.27467528386688</v>
      </c>
      <c r="F27" s="136">
        <v>17479366</v>
      </c>
      <c r="G27" s="172">
        <v>9116615</v>
      </c>
      <c r="H27" s="172">
        <v>5474193</v>
      </c>
      <c r="I27" s="112">
        <v>-39.953667013469364</v>
      </c>
      <c r="M27" s="160">
        <f t="shared" si="2"/>
        <v>0.006412558430841033</v>
      </c>
    </row>
    <row r="28" spans="1:13" ht="12.75">
      <c r="A28" s="107" t="s">
        <v>406</v>
      </c>
      <c r="B28" s="136">
        <v>3340651</v>
      </c>
      <c r="C28" s="172">
        <v>2088500</v>
      </c>
      <c r="D28" s="172">
        <v>2606990</v>
      </c>
      <c r="E28" s="173">
        <v>24.825951639932974</v>
      </c>
      <c r="F28" s="136">
        <v>6461318</v>
      </c>
      <c r="G28" s="172">
        <v>3940719</v>
      </c>
      <c r="H28" s="172">
        <v>5211238</v>
      </c>
      <c r="I28" s="112">
        <v>32.24079159158519</v>
      </c>
      <c r="M28" s="160">
        <f t="shared" si="2"/>
        <v>0.006104528680669308</v>
      </c>
    </row>
    <row r="29" spans="1:13" ht="12.75">
      <c r="A29" s="47" t="s">
        <v>124</v>
      </c>
      <c r="B29" s="136">
        <v>78589793</v>
      </c>
      <c r="C29" s="172">
        <v>43561645</v>
      </c>
      <c r="D29" s="172">
        <v>43487436</v>
      </c>
      <c r="E29" s="173">
        <v>-0.17035398915720146</v>
      </c>
      <c r="F29" s="136">
        <v>118668834</v>
      </c>
      <c r="G29" s="172">
        <v>65914471</v>
      </c>
      <c r="H29" s="172">
        <v>70009871</v>
      </c>
      <c r="I29" s="112">
        <v>6.2132031674804855</v>
      </c>
      <c r="M29" s="160">
        <f t="shared" si="2"/>
        <v>0.08201069792810431</v>
      </c>
    </row>
    <row r="30" spans="1:13" ht="12.75">
      <c r="A30" s="47" t="s">
        <v>41</v>
      </c>
      <c r="B30" s="139">
        <v>763213944</v>
      </c>
      <c r="C30" s="174">
        <v>432845214</v>
      </c>
      <c r="D30" s="174">
        <v>430887434</v>
      </c>
      <c r="E30" s="175">
        <v>-0.45230487404672726</v>
      </c>
      <c r="F30" s="139">
        <v>1462732614</v>
      </c>
      <c r="G30" s="174">
        <v>822382126</v>
      </c>
      <c r="H30" s="174">
        <v>853667543</v>
      </c>
      <c r="I30" s="176">
        <v>3.804243308663535</v>
      </c>
      <c r="M30" s="160">
        <f t="shared" si="2"/>
        <v>1</v>
      </c>
    </row>
    <row r="31" spans="1:9" ht="12.75">
      <c r="A31" s="221" t="s">
        <v>150</v>
      </c>
      <c r="B31" s="219"/>
      <c r="C31" s="219"/>
      <c r="D31" s="219"/>
      <c r="E31" s="219"/>
      <c r="F31" s="219"/>
      <c r="G31" s="219"/>
      <c r="H31" s="219"/>
      <c r="I31" s="220"/>
    </row>
    <row r="32" spans="1:9" ht="12.75">
      <c r="A32" s="110"/>
      <c r="B32" s="110"/>
      <c r="C32" s="110"/>
      <c r="D32" s="110"/>
      <c r="E32" s="110"/>
      <c r="F32" s="110"/>
      <c r="G32" s="110"/>
      <c r="H32" s="110"/>
      <c r="I32" s="110"/>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3" r:id="rId2"/>
  <headerFooter>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3">
      <selection activeCell="M35" sqref="M35"/>
    </sheetView>
  </sheetViews>
  <sheetFormatPr defaultColWidth="11.421875" defaultRowHeight="15"/>
  <cols>
    <col min="1" max="1" width="14.7109375" style="56" customWidth="1"/>
    <col min="2" max="4" width="13.57421875" style="56" customWidth="1"/>
    <col min="5" max="5" width="11.421875" style="56" customWidth="1"/>
    <col min="6" max="8" width="13.57421875" style="56" customWidth="1"/>
    <col min="9" max="9" width="12.140625" style="56" customWidth="1"/>
    <col min="10" max="11" width="11.421875" style="56" hidden="1" customWidth="1"/>
    <col min="12" max="16384" width="11.421875" style="56" customWidth="1"/>
  </cols>
  <sheetData>
    <row r="1" spans="1:9" ht="12.75">
      <c r="A1" s="202" t="s">
        <v>136</v>
      </c>
      <c r="B1" s="203"/>
      <c r="C1" s="203"/>
      <c r="D1" s="203"/>
      <c r="E1" s="203"/>
      <c r="F1" s="203"/>
      <c r="G1" s="203"/>
      <c r="H1" s="203"/>
      <c r="I1" s="204"/>
    </row>
    <row r="2" spans="1:9" ht="12.75">
      <c r="A2" s="46"/>
      <c r="B2" s="273" t="s">
        <v>34</v>
      </c>
      <c r="C2" s="273"/>
      <c r="D2" s="273"/>
      <c r="E2" s="273"/>
      <c r="F2" s="273" t="s">
        <v>43</v>
      </c>
      <c r="G2" s="273"/>
      <c r="H2" s="273"/>
      <c r="I2" s="273"/>
    </row>
    <row r="3" spans="1:9" ht="12.75">
      <c r="A3" s="47" t="s">
        <v>111</v>
      </c>
      <c r="B3" s="49">
        <v>2011</v>
      </c>
      <c r="C3" s="48" t="s">
        <v>396</v>
      </c>
      <c r="D3" s="48" t="s">
        <v>397</v>
      </c>
      <c r="E3" s="48" t="s">
        <v>151</v>
      </c>
      <c r="F3" s="49">
        <v>2011</v>
      </c>
      <c r="G3" s="48" t="s">
        <v>396</v>
      </c>
      <c r="H3" s="48" t="s">
        <v>397</v>
      </c>
      <c r="I3" s="50" t="s">
        <v>151</v>
      </c>
    </row>
    <row r="4" spans="1:13" ht="12.75">
      <c r="A4" s="98" t="s">
        <v>126</v>
      </c>
      <c r="B4" s="177">
        <v>28653999</v>
      </c>
      <c r="C4" s="178">
        <v>15358483</v>
      </c>
      <c r="D4" s="178">
        <v>13277071</v>
      </c>
      <c r="E4" s="179">
        <v>-13.552197830996715</v>
      </c>
      <c r="F4" s="177">
        <v>41261870</v>
      </c>
      <c r="G4" s="178">
        <v>20886239</v>
      </c>
      <c r="H4" s="178">
        <v>21689429</v>
      </c>
      <c r="I4" s="113">
        <v>3.8455463427379044</v>
      </c>
      <c r="J4" s="56" t="str">
        <f>A4</f>
        <v>Argentina</v>
      </c>
      <c r="K4" s="41">
        <f>H4</f>
        <v>21689429</v>
      </c>
      <c r="L4" s="160"/>
      <c r="M4" s="160"/>
    </row>
    <row r="5" spans="1:13" ht="12.75">
      <c r="A5" s="107" t="s">
        <v>112</v>
      </c>
      <c r="B5" s="137">
        <v>10676037</v>
      </c>
      <c r="C5" s="180">
        <v>5377329</v>
      </c>
      <c r="D5" s="180">
        <v>7382785</v>
      </c>
      <c r="E5" s="181">
        <v>37.29464944398975</v>
      </c>
      <c r="F5" s="137">
        <v>23581852</v>
      </c>
      <c r="G5" s="180">
        <v>11978587</v>
      </c>
      <c r="H5" s="180">
        <v>14877706</v>
      </c>
      <c r="I5" s="114">
        <v>24.202512366441887</v>
      </c>
      <c r="J5" s="56" t="str">
        <f aca="true" t="shared" si="0" ref="J5:J14">A5</f>
        <v>EE.UU.</v>
      </c>
      <c r="K5" s="41">
        <f aca="true" t="shared" si="1" ref="K5:K14">H5</f>
        <v>14877706</v>
      </c>
      <c r="L5" s="160"/>
      <c r="M5" s="160"/>
    </row>
    <row r="6" spans="1:13" ht="12.75" customHeight="1">
      <c r="A6" s="108" t="s">
        <v>133</v>
      </c>
      <c r="B6" s="137">
        <v>20524707</v>
      </c>
      <c r="C6" s="180">
        <v>10341957</v>
      </c>
      <c r="D6" s="180">
        <v>16777911</v>
      </c>
      <c r="E6" s="182">
        <v>62.23149061633113</v>
      </c>
      <c r="F6" s="137">
        <v>20341924</v>
      </c>
      <c r="G6" s="180">
        <v>10528612</v>
      </c>
      <c r="H6" s="180">
        <v>14490146</v>
      </c>
      <c r="I6" s="115">
        <v>37.62636518469862</v>
      </c>
      <c r="J6" s="56" t="str">
        <f t="shared" si="0"/>
        <v>Bélgica</v>
      </c>
      <c r="K6" s="41">
        <f t="shared" si="1"/>
        <v>14490146</v>
      </c>
      <c r="L6" s="160"/>
      <c r="M6" s="160"/>
    </row>
    <row r="7" spans="1:13" ht="12.75">
      <c r="A7" s="107" t="s">
        <v>135</v>
      </c>
      <c r="B7" s="137">
        <v>12994000</v>
      </c>
      <c r="C7" s="180">
        <v>7996855</v>
      </c>
      <c r="D7" s="180">
        <v>8066310</v>
      </c>
      <c r="E7" s="181">
        <v>0.8685289404397167</v>
      </c>
      <c r="F7" s="137">
        <v>17127230</v>
      </c>
      <c r="G7" s="180">
        <v>10544937</v>
      </c>
      <c r="H7" s="180">
        <v>10803809</v>
      </c>
      <c r="I7" s="114">
        <v>2.4549411722421866</v>
      </c>
      <c r="J7" s="56" t="str">
        <f t="shared" si="0"/>
        <v>China</v>
      </c>
      <c r="K7" s="41">
        <f t="shared" si="1"/>
        <v>10803809</v>
      </c>
      <c r="L7" s="160"/>
      <c r="M7" s="160"/>
    </row>
    <row r="8" spans="1:13" ht="12.75">
      <c r="A8" s="107" t="s">
        <v>122</v>
      </c>
      <c r="B8" s="137">
        <v>11825834</v>
      </c>
      <c r="C8" s="180">
        <v>6280900</v>
      </c>
      <c r="D8" s="180">
        <v>8751468</v>
      </c>
      <c r="E8" s="181">
        <v>39.334617650336746</v>
      </c>
      <c r="F8" s="137">
        <v>13890076</v>
      </c>
      <c r="G8" s="180">
        <v>7410480</v>
      </c>
      <c r="H8" s="180">
        <v>10485522</v>
      </c>
      <c r="I8" s="114">
        <v>41.4958545195453</v>
      </c>
      <c r="J8" s="56" t="str">
        <f t="shared" si="0"/>
        <v>Perú</v>
      </c>
      <c r="K8" s="41">
        <f t="shared" si="1"/>
        <v>10485522</v>
      </c>
      <c r="L8" s="160"/>
      <c r="M8" s="160"/>
    </row>
    <row r="9" spans="1:13" ht="12.75">
      <c r="A9" s="107" t="s">
        <v>115</v>
      </c>
      <c r="B9" s="137">
        <v>6539346</v>
      </c>
      <c r="C9" s="180">
        <v>3445537</v>
      </c>
      <c r="D9" s="180">
        <v>3765741</v>
      </c>
      <c r="E9" s="181">
        <v>9.293297387315814</v>
      </c>
      <c r="F9" s="137">
        <v>17130520</v>
      </c>
      <c r="G9" s="180">
        <v>9430813</v>
      </c>
      <c r="H9" s="180">
        <v>10191912</v>
      </c>
      <c r="I9" s="114">
        <v>8.070343458193907</v>
      </c>
      <c r="J9" s="56" t="str">
        <f t="shared" si="0"/>
        <v>Brasil</v>
      </c>
      <c r="K9" s="41">
        <f t="shared" si="1"/>
        <v>10191912</v>
      </c>
      <c r="L9" s="160"/>
      <c r="M9" s="160"/>
    </row>
    <row r="10" spans="1:13" ht="12.75">
      <c r="A10" s="107" t="s">
        <v>129</v>
      </c>
      <c r="B10" s="137">
        <v>6848356</v>
      </c>
      <c r="C10" s="180">
        <v>3406855</v>
      </c>
      <c r="D10" s="180">
        <v>3789773</v>
      </c>
      <c r="E10" s="181">
        <v>11.239633033985896</v>
      </c>
      <c r="F10" s="137">
        <v>13903042</v>
      </c>
      <c r="G10" s="180">
        <v>6553550</v>
      </c>
      <c r="H10" s="180">
        <v>7939991</v>
      </c>
      <c r="I10" s="114">
        <v>21.155572170808192</v>
      </c>
      <c r="J10" s="56" t="str">
        <f>A10</f>
        <v>Ecuador</v>
      </c>
      <c r="K10" s="41">
        <f t="shared" si="1"/>
        <v>7939991</v>
      </c>
      <c r="L10" s="160"/>
      <c r="M10" s="160"/>
    </row>
    <row r="11" spans="1:13" ht="12.75">
      <c r="A11" s="107" t="s">
        <v>121</v>
      </c>
      <c r="B11" s="137">
        <v>7171676</v>
      </c>
      <c r="C11" s="180">
        <v>4246725</v>
      </c>
      <c r="D11" s="180">
        <v>7050622</v>
      </c>
      <c r="E11" s="181">
        <v>66.02492508933355</v>
      </c>
      <c r="F11" s="137">
        <v>7842684</v>
      </c>
      <c r="G11" s="180">
        <v>4802170</v>
      </c>
      <c r="H11" s="180">
        <v>6970200</v>
      </c>
      <c r="I11" s="114">
        <v>45.14688151398223</v>
      </c>
      <c r="J11" s="56" t="str">
        <f t="shared" si="0"/>
        <v>Holanda</v>
      </c>
      <c r="K11" s="41">
        <f t="shared" si="1"/>
        <v>6970200</v>
      </c>
      <c r="L11" s="160"/>
      <c r="M11" s="160"/>
    </row>
    <row r="12" spans="1:13" ht="12.75">
      <c r="A12" s="107" t="s">
        <v>113</v>
      </c>
      <c r="B12" s="137">
        <v>1306809</v>
      </c>
      <c r="C12" s="180">
        <v>601684</v>
      </c>
      <c r="D12" s="180">
        <v>2232830</v>
      </c>
      <c r="E12" s="181">
        <v>271.09678834737167</v>
      </c>
      <c r="F12" s="137">
        <v>4294901</v>
      </c>
      <c r="G12" s="180">
        <v>2099173</v>
      </c>
      <c r="H12" s="180">
        <v>6846703</v>
      </c>
      <c r="I12" s="114">
        <v>226.16192186160933</v>
      </c>
      <c r="J12" s="56" t="str">
        <f t="shared" si="0"/>
        <v>México</v>
      </c>
      <c r="K12" s="41">
        <f t="shared" si="1"/>
        <v>6846703</v>
      </c>
      <c r="L12" s="160"/>
      <c r="M12" s="160"/>
    </row>
    <row r="13" spans="1:13" ht="12.75">
      <c r="A13" s="107" t="s">
        <v>137</v>
      </c>
      <c r="B13" s="137">
        <v>8256485</v>
      </c>
      <c r="C13" s="180">
        <v>4560102</v>
      </c>
      <c r="D13" s="180">
        <v>5421437</v>
      </c>
      <c r="E13" s="181">
        <v>18.88850293260984</v>
      </c>
      <c r="F13" s="137">
        <v>11301673</v>
      </c>
      <c r="G13" s="180">
        <v>6149538</v>
      </c>
      <c r="H13" s="180">
        <v>6584643</v>
      </c>
      <c r="I13" s="114">
        <v>7.075409567352864</v>
      </c>
      <c r="J13" s="56" t="str">
        <f t="shared" si="0"/>
        <v>Tailandia</v>
      </c>
      <c r="K13" s="41">
        <f t="shared" si="1"/>
        <v>6584643</v>
      </c>
      <c r="L13" s="160"/>
      <c r="M13" s="160"/>
    </row>
    <row r="14" spans="1:13" ht="12.75">
      <c r="A14" s="107" t="s">
        <v>117</v>
      </c>
      <c r="B14" s="137">
        <v>1739348</v>
      </c>
      <c r="C14" s="180">
        <v>815967</v>
      </c>
      <c r="D14" s="180">
        <v>2827749</v>
      </c>
      <c r="E14" s="181">
        <v>246.5518826128998</v>
      </c>
      <c r="F14" s="137">
        <v>3253369</v>
      </c>
      <c r="G14" s="180">
        <v>1762504</v>
      </c>
      <c r="H14" s="180">
        <v>3757943</v>
      </c>
      <c r="I14" s="114">
        <v>113.21614021868886</v>
      </c>
      <c r="J14" s="56" t="str">
        <f t="shared" si="0"/>
        <v>Alemania</v>
      </c>
      <c r="K14" s="41">
        <f t="shared" si="1"/>
        <v>3757943</v>
      </c>
      <c r="L14" s="160"/>
      <c r="M14" s="160"/>
    </row>
    <row r="15" spans="1:14" ht="12.75">
      <c r="A15" s="107" t="s">
        <v>138</v>
      </c>
      <c r="B15" s="137">
        <v>1454909</v>
      </c>
      <c r="C15" s="180">
        <v>833146</v>
      </c>
      <c r="D15" s="180">
        <v>993051</v>
      </c>
      <c r="E15" s="181">
        <v>19.1929145671947</v>
      </c>
      <c r="F15" s="137">
        <v>3714489</v>
      </c>
      <c r="G15" s="180">
        <v>2104790</v>
      </c>
      <c r="H15" s="180">
        <v>2848450</v>
      </c>
      <c r="I15" s="114">
        <v>35.331790819986786</v>
      </c>
      <c r="J15" s="56" t="s">
        <v>124</v>
      </c>
      <c r="K15" s="41">
        <f>SUM(H15:H29)</f>
        <v>23733306</v>
      </c>
      <c r="L15" s="160"/>
      <c r="M15" s="160"/>
      <c r="N15" s="160"/>
    </row>
    <row r="16" spans="1:13" ht="12.75">
      <c r="A16" s="107" t="s">
        <v>139</v>
      </c>
      <c r="B16" s="137">
        <v>1803207</v>
      </c>
      <c r="C16" s="180">
        <v>882465</v>
      </c>
      <c r="D16" s="180">
        <v>1557673</v>
      </c>
      <c r="E16" s="181">
        <v>76.51385607361199</v>
      </c>
      <c r="F16" s="137">
        <v>3391328</v>
      </c>
      <c r="G16" s="180">
        <v>1591204</v>
      </c>
      <c r="H16" s="180">
        <v>2686819</v>
      </c>
      <c r="I16" s="114">
        <v>68.85446492090266</v>
      </c>
      <c r="L16" s="160"/>
      <c r="M16" s="160"/>
    </row>
    <row r="17" spans="1:13" ht="12.75">
      <c r="A17" s="107" t="s">
        <v>131</v>
      </c>
      <c r="B17" s="137">
        <v>2298161</v>
      </c>
      <c r="C17" s="180">
        <v>1464283</v>
      </c>
      <c r="D17" s="180">
        <v>1124829</v>
      </c>
      <c r="E17" s="181">
        <v>-23.182267362251697</v>
      </c>
      <c r="F17" s="137">
        <v>5576532</v>
      </c>
      <c r="G17" s="180">
        <v>3255649</v>
      </c>
      <c r="H17" s="180">
        <v>2347753</v>
      </c>
      <c r="I17" s="114">
        <v>-27.886790007153717</v>
      </c>
      <c r="L17" s="160"/>
      <c r="M17" s="160"/>
    </row>
    <row r="18" spans="1:13" ht="12.75">
      <c r="A18" s="107" t="s">
        <v>143</v>
      </c>
      <c r="B18" s="137">
        <v>6490805</v>
      </c>
      <c r="C18" s="180">
        <v>3077145</v>
      </c>
      <c r="D18" s="180">
        <v>2974683</v>
      </c>
      <c r="E18" s="181">
        <v>-3.329774839989663</v>
      </c>
      <c r="F18" s="137">
        <v>4112600</v>
      </c>
      <c r="G18" s="180">
        <v>1980576</v>
      </c>
      <c r="H18" s="180">
        <v>1900638</v>
      </c>
      <c r="I18" s="114">
        <v>-4.036098589501236</v>
      </c>
      <c r="L18" s="160"/>
      <c r="M18" s="160"/>
    </row>
    <row r="19" spans="1:13" ht="12.75">
      <c r="A19" s="107" t="s">
        <v>140</v>
      </c>
      <c r="B19" s="137">
        <v>940483</v>
      </c>
      <c r="C19" s="180">
        <v>520311</v>
      </c>
      <c r="D19" s="180">
        <v>641145</v>
      </c>
      <c r="E19" s="181">
        <v>23.223418301746456</v>
      </c>
      <c r="F19" s="137">
        <v>2575250</v>
      </c>
      <c r="G19" s="180">
        <v>1411196</v>
      </c>
      <c r="H19" s="180">
        <v>1740126</v>
      </c>
      <c r="I19" s="114">
        <v>23.308597813485864</v>
      </c>
      <c r="L19" s="160"/>
      <c r="M19" s="160"/>
    </row>
    <row r="20" spans="1:13" ht="12.75">
      <c r="A20" s="107" t="s">
        <v>125</v>
      </c>
      <c r="B20" s="137">
        <v>376779</v>
      </c>
      <c r="C20" s="180">
        <v>96044</v>
      </c>
      <c r="D20" s="180">
        <v>1176103</v>
      </c>
      <c r="E20" s="181">
        <v>1124.5460413976928</v>
      </c>
      <c r="F20" s="137">
        <v>596502</v>
      </c>
      <c r="G20" s="180">
        <v>279767</v>
      </c>
      <c r="H20" s="180">
        <v>1292872</v>
      </c>
      <c r="I20" s="114">
        <v>362.1245536464272</v>
      </c>
      <c r="L20" s="160"/>
      <c r="M20" s="160"/>
    </row>
    <row r="21" spans="1:13" ht="12.75">
      <c r="A21" s="107" t="s">
        <v>142</v>
      </c>
      <c r="B21" s="137">
        <v>2037009</v>
      </c>
      <c r="C21" s="180">
        <v>805929</v>
      </c>
      <c r="D21" s="180">
        <v>1014877</v>
      </c>
      <c r="E21" s="181">
        <v>25.926353314001616</v>
      </c>
      <c r="F21" s="137">
        <v>2780094</v>
      </c>
      <c r="G21" s="180">
        <v>1039801</v>
      </c>
      <c r="H21" s="180">
        <v>1285975</v>
      </c>
      <c r="I21" s="114">
        <v>23.675107063755462</v>
      </c>
      <c r="L21" s="160"/>
      <c r="M21" s="160"/>
    </row>
    <row r="22" spans="1:13" ht="12.75">
      <c r="A22" s="107" t="s">
        <v>141</v>
      </c>
      <c r="B22" s="137">
        <v>960254</v>
      </c>
      <c r="C22" s="180">
        <v>605283</v>
      </c>
      <c r="D22" s="180">
        <v>918058</v>
      </c>
      <c r="E22" s="181">
        <v>51.674175550940625</v>
      </c>
      <c r="F22" s="137">
        <v>1644856</v>
      </c>
      <c r="G22" s="180">
        <v>1032345</v>
      </c>
      <c r="H22" s="180">
        <v>1260341</v>
      </c>
      <c r="I22" s="114">
        <v>22.085252507640373</v>
      </c>
      <c r="L22" s="160"/>
      <c r="M22" s="160"/>
    </row>
    <row r="23" spans="1:13" ht="12.75">
      <c r="A23" s="107" t="s">
        <v>127</v>
      </c>
      <c r="B23" s="137">
        <v>805731</v>
      </c>
      <c r="C23" s="180">
        <v>435429</v>
      </c>
      <c r="D23" s="180">
        <v>392813</v>
      </c>
      <c r="E23" s="181">
        <v>-9.7871294746101</v>
      </c>
      <c r="F23" s="137">
        <v>2351407</v>
      </c>
      <c r="G23" s="180">
        <v>1269397</v>
      </c>
      <c r="H23" s="180">
        <v>1112448</v>
      </c>
      <c r="I23" s="114">
        <v>-12.364059470756583</v>
      </c>
      <c r="L23" s="160"/>
      <c r="M23" s="160"/>
    </row>
    <row r="24" spans="1:13" ht="12.75">
      <c r="A24" s="107" t="s">
        <v>132</v>
      </c>
      <c r="B24" s="137">
        <v>218481</v>
      </c>
      <c r="C24" s="180">
        <v>0</v>
      </c>
      <c r="D24" s="180">
        <v>693021</v>
      </c>
      <c r="E24" s="181" t="s">
        <v>81</v>
      </c>
      <c r="F24" s="137">
        <v>347477</v>
      </c>
      <c r="G24" s="180">
        <v>0</v>
      </c>
      <c r="H24" s="180">
        <v>963343</v>
      </c>
      <c r="I24" s="114" t="s">
        <v>81</v>
      </c>
      <c r="L24" s="160"/>
      <c r="M24" s="160"/>
    </row>
    <row r="25" spans="1:13" ht="12.75">
      <c r="A25" s="107" t="s">
        <v>120</v>
      </c>
      <c r="B25" s="137">
        <v>1128710</v>
      </c>
      <c r="C25" s="180">
        <v>778587</v>
      </c>
      <c r="D25" s="180">
        <v>576051</v>
      </c>
      <c r="E25" s="181">
        <v>-26.013277899579624</v>
      </c>
      <c r="F25" s="137">
        <v>1743700</v>
      </c>
      <c r="G25" s="180">
        <v>1190396</v>
      </c>
      <c r="H25" s="180">
        <v>870493</v>
      </c>
      <c r="I25" s="114">
        <v>-26.87366220988646</v>
      </c>
      <c r="L25" s="160"/>
      <c r="M25" s="160"/>
    </row>
    <row r="26" spans="1:13" ht="12.75">
      <c r="A26" s="107" t="s">
        <v>144</v>
      </c>
      <c r="B26" s="137">
        <v>1123102</v>
      </c>
      <c r="C26" s="180">
        <v>692956</v>
      </c>
      <c r="D26" s="180">
        <v>517236</v>
      </c>
      <c r="E26" s="181">
        <v>-25.35803139016042</v>
      </c>
      <c r="F26" s="137">
        <v>967093</v>
      </c>
      <c r="G26" s="180">
        <v>531340</v>
      </c>
      <c r="H26" s="180">
        <v>544969</v>
      </c>
      <c r="I26" s="114">
        <v>2.5650242782399246</v>
      </c>
      <c r="L26" s="160"/>
      <c r="M26" s="160"/>
    </row>
    <row r="27" spans="1:13" ht="12.75">
      <c r="A27" s="51" t="s">
        <v>148</v>
      </c>
      <c r="B27" s="137">
        <v>250238</v>
      </c>
      <c r="C27" s="180">
        <v>194955</v>
      </c>
      <c r="D27" s="180">
        <v>405684</v>
      </c>
      <c r="E27" s="181">
        <v>108.09109794567976</v>
      </c>
      <c r="F27" s="137">
        <v>328455</v>
      </c>
      <c r="G27" s="180">
        <v>238590</v>
      </c>
      <c r="H27" s="180">
        <v>437774</v>
      </c>
      <c r="I27" s="114">
        <v>83.4838006622239</v>
      </c>
      <c r="L27" s="160"/>
      <c r="M27" s="160"/>
    </row>
    <row r="28" spans="1:13" ht="12.75">
      <c r="A28" s="109" t="s">
        <v>119</v>
      </c>
      <c r="B28" s="137">
        <v>218363</v>
      </c>
      <c r="C28" s="180">
        <v>112757</v>
      </c>
      <c r="D28" s="180">
        <v>68772</v>
      </c>
      <c r="E28" s="181">
        <v>-39.00866465053168</v>
      </c>
      <c r="F28" s="137">
        <v>1006931</v>
      </c>
      <c r="G28" s="180">
        <v>569746</v>
      </c>
      <c r="H28" s="180">
        <v>418230</v>
      </c>
      <c r="I28" s="114">
        <v>-26.593604869538357</v>
      </c>
      <c r="L28" s="160"/>
      <c r="M28" s="160"/>
    </row>
    <row r="29" spans="1:13" ht="12.75">
      <c r="A29" s="47" t="s">
        <v>124</v>
      </c>
      <c r="B29" s="183">
        <v>2528132</v>
      </c>
      <c r="C29" s="184">
        <v>1172954</v>
      </c>
      <c r="D29" s="184">
        <v>1888919</v>
      </c>
      <c r="E29" s="185">
        <v>61.03947810400068</v>
      </c>
      <c r="F29" s="183">
        <v>6519356</v>
      </c>
      <c r="G29" s="184">
        <v>3283710</v>
      </c>
      <c r="H29" s="184">
        <v>4023075</v>
      </c>
      <c r="I29" s="116">
        <v>22.516147893693407</v>
      </c>
      <c r="L29" s="160"/>
      <c r="M29" s="160"/>
    </row>
    <row r="30" spans="1:13" ht="12.75">
      <c r="A30" s="40" t="s">
        <v>41</v>
      </c>
      <c r="B30" s="138">
        <v>139170961</v>
      </c>
      <c r="C30" s="186">
        <v>74104638</v>
      </c>
      <c r="D30" s="186">
        <v>94286612</v>
      </c>
      <c r="E30" s="187">
        <v>26.152104508491057</v>
      </c>
      <c r="F30" s="186">
        <v>211585211</v>
      </c>
      <c r="G30" s="186">
        <v>111925110</v>
      </c>
      <c r="H30" s="186">
        <v>138371310</v>
      </c>
      <c r="I30" s="187">
        <v>23.628478006409814</v>
      </c>
      <c r="L30" s="160"/>
      <c r="M30" s="160"/>
    </row>
    <row r="31" spans="1:9" ht="12.75">
      <c r="A31" s="221" t="s">
        <v>150</v>
      </c>
      <c r="B31" s="219"/>
      <c r="C31" s="219"/>
      <c r="D31" s="219"/>
      <c r="E31" s="219"/>
      <c r="F31" s="219"/>
      <c r="G31" s="219"/>
      <c r="H31" s="219"/>
      <c r="I31" s="220"/>
    </row>
    <row r="32" spans="1:2" ht="12.75">
      <c r="A32" s="110"/>
      <c r="B32" s="110"/>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Width="0" fitToHeight="1" horizontalDpi="600" verticalDpi="600" orientation="landscape" scale="83" r:id="rId2"/>
  <headerFooter>
    <oddFooter>&amp;C&amp;P</oddFooter>
  </headerFooter>
  <ignoredErrors>
    <ignoredError sqref="K15" formulaRange="1"/>
  </ignoredErrors>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I28"/>
  <sheetViews>
    <sheetView zoomScalePageLayoutView="0" workbookViewId="0" topLeftCell="A4">
      <selection activeCell="A1" sqref="A1"/>
    </sheetView>
  </sheetViews>
  <sheetFormatPr defaultColWidth="11.421875" defaultRowHeight="15"/>
  <sheetData>
    <row r="1" spans="2:3" ht="15">
      <c r="B1" s="198"/>
      <c r="C1" s="198"/>
    </row>
    <row r="5" spans="2:8" ht="15">
      <c r="B5" s="2"/>
      <c r="C5" s="2"/>
      <c r="D5" s="4"/>
      <c r="E5" s="5" t="s">
        <v>0</v>
      </c>
      <c r="F5" s="4"/>
      <c r="G5" s="2"/>
      <c r="H5" s="2"/>
    </row>
    <row r="6" spans="2:8" ht="15">
      <c r="B6" s="2"/>
      <c r="C6" s="2"/>
      <c r="D6" s="199" t="s">
        <v>407</v>
      </c>
      <c r="E6" s="200"/>
      <c r="F6" s="200"/>
      <c r="G6" s="2"/>
      <c r="H6" s="2"/>
    </row>
    <row r="7" spans="2:9" ht="15">
      <c r="B7" s="2"/>
      <c r="C7" s="2"/>
      <c r="D7" s="4"/>
      <c r="E7" s="4"/>
      <c r="F7" s="4"/>
      <c r="G7" s="2"/>
      <c r="H7" s="2"/>
      <c r="I7" s="6"/>
    </row>
    <row r="8" spans="2:8" ht="15">
      <c r="B8" s="2"/>
      <c r="C8" s="2"/>
      <c r="D8" s="4"/>
      <c r="E8" s="4"/>
      <c r="F8" s="4"/>
      <c r="G8" s="2"/>
      <c r="H8" s="2"/>
    </row>
    <row r="9" spans="2:8" ht="15">
      <c r="B9" s="2"/>
      <c r="C9" s="2"/>
      <c r="D9" s="4"/>
      <c r="E9" s="5" t="s">
        <v>182</v>
      </c>
      <c r="F9" s="4"/>
      <c r="G9" s="2"/>
      <c r="H9" s="2"/>
    </row>
    <row r="10" spans="2:8" ht="15">
      <c r="B10" s="2"/>
      <c r="C10" s="2"/>
      <c r="D10" s="4"/>
      <c r="E10" s="5" t="s">
        <v>186</v>
      </c>
      <c r="F10" s="4"/>
      <c r="G10" s="2"/>
      <c r="H10" s="2"/>
    </row>
    <row r="11" spans="2:8" ht="15">
      <c r="B11" s="2"/>
      <c r="C11" s="2"/>
      <c r="D11" s="2"/>
      <c r="E11" s="5" t="s">
        <v>389</v>
      </c>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4"/>
      <c r="C15" s="4"/>
      <c r="D15" s="4"/>
      <c r="E15" s="7" t="s">
        <v>1</v>
      </c>
      <c r="F15" s="4"/>
      <c r="G15" s="4"/>
      <c r="H15" s="4"/>
    </row>
    <row r="16" spans="2:8" ht="15">
      <c r="B16" s="2"/>
      <c r="C16" s="4"/>
      <c r="D16" s="4"/>
      <c r="E16" s="7" t="s">
        <v>2</v>
      </c>
      <c r="F16" s="4"/>
      <c r="G16" s="4"/>
      <c r="H16" s="2"/>
    </row>
    <row r="17" spans="2:8" ht="15">
      <c r="B17" s="4"/>
      <c r="C17" s="2"/>
      <c r="D17" s="2"/>
      <c r="E17" s="8" t="s">
        <v>3</v>
      </c>
      <c r="F17" s="2"/>
      <c r="G17" s="2"/>
      <c r="H17" s="4"/>
    </row>
    <row r="18" spans="2:8" ht="15">
      <c r="B18" s="4"/>
      <c r="C18" s="4"/>
      <c r="D18" s="4"/>
      <c r="E18" s="4"/>
      <c r="F18" s="4"/>
      <c r="G18" s="4"/>
      <c r="H18" s="4"/>
    </row>
    <row r="19" spans="2:8" ht="15">
      <c r="B19" s="4"/>
      <c r="C19" s="4"/>
      <c r="D19" s="4"/>
      <c r="E19" s="5" t="s">
        <v>4</v>
      </c>
      <c r="F19" s="4"/>
      <c r="G19" s="4"/>
      <c r="H19" s="4"/>
    </row>
    <row r="20" spans="2:8" ht="15">
      <c r="B20" s="4"/>
      <c r="C20" s="4"/>
      <c r="D20" s="4"/>
      <c r="E20" s="7" t="s">
        <v>5</v>
      </c>
      <c r="F20" s="4"/>
      <c r="G20" s="4"/>
      <c r="H20" s="4"/>
    </row>
    <row r="21" spans="2:8" ht="15.75">
      <c r="B21" s="9"/>
      <c r="C21" s="4"/>
      <c r="D21" s="4"/>
      <c r="E21" s="4"/>
      <c r="F21" s="4"/>
      <c r="G21" s="4"/>
      <c r="H21" s="4"/>
    </row>
    <row r="22" spans="2:8" ht="15.75">
      <c r="B22" s="9"/>
      <c r="C22" s="4"/>
      <c r="D22" s="2"/>
      <c r="E22" s="2"/>
      <c r="F22" s="2"/>
      <c r="G22" s="4"/>
      <c r="H22" s="4"/>
    </row>
    <row r="23" spans="2:8" ht="15.75">
      <c r="B23" s="9"/>
      <c r="C23" s="4"/>
      <c r="D23" s="2"/>
      <c r="E23" s="2"/>
      <c r="F23" s="2"/>
      <c r="G23" s="4"/>
      <c r="H23" s="4"/>
    </row>
    <row r="24" spans="2:8" ht="15.75">
      <c r="B24" s="9"/>
      <c r="C24" s="4"/>
      <c r="D24" s="4"/>
      <c r="E24" s="4"/>
      <c r="F24" s="4"/>
      <c r="G24" s="4"/>
      <c r="H24" s="4"/>
    </row>
    <row r="25" spans="2:8" ht="15">
      <c r="B25" s="2"/>
      <c r="C25" s="2"/>
      <c r="D25" s="2"/>
      <c r="E25" s="2"/>
      <c r="F25" s="2"/>
      <c r="G25" s="2"/>
      <c r="H25" s="2"/>
    </row>
    <row r="26" spans="2:8" ht="15">
      <c r="B26" s="2"/>
      <c r="C26" s="2"/>
      <c r="D26" s="2"/>
      <c r="E26" s="2"/>
      <c r="F26" s="2"/>
      <c r="G26" s="2"/>
      <c r="H26" s="2"/>
    </row>
    <row r="27" spans="2:8" ht="15">
      <c r="B27" s="10" t="s">
        <v>6</v>
      </c>
      <c r="C27" s="5"/>
      <c r="D27" s="5"/>
      <c r="E27" s="5"/>
      <c r="F27" s="5"/>
      <c r="G27" s="5"/>
      <c r="H27" s="5"/>
    </row>
    <row r="28" spans="2:8" ht="15">
      <c r="B28" s="2"/>
      <c r="C28" s="2"/>
      <c r="D28" s="2"/>
      <c r="E28" s="2"/>
      <c r="F28" s="2"/>
      <c r="G28" s="2"/>
      <c r="H28" s="2"/>
    </row>
  </sheetData>
  <sheetProtection/>
  <mergeCells count="2">
    <mergeCell ref="B1:C1"/>
    <mergeCell ref="D6:F6"/>
  </mergeCells>
  <hyperlinks>
    <hyperlink ref="E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C22" sqref="C22"/>
    </sheetView>
  </sheetViews>
  <sheetFormatPr defaultColWidth="11.421875" defaultRowHeight="15"/>
  <cols>
    <col min="1" max="1" width="10.8515625" style="29" customWidth="1"/>
    <col min="2" max="2" width="82.8515625" style="30" customWidth="1"/>
    <col min="3" max="3" width="6.57421875" style="30" bestFit="1" customWidth="1"/>
    <col min="4" max="16384" width="11.421875" style="2" customWidth="1"/>
  </cols>
  <sheetData>
    <row r="1" spans="1:3" ht="14.25">
      <c r="A1" s="201" t="s">
        <v>7</v>
      </c>
      <c r="B1" s="201"/>
      <c r="C1" s="201"/>
    </row>
    <row r="2" spans="1:3" ht="14.25">
      <c r="A2" s="11"/>
      <c r="B2" s="11"/>
      <c r="C2" s="11"/>
    </row>
    <row r="3" spans="1:3" ht="24">
      <c r="A3" s="12" t="s">
        <v>8</v>
      </c>
      <c r="B3" s="13" t="s">
        <v>9</v>
      </c>
      <c r="C3" s="14" t="s">
        <v>10</v>
      </c>
    </row>
    <row r="4" spans="1:3" ht="14.25">
      <c r="A4" s="15"/>
      <c r="B4" s="16"/>
      <c r="C4" s="17"/>
    </row>
    <row r="5" spans="1:3" ht="14.25">
      <c r="A5" s="18">
        <v>1</v>
      </c>
      <c r="B5" s="19" t="s">
        <v>11</v>
      </c>
      <c r="C5" s="20">
        <v>4</v>
      </c>
    </row>
    <row r="6" spans="1:3" ht="14.25">
      <c r="A6" s="18">
        <v>2</v>
      </c>
      <c r="B6" s="19" t="s">
        <v>12</v>
      </c>
      <c r="C6" s="20">
        <v>5</v>
      </c>
    </row>
    <row r="7" spans="1:3" ht="14.25">
      <c r="A7" s="18">
        <v>3</v>
      </c>
      <c r="B7" s="19" t="s">
        <v>13</v>
      </c>
      <c r="C7" s="20">
        <v>6</v>
      </c>
    </row>
    <row r="8" spans="1:3" ht="14.25">
      <c r="A8" s="18">
        <v>4</v>
      </c>
      <c r="B8" s="19" t="s">
        <v>14</v>
      </c>
      <c r="C8" s="20">
        <v>7</v>
      </c>
    </row>
    <row r="9" spans="1:3" ht="14.25">
      <c r="A9" s="18">
        <v>5</v>
      </c>
      <c r="B9" s="19" t="s">
        <v>15</v>
      </c>
      <c r="C9" s="20">
        <v>9</v>
      </c>
    </row>
    <row r="10" spans="1:3" ht="14.25">
      <c r="A10" s="18">
        <v>6</v>
      </c>
      <c r="B10" s="19" t="s">
        <v>16</v>
      </c>
      <c r="C10" s="20">
        <v>11</v>
      </c>
    </row>
    <row r="11" spans="1:3" ht="14.25">
      <c r="A11" s="18">
        <v>7</v>
      </c>
      <c r="B11" s="19" t="s">
        <v>17</v>
      </c>
      <c r="C11" s="20">
        <v>12</v>
      </c>
    </row>
    <row r="12" spans="1:3" ht="14.25">
      <c r="A12" s="18">
        <v>8</v>
      </c>
      <c r="B12" s="19" t="s">
        <v>18</v>
      </c>
      <c r="C12" s="20">
        <v>13</v>
      </c>
    </row>
    <row r="13" spans="1:3" ht="14.25">
      <c r="A13" s="18">
        <v>9</v>
      </c>
      <c r="B13" s="19" t="s">
        <v>19</v>
      </c>
      <c r="C13" s="20">
        <v>14</v>
      </c>
    </row>
    <row r="14" spans="1:3" ht="14.25">
      <c r="A14" s="18">
        <v>10</v>
      </c>
      <c r="B14" s="19" t="s">
        <v>20</v>
      </c>
      <c r="C14" s="20">
        <v>16</v>
      </c>
    </row>
    <row r="15" spans="1:3" ht="14.25">
      <c r="A15" s="18">
        <v>11</v>
      </c>
      <c r="B15" s="19" t="s">
        <v>21</v>
      </c>
      <c r="C15" s="20">
        <v>17</v>
      </c>
    </row>
    <row r="16" spans="1:3" ht="14.25">
      <c r="A16" s="18">
        <v>12</v>
      </c>
      <c r="B16" s="19" t="s">
        <v>22</v>
      </c>
      <c r="C16" s="20">
        <v>18</v>
      </c>
    </row>
    <row r="17" spans="1:3" ht="14.25">
      <c r="A17" s="18">
        <v>13</v>
      </c>
      <c r="B17" s="19" t="s">
        <v>23</v>
      </c>
      <c r="C17" s="20">
        <v>19</v>
      </c>
    </row>
    <row r="18" spans="1:3" ht="14.25">
      <c r="A18" s="18">
        <v>14</v>
      </c>
      <c r="B18" s="85" t="s">
        <v>378</v>
      </c>
      <c r="C18" s="20">
        <v>20</v>
      </c>
    </row>
    <row r="19" spans="1:3" ht="14.25">
      <c r="A19" s="15"/>
      <c r="B19" s="16"/>
      <c r="C19" s="21"/>
    </row>
    <row r="20" spans="1:3" ht="14.25">
      <c r="A20" s="14" t="s">
        <v>24</v>
      </c>
      <c r="B20" s="22" t="s">
        <v>9</v>
      </c>
      <c r="C20" s="23" t="s">
        <v>10</v>
      </c>
    </row>
    <row r="21" spans="1:3" ht="14.25">
      <c r="A21" s="24"/>
      <c r="B21" s="16"/>
      <c r="C21" s="21"/>
    </row>
    <row r="22" spans="1:3" ht="14.25">
      <c r="A22" s="25">
        <v>1</v>
      </c>
      <c r="B22" s="26" t="s">
        <v>25</v>
      </c>
      <c r="C22" s="20">
        <v>4</v>
      </c>
    </row>
    <row r="23" spans="1:3" ht="14.25">
      <c r="A23" s="18">
        <v>2</v>
      </c>
      <c r="B23" s="26" t="s">
        <v>26</v>
      </c>
      <c r="C23" s="20">
        <v>4</v>
      </c>
    </row>
    <row r="24" spans="1:3" ht="14.25">
      <c r="A24" s="18">
        <v>3</v>
      </c>
      <c r="B24" s="26" t="s">
        <v>27</v>
      </c>
      <c r="C24" s="20">
        <v>4</v>
      </c>
    </row>
    <row r="25" spans="1:3" ht="14.25">
      <c r="A25" s="18">
        <v>4</v>
      </c>
      <c r="B25" s="26" t="s">
        <v>28</v>
      </c>
      <c r="C25" s="20">
        <v>5</v>
      </c>
    </row>
    <row r="26" spans="1:3" ht="14.25">
      <c r="A26" s="18">
        <v>5</v>
      </c>
      <c r="B26" s="26" t="s">
        <v>29</v>
      </c>
      <c r="C26" s="20">
        <v>5</v>
      </c>
    </row>
    <row r="27" spans="1:3" ht="14.25">
      <c r="A27" s="18">
        <v>6</v>
      </c>
      <c r="B27" s="26" t="s">
        <v>30</v>
      </c>
      <c r="C27" s="20">
        <v>5</v>
      </c>
    </row>
    <row r="28" spans="1:3" ht="14.25">
      <c r="A28" s="15">
        <v>7</v>
      </c>
      <c r="B28" s="27" t="s">
        <v>31</v>
      </c>
      <c r="C28" s="20">
        <v>19</v>
      </c>
    </row>
    <row r="29" spans="1:3" ht="14.25">
      <c r="A29" s="15">
        <v>8</v>
      </c>
      <c r="B29" s="86" t="s">
        <v>377</v>
      </c>
      <c r="C29" s="20">
        <v>20</v>
      </c>
    </row>
    <row r="30" spans="1:3" ht="14.25">
      <c r="A30" s="15"/>
      <c r="B30" s="27"/>
      <c r="C30" s="20"/>
    </row>
    <row r="31" spans="1:3" ht="14.25">
      <c r="A31" s="15"/>
      <c r="B31" s="27"/>
      <c r="C31" s="20"/>
    </row>
    <row r="32" spans="1:3" ht="14.25">
      <c r="A32" s="15"/>
      <c r="B32" s="27"/>
      <c r="C32" s="20"/>
    </row>
    <row r="33" spans="1:3" ht="14.25">
      <c r="A33" s="15"/>
      <c r="B33" s="27"/>
      <c r="C33" s="20"/>
    </row>
    <row r="34" spans="1:3" ht="14.25">
      <c r="A34" s="15"/>
      <c r="B34" s="27"/>
      <c r="C34" s="20"/>
    </row>
    <row r="35" spans="1:3" ht="14.25">
      <c r="A35" s="15"/>
      <c r="B35" s="27"/>
      <c r="C35" s="20"/>
    </row>
    <row r="36" spans="1:3" ht="14.25">
      <c r="A36" s="15"/>
      <c r="B36" s="27"/>
      <c r="C36" s="20"/>
    </row>
    <row r="37" spans="1:3" ht="14.25">
      <c r="A37" s="15"/>
      <c r="B37" s="27"/>
      <c r="C37" s="20"/>
    </row>
    <row r="38" spans="1:3" ht="14.25">
      <c r="A38" s="15"/>
      <c r="B38" s="27"/>
      <c r="C38" s="20"/>
    </row>
    <row r="39" spans="1:3" ht="14.25">
      <c r="A39" s="15"/>
      <c r="B39" s="27"/>
      <c r="C39" s="20"/>
    </row>
    <row r="40" spans="1:3" ht="14.25">
      <c r="A40" s="15"/>
      <c r="B40" s="27"/>
      <c r="C40" s="20"/>
    </row>
    <row r="41" spans="1:3" ht="14.25">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28"/>
      <c r="B46" s="27"/>
      <c r="C46" s="27"/>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1">
      <selection activeCell="F39" sqref="F39"/>
    </sheetView>
  </sheetViews>
  <sheetFormatPr defaultColWidth="11.421875" defaultRowHeight="15"/>
  <cols>
    <col min="1" max="1" width="13.8515625" style="2" customWidth="1"/>
    <col min="2" max="4" width="14.7109375" style="2" customWidth="1"/>
    <col min="5" max="5" width="10.00390625" style="2" customWidth="1"/>
    <col min="6" max="8" width="14.7109375" style="2" customWidth="1"/>
    <col min="9" max="9" width="10.00390625" style="2" customWidth="1"/>
    <col min="10" max="10" width="31.28125" style="2" bestFit="1" customWidth="1"/>
    <col min="11" max="11" width="14.57421875" style="2" customWidth="1"/>
    <col min="12" max="16384" width="11.421875" style="2" customWidth="1"/>
  </cols>
  <sheetData>
    <row r="1" spans="1:9" ht="14.25">
      <c r="A1" s="202" t="s">
        <v>32</v>
      </c>
      <c r="B1" s="203"/>
      <c r="C1" s="203"/>
      <c r="D1" s="203"/>
      <c r="E1" s="203"/>
      <c r="F1" s="203"/>
      <c r="G1" s="203"/>
      <c r="H1" s="203"/>
      <c r="I1" s="204"/>
    </row>
    <row r="2" spans="1:9" ht="14.25">
      <c r="A2" s="205" t="s">
        <v>33</v>
      </c>
      <c r="B2" s="206" t="s">
        <v>34</v>
      </c>
      <c r="C2" s="206"/>
      <c r="D2" s="206"/>
      <c r="E2" s="206"/>
      <c r="F2" s="206" t="s">
        <v>35</v>
      </c>
      <c r="G2" s="206"/>
      <c r="H2" s="206"/>
      <c r="I2" s="206"/>
    </row>
    <row r="3" spans="1:9" ht="14.25">
      <c r="A3" s="205"/>
      <c r="B3" s="49">
        <v>2011</v>
      </c>
      <c r="C3" s="48" t="s">
        <v>396</v>
      </c>
      <c r="D3" s="48" t="s">
        <v>397</v>
      </c>
      <c r="E3" s="48" t="s">
        <v>151</v>
      </c>
      <c r="F3" s="49">
        <v>2011</v>
      </c>
      <c r="G3" s="48" t="s">
        <v>396</v>
      </c>
      <c r="H3" s="48" t="s">
        <v>397</v>
      </c>
      <c r="I3" s="50" t="s">
        <v>151</v>
      </c>
    </row>
    <row r="4" spans="1:9" ht="14.25">
      <c r="A4" s="46" t="s">
        <v>39</v>
      </c>
      <c r="B4" s="31">
        <v>8364155</v>
      </c>
      <c r="C4" s="32">
        <v>3448297</v>
      </c>
      <c r="D4" s="32">
        <v>5109341</v>
      </c>
      <c r="E4" s="33">
        <f aca="true" t="shared" si="0" ref="E4:E9">100*(D4/C4-1)</f>
        <v>48.16998071801819</v>
      </c>
      <c r="F4" s="135">
        <v>33008417</v>
      </c>
      <c r="G4" s="32">
        <v>14913719</v>
      </c>
      <c r="H4" s="32">
        <v>20550993</v>
      </c>
      <c r="I4" s="33">
        <f aca="true" t="shared" si="1" ref="I4:I9">100*(H4/G4-1)</f>
        <v>37.79925047535091</v>
      </c>
    </row>
    <row r="5" spans="1:9" ht="14.25">
      <c r="A5" s="51" t="s">
        <v>36</v>
      </c>
      <c r="B5" s="34">
        <v>148092541</v>
      </c>
      <c r="C5" s="53">
        <v>104265532</v>
      </c>
      <c r="D5" s="53">
        <v>98619122</v>
      </c>
      <c r="E5" s="35">
        <f t="shared" si="0"/>
        <v>-5.415413791779244</v>
      </c>
      <c r="F5" s="136">
        <v>373082926</v>
      </c>
      <c r="G5" s="53">
        <v>261270086</v>
      </c>
      <c r="H5" s="53">
        <v>253798806</v>
      </c>
      <c r="I5" s="35">
        <f t="shared" si="1"/>
        <v>-2.85960023758709</v>
      </c>
    </row>
    <row r="6" spans="1:9" ht="14.25">
      <c r="A6" s="51" t="s">
        <v>37</v>
      </c>
      <c r="B6" s="43">
        <v>364220946</v>
      </c>
      <c r="C6" s="44">
        <v>202463000</v>
      </c>
      <c r="D6" s="44">
        <v>202555113</v>
      </c>
      <c r="E6" s="45">
        <f t="shared" si="0"/>
        <v>0.04549621412306415</v>
      </c>
      <c r="F6" s="137">
        <v>456119370</v>
      </c>
      <c r="G6" s="44">
        <v>245438217</v>
      </c>
      <c r="H6" s="44">
        <v>268265734</v>
      </c>
      <c r="I6" s="45">
        <f t="shared" si="1"/>
        <v>9.30071823329779</v>
      </c>
    </row>
    <row r="7" spans="1:9" ht="14.25">
      <c r="A7" s="51" t="s">
        <v>38</v>
      </c>
      <c r="B7" s="34">
        <v>144187949</v>
      </c>
      <c r="C7" s="53">
        <v>65201100</v>
      </c>
      <c r="D7" s="53">
        <v>79340462</v>
      </c>
      <c r="E7" s="35">
        <f t="shared" si="0"/>
        <v>21.68577217255536</v>
      </c>
      <c r="F7" s="136">
        <v>371165987</v>
      </c>
      <c r="G7" s="53">
        <v>171952113</v>
      </c>
      <c r="H7" s="53">
        <v>193509156</v>
      </c>
      <c r="I7" s="35">
        <f t="shared" si="1"/>
        <v>12.536654899960432</v>
      </c>
    </row>
    <row r="8" spans="1:9" ht="14.25">
      <c r="A8" s="51" t="s">
        <v>40</v>
      </c>
      <c r="B8" s="39">
        <v>98348353</v>
      </c>
      <c r="C8" s="54">
        <v>57467285</v>
      </c>
      <c r="D8" s="54">
        <v>45263396</v>
      </c>
      <c r="E8" s="52">
        <f t="shared" si="0"/>
        <v>-21.236237278305392</v>
      </c>
      <c r="F8" s="138">
        <v>229355914</v>
      </c>
      <c r="G8" s="54">
        <v>128807991</v>
      </c>
      <c r="H8" s="54">
        <v>117542854</v>
      </c>
      <c r="I8" s="52">
        <f t="shared" si="1"/>
        <v>-8.745681779944848</v>
      </c>
    </row>
    <row r="9" spans="1:9" ht="14.25">
      <c r="A9" s="40" t="s">
        <v>41</v>
      </c>
      <c r="B9" s="36">
        <v>763213944</v>
      </c>
      <c r="C9" s="37">
        <v>432845214</v>
      </c>
      <c r="D9" s="37">
        <v>430887434</v>
      </c>
      <c r="E9" s="38">
        <f t="shared" si="0"/>
        <v>-0.45230487404672726</v>
      </c>
      <c r="F9" s="139">
        <v>1462732614</v>
      </c>
      <c r="G9" s="37">
        <v>822382126</v>
      </c>
      <c r="H9" s="37">
        <v>853667543</v>
      </c>
      <c r="I9" s="38">
        <f t="shared" si="1"/>
        <v>3.804243308663535</v>
      </c>
    </row>
    <row r="10" spans="1:9" ht="15" customHeight="1">
      <c r="A10" s="207" t="s">
        <v>150</v>
      </c>
      <c r="B10" s="208"/>
      <c r="C10" s="208"/>
      <c r="D10" s="208"/>
      <c r="E10" s="208"/>
      <c r="F10" s="208"/>
      <c r="G10" s="208"/>
      <c r="H10" s="208"/>
      <c r="I10" s="209"/>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fitToHeight="1" fitToWidth="1" orientation="landscape" scale="96" r:id="rId2"/>
  <headerFooter>
    <oddFooter>&amp;C4</oddFooter>
  </headerFooter>
  <ignoredErrors>
    <ignoredError sqref="E9" formula="1" formulaRange="1"/>
  </ignoredErrors>
  <drawing r:id="rId1"/>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K8" sqref="K8"/>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6384" width="11.421875" style="2" customWidth="1"/>
  </cols>
  <sheetData>
    <row r="1" spans="1:9" ht="14.25">
      <c r="A1" s="202" t="s">
        <v>42</v>
      </c>
      <c r="B1" s="203"/>
      <c r="C1" s="203"/>
      <c r="D1" s="203"/>
      <c r="E1" s="203"/>
      <c r="F1" s="203"/>
      <c r="G1" s="203"/>
      <c r="H1" s="203"/>
      <c r="I1" s="204"/>
    </row>
    <row r="2" spans="1:9" ht="14.25">
      <c r="A2" s="205" t="s">
        <v>33</v>
      </c>
      <c r="B2" s="206" t="s">
        <v>34</v>
      </c>
      <c r="C2" s="206"/>
      <c r="D2" s="206"/>
      <c r="E2" s="206"/>
      <c r="F2" s="206" t="s">
        <v>43</v>
      </c>
      <c r="G2" s="206"/>
      <c r="H2" s="206"/>
      <c r="I2" s="206"/>
    </row>
    <row r="3" spans="1:9" ht="14.25">
      <c r="A3" s="205"/>
      <c r="B3" s="49">
        <v>2011</v>
      </c>
      <c r="C3" s="48" t="s">
        <v>396</v>
      </c>
      <c r="D3" s="48" t="s">
        <v>397</v>
      </c>
      <c r="E3" s="48" t="s">
        <v>151</v>
      </c>
      <c r="F3" s="49">
        <v>2011</v>
      </c>
      <c r="G3" s="48" t="s">
        <v>396</v>
      </c>
      <c r="H3" s="48" t="s">
        <v>397</v>
      </c>
      <c r="I3" s="50" t="s">
        <v>151</v>
      </c>
    </row>
    <row r="4" spans="1:9" ht="14.25">
      <c r="A4" s="46" t="s">
        <v>39</v>
      </c>
      <c r="B4" s="31">
        <v>4181766</v>
      </c>
      <c r="C4" s="32">
        <v>2200586</v>
      </c>
      <c r="D4" s="32">
        <v>2528021</v>
      </c>
      <c r="E4" s="33">
        <f aca="true" t="shared" si="0" ref="E4:E9">100*(D4/C4-1)</f>
        <v>14.87944574763267</v>
      </c>
      <c r="F4" s="32">
        <v>11085626</v>
      </c>
      <c r="G4" s="32">
        <v>6064187</v>
      </c>
      <c r="H4" s="32">
        <v>6809058</v>
      </c>
      <c r="I4" s="33">
        <f aca="true" t="shared" si="1" ref="I4:I9">100*(H4/G4-1)</f>
        <v>12.283113960700742</v>
      </c>
    </row>
    <row r="5" spans="1:9" ht="14.25">
      <c r="A5" s="51" t="s">
        <v>36</v>
      </c>
      <c r="B5" s="57">
        <v>10931989</v>
      </c>
      <c r="C5" s="55">
        <v>6391620</v>
      </c>
      <c r="D5" s="55">
        <v>10328203</v>
      </c>
      <c r="E5" s="35">
        <f t="shared" si="0"/>
        <v>61.58975345843465</v>
      </c>
      <c r="F5" s="55">
        <v>15851636</v>
      </c>
      <c r="G5" s="55">
        <v>8444983</v>
      </c>
      <c r="H5" s="55">
        <v>14289145</v>
      </c>
      <c r="I5" s="35">
        <f t="shared" si="1"/>
        <v>69.20276808135671</v>
      </c>
    </row>
    <row r="6" spans="1:9" ht="14.25">
      <c r="A6" s="51" t="s">
        <v>37</v>
      </c>
      <c r="B6" s="43">
        <v>98953575</v>
      </c>
      <c r="C6" s="44">
        <v>51512408</v>
      </c>
      <c r="D6" s="44">
        <v>67447591</v>
      </c>
      <c r="E6" s="35">
        <f t="shared" si="0"/>
        <v>30.934649764382982</v>
      </c>
      <c r="F6" s="44">
        <v>129887670</v>
      </c>
      <c r="G6" s="44">
        <v>67147615</v>
      </c>
      <c r="H6" s="44">
        <v>85315859</v>
      </c>
      <c r="I6" s="35">
        <f t="shared" si="1"/>
        <v>27.057169491425714</v>
      </c>
    </row>
    <row r="7" spans="1:9" ht="14.25">
      <c r="A7" s="51" t="s">
        <v>38</v>
      </c>
      <c r="B7" s="57">
        <v>7411370</v>
      </c>
      <c r="C7" s="55">
        <v>4248178</v>
      </c>
      <c r="D7" s="55">
        <v>5997752</v>
      </c>
      <c r="E7" s="35">
        <f t="shared" si="0"/>
        <v>41.18410292600734</v>
      </c>
      <c r="F7" s="55">
        <v>19014422</v>
      </c>
      <c r="G7" s="55">
        <v>10495592</v>
      </c>
      <c r="H7" s="55">
        <v>14187746</v>
      </c>
      <c r="I7" s="35">
        <f t="shared" si="1"/>
        <v>35.178139546582976</v>
      </c>
    </row>
    <row r="8" spans="1:9" ht="14.25">
      <c r="A8" s="47" t="s">
        <v>40</v>
      </c>
      <c r="B8" s="57">
        <v>17692261</v>
      </c>
      <c r="C8" s="55">
        <v>9751846</v>
      </c>
      <c r="D8" s="55">
        <v>7985045</v>
      </c>
      <c r="E8" s="35">
        <f t="shared" si="0"/>
        <v>-18.117605630769805</v>
      </c>
      <c r="F8" s="54">
        <v>35745857</v>
      </c>
      <c r="G8" s="54">
        <v>19772733</v>
      </c>
      <c r="H8" s="54">
        <v>17769502</v>
      </c>
      <c r="I8" s="52">
        <f t="shared" si="1"/>
        <v>-10.131280283813071</v>
      </c>
    </row>
    <row r="9" spans="1:9" ht="14.25">
      <c r="A9" s="40" t="s">
        <v>41</v>
      </c>
      <c r="B9" s="66">
        <v>139170961</v>
      </c>
      <c r="C9" s="67">
        <v>74104638</v>
      </c>
      <c r="D9" s="67">
        <v>94286612</v>
      </c>
      <c r="E9" s="38">
        <f t="shared" si="0"/>
        <v>27.234427621115962</v>
      </c>
      <c r="F9" s="36">
        <v>211585211</v>
      </c>
      <c r="G9" s="37">
        <v>111925110</v>
      </c>
      <c r="H9" s="37">
        <v>138371310</v>
      </c>
      <c r="I9" s="35">
        <f t="shared" si="1"/>
        <v>23.628478006409814</v>
      </c>
    </row>
    <row r="10" spans="1:9" ht="15" customHeight="1">
      <c r="A10" s="207" t="s">
        <v>150</v>
      </c>
      <c r="B10" s="208"/>
      <c r="C10" s="208"/>
      <c r="D10" s="208"/>
      <c r="E10" s="208"/>
      <c r="F10" s="210"/>
      <c r="G10" s="210"/>
      <c r="H10" s="210"/>
      <c r="I10" s="211"/>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orientation="landscape" r:id="rId2"/>
  <headerFooter>
    <oddFooter>&amp;C5</oddFooter>
  </headerFooter>
  <ignoredErrors>
    <ignoredError sqref="E9"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Q41"/>
  <sheetViews>
    <sheetView zoomScalePageLayoutView="0" workbookViewId="0" topLeftCell="A22">
      <selection activeCell="Q7" sqref="Q7"/>
    </sheetView>
  </sheetViews>
  <sheetFormatPr defaultColWidth="11.421875" defaultRowHeight="15"/>
  <cols>
    <col min="1" max="1" width="20.00390625" style="42" customWidth="1"/>
    <col min="2" max="2" width="31.421875" style="42" customWidth="1"/>
    <col min="3" max="3" width="9.7109375" style="61" customWidth="1"/>
    <col min="4" max="6" width="11.00390625" style="56" customWidth="1"/>
    <col min="7" max="7" width="6.7109375" style="56" bestFit="1" customWidth="1"/>
    <col min="8" max="8" width="11.00390625" style="56" customWidth="1"/>
    <col min="9" max="9" width="11.140625" style="56" bestFit="1" customWidth="1"/>
    <col min="10" max="10" width="11.00390625" style="56" customWidth="1"/>
    <col min="11" max="11" width="6.7109375" style="56" customWidth="1"/>
    <col min="12" max="12" width="6.7109375" style="56" bestFit="1" customWidth="1"/>
    <col min="13" max="13" width="8.00390625" style="56" customWidth="1"/>
    <col min="14" max="14" width="8.7109375" style="56" customWidth="1"/>
    <col min="15" max="15" width="6.421875" style="56" customWidth="1"/>
    <col min="16" max="16384" width="11.421875" style="56" customWidth="1"/>
  </cols>
  <sheetData>
    <row r="1" spans="1:15" ht="12.75">
      <c r="A1" s="202" t="s">
        <v>44</v>
      </c>
      <c r="B1" s="203"/>
      <c r="C1" s="203"/>
      <c r="D1" s="203"/>
      <c r="E1" s="203"/>
      <c r="F1" s="203"/>
      <c r="G1" s="203"/>
      <c r="H1" s="203"/>
      <c r="I1" s="203"/>
      <c r="J1" s="203"/>
      <c r="K1" s="203"/>
      <c r="L1" s="203"/>
      <c r="M1" s="203"/>
      <c r="N1" s="203"/>
      <c r="O1" s="204"/>
    </row>
    <row r="2" spans="1:15" ht="12.75">
      <c r="A2" s="228" t="s">
        <v>45</v>
      </c>
      <c r="B2" s="229"/>
      <c r="C2" s="223" t="s">
        <v>46</v>
      </c>
      <c r="D2" s="225" t="s">
        <v>34</v>
      </c>
      <c r="E2" s="226"/>
      <c r="F2" s="226"/>
      <c r="G2" s="227"/>
      <c r="H2" s="225" t="s">
        <v>35</v>
      </c>
      <c r="I2" s="226"/>
      <c r="J2" s="226"/>
      <c r="K2" s="227"/>
      <c r="L2" s="225" t="s">
        <v>47</v>
      </c>
      <c r="M2" s="226"/>
      <c r="N2" s="226"/>
      <c r="O2" s="227"/>
    </row>
    <row r="3" spans="1:15" ht="25.5">
      <c r="A3" s="230"/>
      <c r="B3" s="231"/>
      <c r="C3" s="224"/>
      <c r="D3" s="58">
        <v>2011</v>
      </c>
      <c r="E3" s="121" t="s">
        <v>399</v>
      </c>
      <c r="F3" s="121" t="s">
        <v>400</v>
      </c>
      <c r="G3" s="58" t="s">
        <v>151</v>
      </c>
      <c r="H3" s="58">
        <v>2011</v>
      </c>
      <c r="I3" s="121" t="s">
        <v>399</v>
      </c>
      <c r="J3" s="121" t="s">
        <v>400</v>
      </c>
      <c r="K3" s="58" t="s">
        <v>151</v>
      </c>
      <c r="L3" s="58">
        <v>2011</v>
      </c>
      <c r="M3" s="121" t="s">
        <v>399</v>
      </c>
      <c r="N3" s="121" t="s">
        <v>400</v>
      </c>
      <c r="O3" s="58" t="s">
        <v>151</v>
      </c>
    </row>
    <row r="4" spans="1:15" ht="12.75">
      <c r="A4" s="212" t="s">
        <v>50</v>
      </c>
      <c r="B4" s="62" t="s">
        <v>41</v>
      </c>
      <c r="C4" s="104">
        <v>8119010</v>
      </c>
      <c r="D4" s="63">
        <v>27406711</v>
      </c>
      <c r="E4" s="63">
        <v>20998067</v>
      </c>
      <c r="F4" s="63">
        <v>20803924</v>
      </c>
      <c r="G4" s="59">
        <v>-0.9245755811713496</v>
      </c>
      <c r="H4" s="63">
        <v>91094304</v>
      </c>
      <c r="I4" s="63">
        <v>69744800</v>
      </c>
      <c r="J4" s="63">
        <v>72012391</v>
      </c>
      <c r="K4" s="60">
        <v>3.2512689118041838</v>
      </c>
      <c r="L4" s="60">
        <v>3.3237955477401138</v>
      </c>
      <c r="M4" s="60">
        <v>3.321486687322219</v>
      </c>
      <c r="N4" s="60">
        <v>3.461481160957904</v>
      </c>
      <c r="O4" s="60">
        <v>4.214813630595904</v>
      </c>
    </row>
    <row r="5" spans="1:15" ht="12.75">
      <c r="A5" s="213"/>
      <c r="B5" s="62" t="s">
        <v>157</v>
      </c>
      <c r="C5" s="104">
        <v>8119011</v>
      </c>
      <c r="D5" s="59" t="s">
        <v>81</v>
      </c>
      <c r="E5" s="59" t="s">
        <v>81</v>
      </c>
      <c r="F5" s="63">
        <v>1538895</v>
      </c>
      <c r="G5" s="59" t="s">
        <v>81</v>
      </c>
      <c r="H5" s="59" t="s">
        <v>81</v>
      </c>
      <c r="I5" s="59" t="s">
        <v>81</v>
      </c>
      <c r="J5" s="63">
        <v>6578150</v>
      </c>
      <c r="K5" s="59" t="s">
        <v>81</v>
      </c>
      <c r="L5" s="59" t="s">
        <v>81</v>
      </c>
      <c r="M5" s="59" t="s">
        <v>81</v>
      </c>
      <c r="N5" s="60">
        <v>4.274593133384669</v>
      </c>
      <c r="O5" s="59" t="s">
        <v>184</v>
      </c>
    </row>
    <row r="6" spans="1:15" ht="12.75">
      <c r="A6" s="214"/>
      <c r="B6" s="62" t="s">
        <v>187</v>
      </c>
      <c r="C6" s="104">
        <v>8119019</v>
      </c>
      <c r="D6" s="59" t="s">
        <v>81</v>
      </c>
      <c r="E6" s="59" t="s">
        <v>81</v>
      </c>
      <c r="F6" s="63">
        <v>19265029</v>
      </c>
      <c r="G6" s="59" t="s">
        <v>81</v>
      </c>
      <c r="H6" s="59" t="s">
        <v>81</v>
      </c>
      <c r="I6" s="59" t="s">
        <v>81</v>
      </c>
      <c r="J6" s="63">
        <v>65434241</v>
      </c>
      <c r="K6" s="59" t="s">
        <v>81</v>
      </c>
      <c r="L6" s="59" t="s">
        <v>81</v>
      </c>
      <c r="M6" s="59" t="s">
        <v>81</v>
      </c>
      <c r="N6" s="60">
        <v>3.3965295873678674</v>
      </c>
      <c r="O6" s="59" t="s">
        <v>184</v>
      </c>
    </row>
    <row r="7" spans="1:17" ht="12.75">
      <c r="A7" s="212" t="s">
        <v>48</v>
      </c>
      <c r="B7" s="62" t="s">
        <v>41</v>
      </c>
      <c r="C7" s="104">
        <v>8112020</v>
      </c>
      <c r="D7" s="63">
        <v>49023376</v>
      </c>
      <c r="E7" s="63">
        <v>37695810</v>
      </c>
      <c r="F7" s="63">
        <v>27178586</v>
      </c>
      <c r="G7" s="59">
        <v>-27.900246738297973</v>
      </c>
      <c r="H7" s="63">
        <v>129218242</v>
      </c>
      <c r="I7" s="63">
        <v>98989750</v>
      </c>
      <c r="J7" s="63">
        <v>61321864</v>
      </c>
      <c r="K7" s="60">
        <v>-38.05230945628209</v>
      </c>
      <c r="L7" s="60">
        <v>2.635849517993212</v>
      </c>
      <c r="M7" s="60">
        <v>2.626014668473764</v>
      </c>
      <c r="N7" s="60">
        <v>2.256256598485293</v>
      </c>
      <c r="O7" s="60">
        <v>-14.080579001615934</v>
      </c>
      <c r="Q7" s="194"/>
    </row>
    <row r="8" spans="1:15" ht="12.75">
      <c r="A8" s="213"/>
      <c r="B8" s="62" t="s">
        <v>155</v>
      </c>
      <c r="C8" s="104">
        <v>8112021</v>
      </c>
      <c r="D8" s="59" t="s">
        <v>81</v>
      </c>
      <c r="E8" s="59" t="s">
        <v>81</v>
      </c>
      <c r="F8" s="63">
        <v>2584559</v>
      </c>
      <c r="G8" s="59" t="s">
        <v>81</v>
      </c>
      <c r="H8" s="59" t="s">
        <v>81</v>
      </c>
      <c r="I8" s="59" t="s">
        <v>81</v>
      </c>
      <c r="J8" s="63">
        <v>8830853</v>
      </c>
      <c r="K8" s="59" t="s">
        <v>81</v>
      </c>
      <c r="L8" s="59" t="s">
        <v>81</v>
      </c>
      <c r="M8" s="59" t="s">
        <v>81</v>
      </c>
      <c r="N8" s="60">
        <v>3.4167736159244186</v>
      </c>
      <c r="O8" s="59" t="s">
        <v>184</v>
      </c>
    </row>
    <row r="9" spans="1:15" ht="12.75">
      <c r="A9" s="214"/>
      <c r="B9" s="62" t="s">
        <v>188</v>
      </c>
      <c r="C9" s="104">
        <v>8112029</v>
      </c>
      <c r="D9" s="59" t="s">
        <v>81</v>
      </c>
      <c r="E9" s="59" t="s">
        <v>81</v>
      </c>
      <c r="F9" s="63">
        <v>24594027</v>
      </c>
      <c r="G9" s="59" t="s">
        <v>81</v>
      </c>
      <c r="H9" s="59" t="s">
        <v>81</v>
      </c>
      <c r="I9" s="59" t="s">
        <v>81</v>
      </c>
      <c r="J9" s="63">
        <v>52491011</v>
      </c>
      <c r="K9" s="59" t="s">
        <v>81</v>
      </c>
      <c r="L9" s="59" t="s">
        <v>81</v>
      </c>
      <c r="M9" s="59" t="s">
        <v>81</v>
      </c>
      <c r="N9" s="60">
        <v>2.1342991532049633</v>
      </c>
      <c r="O9" s="59" t="s">
        <v>184</v>
      </c>
    </row>
    <row r="10" spans="1:15" ht="12.75">
      <c r="A10" s="212" t="s">
        <v>51</v>
      </c>
      <c r="B10" s="62" t="s">
        <v>41</v>
      </c>
      <c r="C10" s="104">
        <v>8112010</v>
      </c>
      <c r="D10" s="63">
        <v>14314151</v>
      </c>
      <c r="E10" s="63">
        <v>12225218</v>
      </c>
      <c r="F10" s="63">
        <v>14048258</v>
      </c>
      <c r="G10" s="59">
        <v>14.912126720357865</v>
      </c>
      <c r="H10" s="63">
        <v>32118996</v>
      </c>
      <c r="I10" s="63">
        <v>27036657</v>
      </c>
      <c r="J10" s="63">
        <v>36493297</v>
      </c>
      <c r="K10" s="60">
        <v>34.9771053425725</v>
      </c>
      <c r="L10" s="60">
        <v>2.24386315332289</v>
      </c>
      <c r="M10" s="60">
        <v>2.2115480476503566</v>
      </c>
      <c r="N10" s="60">
        <v>2.5977097658656327</v>
      </c>
      <c r="O10" s="60">
        <v>17.461149832378766</v>
      </c>
    </row>
    <row r="11" spans="1:15" ht="12.75">
      <c r="A11" s="213" t="s">
        <v>51</v>
      </c>
      <c r="B11" s="62" t="s">
        <v>155</v>
      </c>
      <c r="C11" s="104">
        <v>8112011</v>
      </c>
      <c r="D11" s="59" t="s">
        <v>81</v>
      </c>
      <c r="E11" s="59" t="s">
        <v>81</v>
      </c>
      <c r="F11" s="63">
        <v>1366226</v>
      </c>
      <c r="G11" s="59" t="s">
        <v>81</v>
      </c>
      <c r="H11" s="59" t="s">
        <v>81</v>
      </c>
      <c r="I11" s="59" t="s">
        <v>81</v>
      </c>
      <c r="J11" s="63">
        <v>4258730</v>
      </c>
      <c r="K11" s="59" t="s">
        <v>81</v>
      </c>
      <c r="L11" s="59" t="s">
        <v>81</v>
      </c>
      <c r="M11" s="59" t="s">
        <v>81</v>
      </c>
      <c r="N11" s="60">
        <v>3.1171489929191805</v>
      </c>
      <c r="O11" s="59" t="s">
        <v>184</v>
      </c>
    </row>
    <row r="12" spans="1:15" ht="12.75">
      <c r="A12" s="214" t="s">
        <v>51</v>
      </c>
      <c r="B12" s="62" t="s">
        <v>189</v>
      </c>
      <c r="C12" s="104">
        <v>8112019</v>
      </c>
      <c r="D12" s="59" t="s">
        <v>81</v>
      </c>
      <c r="E12" s="59" t="s">
        <v>81</v>
      </c>
      <c r="F12" s="63">
        <v>12682032</v>
      </c>
      <c r="G12" s="59" t="s">
        <v>81</v>
      </c>
      <c r="H12" s="59" t="s">
        <v>81</v>
      </c>
      <c r="I12" s="59" t="s">
        <v>81</v>
      </c>
      <c r="J12" s="63">
        <v>32234567</v>
      </c>
      <c r="K12" s="59" t="s">
        <v>81</v>
      </c>
      <c r="L12" s="59" t="s">
        <v>81</v>
      </c>
      <c r="M12" s="59" t="s">
        <v>81</v>
      </c>
      <c r="N12" s="60">
        <v>2.5417509591522873</v>
      </c>
      <c r="O12" s="59" t="s">
        <v>184</v>
      </c>
    </row>
    <row r="13" spans="1:15" ht="12.75">
      <c r="A13" s="212" t="s">
        <v>49</v>
      </c>
      <c r="B13" s="62" t="s">
        <v>41</v>
      </c>
      <c r="C13" s="104">
        <v>8111000</v>
      </c>
      <c r="D13" s="63">
        <v>17486950</v>
      </c>
      <c r="E13" s="63">
        <v>10664709</v>
      </c>
      <c r="F13" s="63">
        <v>11140661</v>
      </c>
      <c r="G13" s="59">
        <v>4.46286907594009</v>
      </c>
      <c r="H13" s="63">
        <v>32290763</v>
      </c>
      <c r="I13" s="63">
        <v>18570327</v>
      </c>
      <c r="J13" s="63">
        <v>23869193</v>
      </c>
      <c r="K13" s="60">
        <v>28.53404789264078</v>
      </c>
      <c r="L13" s="60">
        <v>1.846563465898856</v>
      </c>
      <c r="M13" s="60">
        <v>1.7412877369649749</v>
      </c>
      <c r="N13" s="60">
        <v>2.142529334659766</v>
      </c>
      <c r="O13" s="60">
        <v>23.042808444407115</v>
      </c>
    </row>
    <row r="14" spans="1:15" ht="12.75">
      <c r="A14" s="213" t="s">
        <v>49</v>
      </c>
      <c r="B14" s="62" t="s">
        <v>155</v>
      </c>
      <c r="C14" s="104">
        <v>8111010</v>
      </c>
      <c r="D14" s="59" t="s">
        <v>81</v>
      </c>
      <c r="E14" s="59" t="s">
        <v>81</v>
      </c>
      <c r="F14" s="63">
        <v>418790</v>
      </c>
      <c r="G14" s="59" t="s">
        <v>81</v>
      </c>
      <c r="H14" s="59" t="s">
        <v>81</v>
      </c>
      <c r="I14" s="59" t="s">
        <v>81</v>
      </c>
      <c r="J14" s="63">
        <v>1187660</v>
      </c>
      <c r="K14" s="59" t="s">
        <v>81</v>
      </c>
      <c r="L14" s="59" t="s">
        <v>81</v>
      </c>
      <c r="M14" s="59" t="s">
        <v>81</v>
      </c>
      <c r="N14" s="60">
        <v>2.8359320900690084</v>
      </c>
      <c r="O14" s="59" t="s">
        <v>184</v>
      </c>
    </row>
    <row r="15" spans="1:15" ht="12.75">
      <c r="A15" s="214" t="s">
        <v>49</v>
      </c>
      <c r="B15" s="62" t="s">
        <v>190</v>
      </c>
      <c r="C15" s="104">
        <v>8111090</v>
      </c>
      <c r="D15" s="59" t="s">
        <v>81</v>
      </c>
      <c r="E15" s="59" t="s">
        <v>81</v>
      </c>
      <c r="F15" s="63">
        <v>10721871</v>
      </c>
      <c r="G15" s="59" t="s">
        <v>81</v>
      </c>
      <c r="H15" s="59" t="s">
        <v>81</v>
      </c>
      <c r="I15" s="59" t="s">
        <v>81</v>
      </c>
      <c r="J15" s="63">
        <v>22681533</v>
      </c>
      <c r="K15" s="59" t="s">
        <v>81</v>
      </c>
      <c r="L15" s="59" t="s">
        <v>81</v>
      </c>
      <c r="M15" s="59" t="s">
        <v>81</v>
      </c>
      <c r="N15" s="60">
        <v>2.1154454292539056</v>
      </c>
      <c r="O15" s="59" t="s">
        <v>184</v>
      </c>
    </row>
    <row r="16" spans="1:15" ht="12.75">
      <c r="A16" s="232" t="s">
        <v>191</v>
      </c>
      <c r="B16" s="233"/>
      <c r="C16" s="104">
        <v>8119090</v>
      </c>
      <c r="D16" s="63">
        <v>6278987</v>
      </c>
      <c r="E16" s="63">
        <v>3792510</v>
      </c>
      <c r="F16" s="63">
        <v>6858033</v>
      </c>
      <c r="G16" s="59">
        <v>80.83098001059984</v>
      </c>
      <c r="H16" s="63">
        <v>18039065</v>
      </c>
      <c r="I16" s="63">
        <v>10156084</v>
      </c>
      <c r="J16" s="63">
        <v>20038930</v>
      </c>
      <c r="K16" s="60">
        <v>97.30961264203802</v>
      </c>
      <c r="L16" s="60">
        <v>2.8729259990504836</v>
      </c>
      <c r="M16" s="60">
        <v>2.6779320291838387</v>
      </c>
      <c r="N16" s="60">
        <v>2.9219646507971015</v>
      </c>
      <c r="O16" s="60">
        <v>9.11272649767878</v>
      </c>
    </row>
    <row r="17" spans="1:15" ht="12.75">
      <c r="A17" s="212" t="s">
        <v>52</v>
      </c>
      <c r="B17" s="62" t="s">
        <v>41</v>
      </c>
      <c r="C17" s="104">
        <v>7108040</v>
      </c>
      <c r="D17" s="63">
        <v>6287555</v>
      </c>
      <c r="E17" s="63">
        <v>2844460</v>
      </c>
      <c r="F17" s="63">
        <v>3150169</v>
      </c>
      <c r="G17" s="59">
        <v>10.747523255732204</v>
      </c>
      <c r="H17" s="63">
        <v>25333082</v>
      </c>
      <c r="I17" s="63">
        <v>10422270</v>
      </c>
      <c r="J17" s="63">
        <v>14615210</v>
      </c>
      <c r="K17" s="60">
        <v>40.23058316470405</v>
      </c>
      <c r="L17" s="60">
        <v>4.029083165077681</v>
      </c>
      <c r="M17" s="60">
        <v>3.664059259050927</v>
      </c>
      <c r="N17" s="60">
        <v>4.639500293476318</v>
      </c>
      <c r="O17" s="60">
        <v>26.621868410448467</v>
      </c>
    </row>
    <row r="18" spans="1:15" ht="12.75">
      <c r="A18" s="213" t="s">
        <v>52</v>
      </c>
      <c r="B18" s="62" t="s">
        <v>157</v>
      </c>
      <c r="C18" s="104">
        <v>7108041</v>
      </c>
      <c r="D18" s="59" t="s">
        <v>81</v>
      </c>
      <c r="E18" s="59" t="s">
        <v>81</v>
      </c>
      <c r="F18" s="63">
        <v>226984</v>
      </c>
      <c r="G18" s="59" t="s">
        <v>81</v>
      </c>
      <c r="H18" s="59" t="s">
        <v>81</v>
      </c>
      <c r="I18" s="59" t="s">
        <v>81</v>
      </c>
      <c r="J18" s="63">
        <v>1171589</v>
      </c>
      <c r="K18" s="59" t="s">
        <v>81</v>
      </c>
      <c r="L18" s="59" t="s">
        <v>81</v>
      </c>
      <c r="M18" s="59" t="s">
        <v>81</v>
      </c>
      <c r="N18" s="60">
        <v>5.16154883163571</v>
      </c>
      <c r="O18" s="59" t="s">
        <v>184</v>
      </c>
    </row>
    <row r="19" spans="1:15" ht="12.75">
      <c r="A19" s="214" t="s">
        <v>52</v>
      </c>
      <c r="B19" s="62" t="s">
        <v>192</v>
      </c>
      <c r="C19" s="104">
        <v>7108049</v>
      </c>
      <c r="D19" s="59" t="s">
        <v>81</v>
      </c>
      <c r="E19" s="59" t="s">
        <v>81</v>
      </c>
      <c r="F19" s="63">
        <v>2923185</v>
      </c>
      <c r="G19" s="59" t="s">
        <v>81</v>
      </c>
      <c r="H19" s="59" t="s">
        <v>81</v>
      </c>
      <c r="I19" s="59" t="s">
        <v>81</v>
      </c>
      <c r="J19" s="63">
        <v>13443621</v>
      </c>
      <c r="K19" s="59" t="s">
        <v>81</v>
      </c>
      <c r="L19" s="59" t="s">
        <v>81</v>
      </c>
      <c r="M19" s="59" t="s">
        <v>81</v>
      </c>
      <c r="N19" s="60">
        <v>4.598963459377357</v>
      </c>
      <c r="O19" s="59" t="s">
        <v>184</v>
      </c>
    </row>
    <row r="20" spans="1:15" ht="15" customHeight="1">
      <c r="A20" s="232" t="s">
        <v>356</v>
      </c>
      <c r="B20" s="233"/>
      <c r="C20" s="104">
        <v>8112090</v>
      </c>
      <c r="D20" s="63">
        <v>2274967</v>
      </c>
      <c r="E20" s="63">
        <v>1566763</v>
      </c>
      <c r="F20" s="63">
        <v>1504397</v>
      </c>
      <c r="G20" s="59">
        <v>-3.980563748314203</v>
      </c>
      <c r="H20" s="63">
        <v>6887570</v>
      </c>
      <c r="I20" s="63">
        <v>4586194</v>
      </c>
      <c r="J20" s="63">
        <v>4648277</v>
      </c>
      <c r="K20" s="60">
        <v>1.3536932803104307</v>
      </c>
      <c r="L20" s="60">
        <v>3.0275472127727565</v>
      </c>
      <c r="M20" s="60">
        <v>2.92717788204087</v>
      </c>
      <c r="N20" s="60">
        <v>3.089794116845487</v>
      </c>
      <c r="O20" s="60">
        <v>5.555392987980579</v>
      </c>
    </row>
    <row r="21" spans="1:15" ht="12.75">
      <c r="A21" s="212" t="s">
        <v>56</v>
      </c>
      <c r="B21" s="62" t="s">
        <v>41</v>
      </c>
      <c r="C21" s="104">
        <v>7108090</v>
      </c>
      <c r="D21" s="63">
        <v>2899570</v>
      </c>
      <c r="E21" s="63">
        <v>1901681</v>
      </c>
      <c r="F21" s="63">
        <v>1784723</v>
      </c>
      <c r="G21" s="59">
        <v>-6.150242864076572</v>
      </c>
      <c r="H21" s="63">
        <v>5927122</v>
      </c>
      <c r="I21" s="63">
        <v>3722444</v>
      </c>
      <c r="J21" s="63">
        <v>4006281</v>
      </c>
      <c r="K21" s="60">
        <v>7.6250173273258115</v>
      </c>
      <c r="L21" s="60">
        <v>2.0441382687777843</v>
      </c>
      <c r="M21" s="60">
        <v>1.957449225185507</v>
      </c>
      <c r="N21" s="60">
        <v>2.244763473099187</v>
      </c>
      <c r="O21" s="60">
        <v>14.677992369710191</v>
      </c>
    </row>
    <row r="22" spans="1:15" ht="12.75">
      <c r="A22" s="213" t="s">
        <v>56</v>
      </c>
      <c r="B22" s="62" t="s">
        <v>155</v>
      </c>
      <c r="C22" s="104">
        <v>7108091</v>
      </c>
      <c r="D22" s="59" t="s">
        <v>81</v>
      </c>
      <c r="E22" s="59" t="s">
        <v>81</v>
      </c>
      <c r="F22" s="63">
        <v>0</v>
      </c>
      <c r="G22" s="59" t="s">
        <v>81</v>
      </c>
      <c r="H22" s="59" t="s">
        <v>81</v>
      </c>
      <c r="I22" s="59" t="s">
        <v>81</v>
      </c>
      <c r="J22" s="63">
        <v>0</v>
      </c>
      <c r="K22" s="59" t="s">
        <v>81</v>
      </c>
      <c r="L22" s="59" t="s">
        <v>81</v>
      </c>
      <c r="M22" s="59" t="s">
        <v>81</v>
      </c>
      <c r="N22" s="60" t="s">
        <v>81</v>
      </c>
      <c r="O22" s="59" t="s">
        <v>184</v>
      </c>
    </row>
    <row r="23" spans="1:15" ht="12.75">
      <c r="A23" s="214" t="s">
        <v>56</v>
      </c>
      <c r="B23" s="62" t="s">
        <v>193</v>
      </c>
      <c r="C23" s="104">
        <v>7108099</v>
      </c>
      <c r="D23" s="59" t="s">
        <v>81</v>
      </c>
      <c r="E23" s="59" t="s">
        <v>81</v>
      </c>
      <c r="F23" s="63">
        <v>1784723</v>
      </c>
      <c r="G23" s="59" t="s">
        <v>81</v>
      </c>
      <c r="H23" s="59" t="s">
        <v>81</v>
      </c>
      <c r="I23" s="59" t="s">
        <v>81</v>
      </c>
      <c r="J23" s="63">
        <v>4006281</v>
      </c>
      <c r="K23" s="59" t="s">
        <v>81</v>
      </c>
      <c r="L23" s="59" t="s">
        <v>81</v>
      </c>
      <c r="M23" s="59" t="s">
        <v>81</v>
      </c>
      <c r="N23" s="60">
        <v>2.244763473099187</v>
      </c>
      <c r="O23" s="59" t="s">
        <v>184</v>
      </c>
    </row>
    <row r="24" spans="1:16" ht="12.75">
      <c r="A24" s="215" t="s">
        <v>55</v>
      </c>
      <c r="B24" s="216"/>
      <c r="C24" s="104">
        <v>7104000</v>
      </c>
      <c r="D24" s="63">
        <v>4656885</v>
      </c>
      <c r="E24" s="63">
        <v>2457566</v>
      </c>
      <c r="F24" s="63">
        <v>2207631</v>
      </c>
      <c r="G24" s="59">
        <v>-10.170021883440771</v>
      </c>
      <c r="H24" s="63">
        <v>6196132</v>
      </c>
      <c r="I24" s="63">
        <v>3189377</v>
      </c>
      <c r="J24" s="63">
        <v>3098632</v>
      </c>
      <c r="K24" s="60">
        <v>-2.8452265128895093</v>
      </c>
      <c r="L24" s="60">
        <v>1.330531460407547</v>
      </c>
      <c r="M24" s="60">
        <v>1.2977787778639516</v>
      </c>
      <c r="N24" s="60">
        <v>1.4036005111361456</v>
      </c>
      <c r="O24" s="60">
        <v>8.154065629457197</v>
      </c>
      <c r="P24" s="84"/>
    </row>
    <row r="25" spans="1:16" ht="12.75">
      <c r="A25" s="215" t="s">
        <v>58</v>
      </c>
      <c r="B25" s="216"/>
      <c r="C25" s="104">
        <v>8119060</v>
      </c>
      <c r="D25" s="63">
        <v>2905506</v>
      </c>
      <c r="E25" s="63">
        <v>2521562</v>
      </c>
      <c r="F25" s="63">
        <v>2461441</v>
      </c>
      <c r="G25" s="59">
        <v>-2.384276095531257</v>
      </c>
      <c r="H25" s="63">
        <v>3724345</v>
      </c>
      <c r="I25" s="63">
        <v>3211744</v>
      </c>
      <c r="J25" s="63">
        <v>3047174</v>
      </c>
      <c r="K25" s="60">
        <v>-5.124007392868169</v>
      </c>
      <c r="L25" s="60">
        <v>1.2818232005027697</v>
      </c>
      <c r="M25" s="60">
        <v>1.2737120879835595</v>
      </c>
      <c r="N25" s="60">
        <v>1.2379634531154717</v>
      </c>
      <c r="O25" s="60">
        <v>-2.806649572171538</v>
      </c>
      <c r="P25" s="84"/>
    </row>
    <row r="26" spans="1:16" ht="12.75">
      <c r="A26" s="215" t="s">
        <v>57</v>
      </c>
      <c r="B26" s="216"/>
      <c r="C26" s="104">
        <v>8119040</v>
      </c>
      <c r="D26" s="63">
        <v>3505102</v>
      </c>
      <c r="E26" s="63">
        <v>1862148</v>
      </c>
      <c r="F26" s="63">
        <v>2259348</v>
      </c>
      <c r="G26" s="59">
        <v>21.330205762377652</v>
      </c>
      <c r="H26" s="63">
        <v>4424821</v>
      </c>
      <c r="I26" s="63">
        <v>2339396</v>
      </c>
      <c r="J26" s="63">
        <v>2307436</v>
      </c>
      <c r="K26" s="60">
        <v>-1.366164599751385</v>
      </c>
      <c r="L26" s="60">
        <v>1.262394361134141</v>
      </c>
      <c r="M26" s="60">
        <v>1.2562889738087413</v>
      </c>
      <c r="N26" s="60">
        <v>1.0212840164507637</v>
      </c>
      <c r="O26" s="60">
        <v>-18.70628193492009</v>
      </c>
      <c r="P26" s="84"/>
    </row>
    <row r="27" spans="1:16" ht="12.75">
      <c r="A27" s="215" t="s">
        <v>53</v>
      </c>
      <c r="B27" s="216"/>
      <c r="C27" s="104">
        <v>7109000</v>
      </c>
      <c r="D27" s="63">
        <v>2880616</v>
      </c>
      <c r="E27" s="63">
        <v>1352480</v>
      </c>
      <c r="F27" s="63">
        <v>1086608</v>
      </c>
      <c r="G27" s="59">
        <v>-19.65810954690642</v>
      </c>
      <c r="H27" s="63">
        <v>6056964</v>
      </c>
      <c r="I27" s="63">
        <v>2641754</v>
      </c>
      <c r="J27" s="63">
        <v>1985438</v>
      </c>
      <c r="K27" s="60">
        <v>-24.843948376722437</v>
      </c>
      <c r="L27" s="60">
        <v>2.1026627637977433</v>
      </c>
      <c r="M27" s="60">
        <v>1.9532665917425767</v>
      </c>
      <c r="N27" s="60">
        <v>1.8271888298263956</v>
      </c>
      <c r="O27" s="60">
        <v>-6.454713475834484</v>
      </c>
      <c r="P27" s="84"/>
    </row>
    <row r="28" spans="1:16" ht="12.75">
      <c r="A28" s="215" t="s">
        <v>59</v>
      </c>
      <c r="B28" s="216"/>
      <c r="C28" s="104">
        <v>7102100</v>
      </c>
      <c r="D28" s="63">
        <v>2126622</v>
      </c>
      <c r="E28" s="63">
        <v>1199290</v>
      </c>
      <c r="F28" s="63">
        <v>1084901</v>
      </c>
      <c r="G28" s="59">
        <v>-9.538060018844485</v>
      </c>
      <c r="H28" s="63">
        <v>2981899</v>
      </c>
      <c r="I28" s="63">
        <v>1676944</v>
      </c>
      <c r="J28" s="63">
        <v>1614736</v>
      </c>
      <c r="K28" s="60">
        <v>-3.709605091165835</v>
      </c>
      <c r="L28" s="60">
        <v>1.4021763153019202</v>
      </c>
      <c r="M28" s="60">
        <v>1.398280649384219</v>
      </c>
      <c r="N28" s="60">
        <v>1.4883717500490827</v>
      </c>
      <c r="O28" s="60">
        <v>6.442991305396273</v>
      </c>
      <c r="P28" s="84"/>
    </row>
    <row r="29" spans="1:17" ht="12.75">
      <c r="A29" s="215" t="s">
        <v>54</v>
      </c>
      <c r="B29" s="216"/>
      <c r="C29" s="104">
        <v>7108030</v>
      </c>
      <c r="D29" s="63">
        <v>4064442</v>
      </c>
      <c r="E29" s="63">
        <v>1840906</v>
      </c>
      <c r="F29" s="63">
        <v>1262546</v>
      </c>
      <c r="G29" s="59">
        <v>-31.417139169517615</v>
      </c>
      <c r="H29" s="63">
        <v>4956127</v>
      </c>
      <c r="I29" s="63">
        <v>2243753</v>
      </c>
      <c r="J29" s="63">
        <v>1465108</v>
      </c>
      <c r="K29" s="60">
        <v>-34.70279482634675</v>
      </c>
      <c r="L29" s="60">
        <v>1.2193868186580101</v>
      </c>
      <c r="M29" s="60">
        <v>1.2188308365554787</v>
      </c>
      <c r="N29" s="60">
        <v>1.1604393028056008</v>
      </c>
      <c r="O29" s="60">
        <v>-4.790782444830278</v>
      </c>
      <c r="P29" s="84"/>
      <c r="Q29" s="79"/>
    </row>
    <row r="30" spans="1:16" ht="12.75" customHeight="1">
      <c r="A30" s="215" t="s">
        <v>60</v>
      </c>
      <c r="B30" s="216"/>
      <c r="C30" s="104">
        <v>7102910</v>
      </c>
      <c r="D30" s="63">
        <v>546988</v>
      </c>
      <c r="E30" s="63">
        <v>393961</v>
      </c>
      <c r="F30" s="63">
        <v>350647</v>
      </c>
      <c r="G30" s="59">
        <v>-10.994489302240574</v>
      </c>
      <c r="H30" s="63">
        <v>1289344</v>
      </c>
      <c r="I30" s="63">
        <v>1016838</v>
      </c>
      <c r="J30" s="63">
        <v>918677</v>
      </c>
      <c r="K30" s="60">
        <v>-9.65355346672725</v>
      </c>
      <c r="L30" s="60">
        <v>2.3571705412184545</v>
      </c>
      <c r="M30" s="60">
        <v>2.5810625924901194</v>
      </c>
      <c r="N30" s="60">
        <v>2.619948267060605</v>
      </c>
      <c r="O30" s="60">
        <v>1.506576193991882</v>
      </c>
      <c r="P30" s="84"/>
    </row>
    <row r="31" spans="1:16" ht="12.75">
      <c r="A31" s="215" t="s">
        <v>61</v>
      </c>
      <c r="B31" s="216"/>
      <c r="C31" s="104">
        <v>8119020</v>
      </c>
      <c r="D31" s="63">
        <v>381000</v>
      </c>
      <c r="E31" s="63">
        <v>334228</v>
      </c>
      <c r="F31" s="63">
        <v>311991</v>
      </c>
      <c r="G31" s="59">
        <v>-6.653242696602324</v>
      </c>
      <c r="H31" s="63">
        <v>859178</v>
      </c>
      <c r="I31" s="63">
        <v>741519</v>
      </c>
      <c r="J31" s="63">
        <v>706359</v>
      </c>
      <c r="K31" s="60">
        <v>-4.7416182188184</v>
      </c>
      <c r="L31" s="60">
        <v>2.2550603674540683</v>
      </c>
      <c r="M31" s="60">
        <v>2.2186022715032854</v>
      </c>
      <c r="N31" s="60">
        <v>2.264036462590267</v>
      </c>
      <c r="O31" s="60">
        <v>2.047874541127026</v>
      </c>
      <c r="P31" s="84"/>
    </row>
    <row r="32" spans="1:16" ht="12.75">
      <c r="A32" s="215" t="s">
        <v>65</v>
      </c>
      <c r="B32" s="216"/>
      <c r="C32" s="104">
        <v>8119050</v>
      </c>
      <c r="D32" s="63">
        <v>138275</v>
      </c>
      <c r="E32" s="63">
        <v>47947</v>
      </c>
      <c r="F32" s="63">
        <v>609462</v>
      </c>
      <c r="G32" s="63">
        <v>1171.1160239431038</v>
      </c>
      <c r="H32" s="63">
        <v>138069</v>
      </c>
      <c r="I32" s="63">
        <v>68469</v>
      </c>
      <c r="J32" s="63">
        <v>663146</v>
      </c>
      <c r="K32" s="60">
        <v>868.534665322993</v>
      </c>
      <c r="L32" s="60">
        <v>0.9985102151509673</v>
      </c>
      <c r="M32" s="60">
        <v>1.4280142657517676</v>
      </c>
      <c r="N32" s="60">
        <v>1.0880842447929486</v>
      </c>
      <c r="O32" s="60">
        <v>-23.8043855101031</v>
      </c>
      <c r="P32" s="84"/>
    </row>
    <row r="33" spans="1:16" ht="12.75">
      <c r="A33" s="215" t="s">
        <v>62</v>
      </c>
      <c r="B33" s="216"/>
      <c r="C33" s="104">
        <v>8119030</v>
      </c>
      <c r="D33" s="63">
        <v>521925</v>
      </c>
      <c r="E33" s="63">
        <v>401407</v>
      </c>
      <c r="F33" s="63">
        <v>289658</v>
      </c>
      <c r="G33" s="59">
        <v>-27.8393251737015</v>
      </c>
      <c r="H33" s="63">
        <v>842235</v>
      </c>
      <c r="I33" s="63">
        <v>632212</v>
      </c>
      <c r="J33" s="63">
        <v>595452</v>
      </c>
      <c r="K33" s="60">
        <v>-5.814505260893499</v>
      </c>
      <c r="L33" s="60">
        <v>1.6137088662164103</v>
      </c>
      <c r="M33" s="60">
        <v>1.5749899727707788</v>
      </c>
      <c r="N33" s="60">
        <v>2.055707075240456</v>
      </c>
      <c r="O33" s="60">
        <v>30.521915109337638</v>
      </c>
      <c r="P33" s="84"/>
    </row>
    <row r="34" spans="1:16" ht="12.75">
      <c r="A34" s="215" t="s">
        <v>64</v>
      </c>
      <c r="B34" s="216"/>
      <c r="C34" s="104">
        <v>7108020</v>
      </c>
      <c r="D34" s="63">
        <v>88404</v>
      </c>
      <c r="E34" s="63">
        <v>43624</v>
      </c>
      <c r="F34" s="63">
        <v>91577</v>
      </c>
      <c r="G34" s="59">
        <v>109.92343664038144</v>
      </c>
      <c r="H34" s="63">
        <v>160105</v>
      </c>
      <c r="I34" s="63">
        <v>79888</v>
      </c>
      <c r="J34" s="63">
        <v>157025</v>
      </c>
      <c r="K34" s="60">
        <v>96.55642900060084</v>
      </c>
      <c r="L34" s="60">
        <v>1.811060585493869</v>
      </c>
      <c r="M34" s="60">
        <v>1.8312855309004217</v>
      </c>
      <c r="N34" s="60">
        <v>1.7146772661257739</v>
      </c>
      <c r="O34" s="60">
        <v>-6.367563266734977</v>
      </c>
      <c r="P34" s="84"/>
    </row>
    <row r="35" spans="1:16" ht="12.75">
      <c r="A35" s="215" t="s">
        <v>194</v>
      </c>
      <c r="B35" s="216"/>
      <c r="C35" s="104">
        <v>7103000</v>
      </c>
      <c r="D35" s="63">
        <v>175276</v>
      </c>
      <c r="E35" s="63">
        <v>41416</v>
      </c>
      <c r="F35" s="63">
        <v>39276</v>
      </c>
      <c r="G35" s="59">
        <v>-5.167085184469766</v>
      </c>
      <c r="H35" s="63">
        <v>349366</v>
      </c>
      <c r="I35" s="63">
        <v>80261</v>
      </c>
      <c r="J35" s="63">
        <v>86840</v>
      </c>
      <c r="K35" s="60">
        <v>8.197007263801837</v>
      </c>
      <c r="L35" s="60">
        <v>1.9932335288345238</v>
      </c>
      <c r="M35" s="60">
        <v>1.9379225420127486</v>
      </c>
      <c r="N35" s="60">
        <v>2.211019452082697</v>
      </c>
      <c r="O35" s="60">
        <v>14.092251065220939</v>
      </c>
      <c r="P35" s="84"/>
    </row>
    <row r="36" spans="1:16" ht="12.75" customHeight="1">
      <c r="A36" s="215" t="s">
        <v>67</v>
      </c>
      <c r="B36" s="216"/>
      <c r="C36" s="104">
        <v>7108010</v>
      </c>
      <c r="D36" s="63">
        <v>38296</v>
      </c>
      <c r="E36" s="63">
        <v>18790</v>
      </c>
      <c r="F36" s="63">
        <v>45266</v>
      </c>
      <c r="G36" s="59">
        <v>140.90473656200103</v>
      </c>
      <c r="H36" s="63">
        <v>68401</v>
      </c>
      <c r="I36" s="63">
        <v>33774</v>
      </c>
      <c r="J36" s="63">
        <v>74702</v>
      </c>
      <c r="K36" s="60">
        <v>121.18197429975721</v>
      </c>
      <c r="L36" s="60">
        <v>1.7861134322122414</v>
      </c>
      <c r="M36" s="60">
        <v>1.7974454497072911</v>
      </c>
      <c r="N36" s="60">
        <v>1.650289400432996</v>
      </c>
      <c r="O36" s="60">
        <v>-8.18695495311188</v>
      </c>
      <c r="P36" s="84"/>
    </row>
    <row r="37" spans="1:16" ht="12.75">
      <c r="A37" s="215" t="s">
        <v>66</v>
      </c>
      <c r="B37" s="216"/>
      <c r="C37" s="104">
        <v>7102200</v>
      </c>
      <c r="D37" s="63">
        <v>47941</v>
      </c>
      <c r="E37" s="63">
        <v>17993</v>
      </c>
      <c r="F37" s="63">
        <v>48219</v>
      </c>
      <c r="G37" s="59">
        <v>167.9875507141666</v>
      </c>
      <c r="H37" s="63">
        <v>66757</v>
      </c>
      <c r="I37" s="63">
        <v>25592</v>
      </c>
      <c r="J37" s="63">
        <v>69987</v>
      </c>
      <c r="K37" s="60">
        <v>173.47217880587684</v>
      </c>
      <c r="L37" s="60">
        <v>1.3924824263156796</v>
      </c>
      <c r="M37" s="60">
        <v>1.4223309064636247</v>
      </c>
      <c r="N37" s="60">
        <v>1.4514403036147576</v>
      </c>
      <c r="O37" s="60">
        <v>2.046598089013507</v>
      </c>
      <c r="P37" s="84"/>
    </row>
    <row r="38" spans="1:16" ht="12.75">
      <c r="A38" s="217" t="s">
        <v>69</v>
      </c>
      <c r="B38" s="222"/>
      <c r="C38" s="104">
        <v>7101000</v>
      </c>
      <c r="D38" s="63">
        <v>36996</v>
      </c>
      <c r="E38" s="63">
        <v>36996</v>
      </c>
      <c r="F38" s="63">
        <v>1800</v>
      </c>
      <c r="G38" s="59">
        <v>-95.1346091469348</v>
      </c>
      <c r="H38" s="63">
        <v>49059</v>
      </c>
      <c r="I38" s="63">
        <v>49059</v>
      </c>
      <c r="J38" s="63">
        <v>2651</v>
      </c>
      <c r="K38" s="60">
        <v>-94.59630241138221</v>
      </c>
      <c r="L38" s="60">
        <v>1.3260622770029193</v>
      </c>
      <c r="M38" s="60">
        <v>1.3260622770029193</v>
      </c>
      <c r="N38" s="60">
        <v>1.4727777777777777</v>
      </c>
      <c r="O38" s="60">
        <v>11.063997771390888</v>
      </c>
      <c r="P38" s="84"/>
    </row>
    <row r="39" spans="1:16" ht="12.75">
      <c r="A39" s="217" t="s">
        <v>68</v>
      </c>
      <c r="B39" s="222"/>
      <c r="C39" s="104">
        <v>7102990</v>
      </c>
      <c r="D39" s="63">
        <v>6000</v>
      </c>
      <c r="E39" s="63">
        <v>6000</v>
      </c>
      <c r="F39" s="63">
        <v>0</v>
      </c>
      <c r="G39" s="59">
        <v>-100</v>
      </c>
      <c r="H39" s="63">
        <v>10980</v>
      </c>
      <c r="I39" s="63">
        <v>10980</v>
      </c>
      <c r="J39" s="63">
        <v>0</v>
      </c>
      <c r="K39" s="60">
        <v>-100</v>
      </c>
      <c r="L39" s="60">
        <v>1.83</v>
      </c>
      <c r="M39" s="60">
        <v>1.83</v>
      </c>
      <c r="N39" s="60" t="s">
        <v>81</v>
      </c>
      <c r="O39" s="59" t="s">
        <v>184</v>
      </c>
      <c r="P39" s="84"/>
    </row>
    <row r="40" spans="1:16" ht="12.75">
      <c r="A40" s="221" t="s">
        <v>41</v>
      </c>
      <c r="B40" s="219"/>
      <c r="C40" s="222"/>
      <c r="D40" s="63">
        <v>148092541</v>
      </c>
      <c r="E40" s="63">
        <v>104265532</v>
      </c>
      <c r="F40" s="63">
        <v>98619122</v>
      </c>
      <c r="G40" s="59">
        <v>-5.415413791779244</v>
      </c>
      <c r="H40" s="63">
        <v>373082926</v>
      </c>
      <c r="I40" s="63">
        <v>261270086</v>
      </c>
      <c r="J40" s="63">
        <v>253798806</v>
      </c>
      <c r="K40" s="60">
        <v>-2.85960023758709</v>
      </c>
      <c r="L40" s="60">
        <v>2.519255348586395</v>
      </c>
      <c r="M40" s="60">
        <v>2.50581453897919</v>
      </c>
      <c r="N40" s="60">
        <v>2.5735253047578337</v>
      </c>
      <c r="O40" s="60">
        <v>2.702145937992184</v>
      </c>
      <c r="P40" s="84"/>
    </row>
    <row r="41" spans="1:15" ht="12.75">
      <c r="A41" s="217" t="s">
        <v>150</v>
      </c>
      <c r="B41" s="218"/>
      <c r="C41" s="218"/>
      <c r="D41" s="219"/>
      <c r="E41" s="219"/>
      <c r="F41" s="219"/>
      <c r="G41" s="219"/>
      <c r="H41" s="219"/>
      <c r="I41" s="219"/>
      <c r="J41" s="219"/>
      <c r="K41" s="219"/>
      <c r="L41" s="219"/>
      <c r="M41" s="219"/>
      <c r="N41" s="219"/>
      <c r="O41" s="220"/>
    </row>
  </sheetData>
  <sheetProtection/>
  <mergeCells count="32">
    <mergeCell ref="A4:A6"/>
    <mergeCell ref="A38:B38"/>
    <mergeCell ref="A37:B37"/>
    <mergeCell ref="A27:B27"/>
    <mergeCell ref="A36:B36"/>
    <mergeCell ref="A39:B39"/>
    <mergeCell ref="A20:B20"/>
    <mergeCell ref="A21:A23"/>
    <mergeCell ref="A25:B25"/>
    <mergeCell ref="A16:B16"/>
    <mergeCell ref="A1:O1"/>
    <mergeCell ref="C2:C3"/>
    <mergeCell ref="D2:G2"/>
    <mergeCell ref="H2:K2"/>
    <mergeCell ref="L2:O2"/>
    <mergeCell ref="A2:B3"/>
    <mergeCell ref="A41:O41"/>
    <mergeCell ref="A40:C40"/>
    <mergeCell ref="A29:B29"/>
    <mergeCell ref="A31:B31"/>
    <mergeCell ref="A30:B30"/>
    <mergeCell ref="A34:B34"/>
    <mergeCell ref="A17:A19"/>
    <mergeCell ref="A13:A15"/>
    <mergeCell ref="A10:A12"/>
    <mergeCell ref="A7:A9"/>
    <mergeCell ref="A35:B35"/>
    <mergeCell ref="A32:B32"/>
    <mergeCell ref="A28:B28"/>
    <mergeCell ref="A33:B33"/>
    <mergeCell ref="A24:B24"/>
    <mergeCell ref="A26:B26"/>
  </mergeCells>
  <printOptions/>
  <pageMargins left="0.7086614173228347" right="0.7086614173228347" top="0.7480314960629921" bottom="0.7480314960629921" header="0.31496062992125984" footer="0.31496062992125984"/>
  <pageSetup fitToHeight="1" fitToWidth="1" horizontalDpi="600" verticalDpi="600" orientation="landscape" scale="70" r:id="rId2"/>
  <headerFooter>
    <oddFooter>&amp;C6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110"/>
  <sheetViews>
    <sheetView zoomScalePageLayoutView="0" workbookViewId="0" topLeftCell="A67">
      <selection activeCell="A83" sqref="A83:O83"/>
    </sheetView>
  </sheetViews>
  <sheetFormatPr defaultColWidth="11.421875" defaultRowHeight="15"/>
  <cols>
    <col min="1" max="1" width="24.28125" style="147" customWidth="1"/>
    <col min="2" max="2" width="30.8515625" style="147" customWidth="1"/>
    <col min="3" max="3" width="10.140625" style="148" customWidth="1"/>
    <col min="4" max="6" width="11.57421875" style="79" customWidth="1"/>
    <col min="7" max="7" width="7.00390625" style="79" customWidth="1"/>
    <col min="8" max="10" width="11.57421875" style="79" customWidth="1"/>
    <col min="11" max="11" width="6.8515625" style="79" customWidth="1"/>
    <col min="12" max="15" width="7.00390625" style="79" customWidth="1"/>
    <col min="16" max="16384" width="11.421875" style="79" customWidth="1"/>
  </cols>
  <sheetData>
    <row r="1" spans="1:15" ht="12.75">
      <c r="A1" s="252" t="s">
        <v>70</v>
      </c>
      <c r="B1" s="253"/>
      <c r="C1" s="253"/>
      <c r="D1" s="253"/>
      <c r="E1" s="253"/>
      <c r="F1" s="253"/>
      <c r="G1" s="253"/>
      <c r="H1" s="253"/>
      <c r="I1" s="253"/>
      <c r="J1" s="253"/>
      <c r="K1" s="253"/>
      <c r="L1" s="253"/>
      <c r="M1" s="253"/>
      <c r="N1" s="253"/>
      <c r="O1" s="254"/>
    </row>
    <row r="2" spans="1:15" ht="12.75">
      <c r="A2" s="257" t="s">
        <v>45</v>
      </c>
      <c r="B2" s="258"/>
      <c r="C2" s="255" t="s">
        <v>46</v>
      </c>
      <c r="D2" s="256" t="s">
        <v>34</v>
      </c>
      <c r="E2" s="256"/>
      <c r="F2" s="256"/>
      <c r="G2" s="256"/>
      <c r="H2" s="256" t="s">
        <v>35</v>
      </c>
      <c r="I2" s="256"/>
      <c r="J2" s="256"/>
      <c r="K2" s="256"/>
      <c r="L2" s="256" t="s">
        <v>47</v>
      </c>
      <c r="M2" s="256"/>
      <c r="N2" s="256"/>
      <c r="O2" s="256"/>
    </row>
    <row r="3" spans="1:15" ht="25.5">
      <c r="A3" s="259"/>
      <c r="B3" s="260"/>
      <c r="C3" s="255"/>
      <c r="D3" s="121">
        <v>2011</v>
      </c>
      <c r="E3" s="121" t="s">
        <v>399</v>
      </c>
      <c r="F3" s="121" t="s">
        <v>400</v>
      </c>
      <c r="G3" s="121" t="s">
        <v>151</v>
      </c>
      <c r="H3" s="121">
        <v>2011</v>
      </c>
      <c r="I3" s="121" t="s">
        <v>399</v>
      </c>
      <c r="J3" s="121" t="s">
        <v>400</v>
      </c>
      <c r="K3" s="121" t="s">
        <v>151</v>
      </c>
      <c r="L3" s="121">
        <v>2011</v>
      </c>
      <c r="M3" s="121" t="s">
        <v>399</v>
      </c>
      <c r="N3" s="121" t="s">
        <v>400</v>
      </c>
      <c r="O3" s="121" t="s">
        <v>151</v>
      </c>
    </row>
    <row r="4" spans="1:15" ht="12.75">
      <c r="A4" s="246" t="s">
        <v>104</v>
      </c>
      <c r="B4" s="140" t="s">
        <v>41</v>
      </c>
      <c r="C4" s="92"/>
      <c r="D4" s="118">
        <v>91659469</v>
      </c>
      <c r="E4" s="118">
        <v>48575087</v>
      </c>
      <c r="F4" s="118">
        <v>55277019</v>
      </c>
      <c r="G4" s="83">
        <v>13.797056091736891</v>
      </c>
      <c r="H4" s="118">
        <v>91863586</v>
      </c>
      <c r="I4" s="118">
        <v>48718800</v>
      </c>
      <c r="J4" s="118">
        <v>56089617</v>
      </c>
      <c r="K4" s="83">
        <v>15.129307372102762</v>
      </c>
      <c r="L4" s="83">
        <v>1.0022269057657316</v>
      </c>
      <c r="M4" s="83">
        <v>1.002958574217273</v>
      </c>
      <c r="N4" s="83">
        <v>1.0147004671145525</v>
      </c>
      <c r="O4" s="83">
        <v>1.1707256111193942</v>
      </c>
    </row>
    <row r="5" spans="1:15" ht="12.75">
      <c r="A5" s="247"/>
      <c r="B5" s="140" t="s">
        <v>195</v>
      </c>
      <c r="C5" s="92">
        <v>20029011</v>
      </c>
      <c r="D5" s="117">
        <v>13580148</v>
      </c>
      <c r="E5" s="117">
        <v>7814618</v>
      </c>
      <c r="F5" s="117">
        <v>0</v>
      </c>
      <c r="G5" s="83">
        <v>-100</v>
      </c>
      <c r="H5" s="117">
        <v>13267136</v>
      </c>
      <c r="I5" s="117">
        <v>7593562</v>
      </c>
      <c r="J5" s="117">
        <v>0</v>
      </c>
      <c r="K5" s="83">
        <v>-100</v>
      </c>
      <c r="L5" s="83">
        <v>0.9769507666632204</v>
      </c>
      <c r="M5" s="83">
        <v>0.9717125008541684</v>
      </c>
      <c r="N5" s="83" t="s">
        <v>81</v>
      </c>
      <c r="O5" s="83" t="s">
        <v>81</v>
      </c>
    </row>
    <row r="6" spans="1:15" ht="25.5">
      <c r="A6" s="247"/>
      <c r="B6" s="140" t="s">
        <v>358</v>
      </c>
      <c r="C6" s="92">
        <v>20029012</v>
      </c>
      <c r="D6" s="117">
        <v>72329442</v>
      </c>
      <c r="E6" s="117">
        <v>36450502</v>
      </c>
      <c r="F6" s="117">
        <v>38157093</v>
      </c>
      <c r="G6" s="83">
        <v>4.681941005915369</v>
      </c>
      <c r="H6" s="117">
        <v>71938463</v>
      </c>
      <c r="I6" s="117">
        <v>36113650</v>
      </c>
      <c r="J6" s="117">
        <v>38343170</v>
      </c>
      <c r="K6" s="83">
        <v>6.173621331546375</v>
      </c>
      <c r="L6" s="83">
        <v>0.9945944695660724</v>
      </c>
      <c r="M6" s="83">
        <v>0.9907586457931361</v>
      </c>
      <c r="N6" s="83">
        <v>1.0048766031521321</v>
      </c>
      <c r="O6" s="83">
        <v>1.4249643360612962</v>
      </c>
    </row>
    <row r="7" spans="1:15" ht="12.75">
      <c r="A7" s="248"/>
      <c r="B7" s="140" t="s">
        <v>196</v>
      </c>
      <c r="C7" s="92">
        <v>20029019</v>
      </c>
      <c r="D7" s="117">
        <v>5749879</v>
      </c>
      <c r="E7" s="117">
        <v>4309967</v>
      </c>
      <c r="F7" s="117">
        <v>17119926</v>
      </c>
      <c r="G7" s="83">
        <v>297.2171016622633</v>
      </c>
      <c r="H7" s="117">
        <v>6657987</v>
      </c>
      <c r="I7" s="117">
        <v>5011588</v>
      </c>
      <c r="J7" s="117">
        <v>17746447</v>
      </c>
      <c r="K7" s="83">
        <v>254.1082586996377</v>
      </c>
      <c r="L7" s="83">
        <v>1.1579351495918435</v>
      </c>
      <c r="M7" s="83">
        <v>1.162790341550179</v>
      </c>
      <c r="N7" s="83">
        <v>1.0365960109874306</v>
      </c>
      <c r="O7" s="83">
        <v>-10.852715752223386</v>
      </c>
    </row>
    <row r="8" spans="1:15" ht="12.75" customHeight="1">
      <c r="A8" s="246" t="s">
        <v>197</v>
      </c>
      <c r="B8" s="140" t="s">
        <v>199</v>
      </c>
      <c r="C8" s="92">
        <v>20079911</v>
      </c>
      <c r="D8" s="117">
        <v>54775204</v>
      </c>
      <c r="E8" s="117">
        <v>32519410</v>
      </c>
      <c r="F8" s="117">
        <v>27843509</v>
      </c>
      <c r="G8" s="83">
        <v>-14.37880023038548</v>
      </c>
      <c r="H8" s="117">
        <v>58683489</v>
      </c>
      <c r="I8" s="117">
        <v>34536111</v>
      </c>
      <c r="J8" s="117">
        <v>34420817</v>
      </c>
      <c r="K8" s="83">
        <v>-0.33383608247031793</v>
      </c>
      <c r="L8" s="83">
        <v>1.0713513545289581</v>
      </c>
      <c r="M8" s="83">
        <v>1.0620153010156088</v>
      </c>
      <c r="N8" s="83">
        <v>1.2362241052304148</v>
      </c>
      <c r="O8" s="83">
        <v>16.40360586596159</v>
      </c>
    </row>
    <row r="9" spans="1:15" ht="12.75" customHeight="1">
      <c r="A9" s="247"/>
      <c r="B9" s="140" t="s">
        <v>200</v>
      </c>
      <c r="C9" s="92">
        <v>20079912</v>
      </c>
      <c r="D9" s="117">
        <v>32098</v>
      </c>
      <c r="E9" s="117">
        <v>14206</v>
      </c>
      <c r="F9" s="117">
        <v>12456</v>
      </c>
      <c r="G9" s="83">
        <v>-12.318738561171338</v>
      </c>
      <c r="H9" s="117">
        <v>109029</v>
      </c>
      <c r="I9" s="117">
        <v>57217</v>
      </c>
      <c r="J9" s="117">
        <v>56629</v>
      </c>
      <c r="K9" s="83">
        <v>-1.0276666025831438</v>
      </c>
      <c r="L9" s="83">
        <v>3.396753691818805</v>
      </c>
      <c r="M9" s="83">
        <v>4.027664367168802</v>
      </c>
      <c r="N9" s="83">
        <v>4.546323057161207</v>
      </c>
      <c r="O9" s="83">
        <v>12.87740592836415</v>
      </c>
    </row>
    <row r="10" spans="1:15" ht="12.75" customHeight="1">
      <c r="A10" s="247"/>
      <c r="B10" s="140" t="s">
        <v>202</v>
      </c>
      <c r="C10" s="92">
        <v>20079919</v>
      </c>
      <c r="D10" s="117">
        <v>7095</v>
      </c>
      <c r="E10" s="117">
        <v>4085</v>
      </c>
      <c r="F10" s="117">
        <v>202780</v>
      </c>
      <c r="G10" s="83">
        <v>4864.014687882497</v>
      </c>
      <c r="H10" s="117">
        <v>7946</v>
      </c>
      <c r="I10" s="117">
        <v>4575</v>
      </c>
      <c r="J10" s="117">
        <v>275596</v>
      </c>
      <c r="K10" s="83">
        <v>5923.956284153005</v>
      </c>
      <c r="L10" s="83">
        <v>1.1199436222692036</v>
      </c>
      <c r="M10" s="83">
        <v>1.1199510403916768</v>
      </c>
      <c r="N10" s="83">
        <v>1.3590886675214517</v>
      </c>
      <c r="O10" s="83">
        <v>21.352507253008323</v>
      </c>
    </row>
    <row r="11" spans="1:15" ht="12.75" customHeight="1">
      <c r="A11" s="247"/>
      <c r="B11" s="140" t="s">
        <v>201</v>
      </c>
      <c r="C11" s="92">
        <v>20087011</v>
      </c>
      <c r="D11" s="117">
        <v>58763119</v>
      </c>
      <c r="E11" s="117">
        <v>33285459</v>
      </c>
      <c r="F11" s="117">
        <v>28981187</v>
      </c>
      <c r="G11" s="83">
        <v>-12.931388448030711</v>
      </c>
      <c r="H11" s="117">
        <v>74744705</v>
      </c>
      <c r="I11" s="117">
        <v>41757972</v>
      </c>
      <c r="J11" s="117">
        <v>40856204</v>
      </c>
      <c r="K11" s="83">
        <v>-2.159511003072656</v>
      </c>
      <c r="L11" s="83">
        <v>1.2719662650990327</v>
      </c>
      <c r="M11" s="83">
        <v>1.2545409693764475</v>
      </c>
      <c r="N11" s="83">
        <v>1.4097491589975248</v>
      </c>
      <c r="O11" s="83">
        <v>12.371711519171935</v>
      </c>
    </row>
    <row r="12" spans="1:15" ht="12.75" customHeight="1">
      <c r="A12" s="247"/>
      <c r="B12" s="140" t="s">
        <v>198</v>
      </c>
      <c r="C12" s="92">
        <v>20087019</v>
      </c>
      <c r="D12" s="117">
        <v>7550736</v>
      </c>
      <c r="E12" s="117">
        <v>5318851</v>
      </c>
      <c r="F12" s="117">
        <v>4441687</v>
      </c>
      <c r="G12" s="83">
        <v>-16.491606927887247</v>
      </c>
      <c r="H12" s="117">
        <v>12392100</v>
      </c>
      <c r="I12" s="117">
        <v>8962996</v>
      </c>
      <c r="J12" s="117">
        <v>7982142</v>
      </c>
      <c r="K12" s="83">
        <v>-10.943372059967448</v>
      </c>
      <c r="L12" s="83">
        <v>1.6411777606845213</v>
      </c>
      <c r="M12" s="83">
        <v>1.6851376359292636</v>
      </c>
      <c r="N12" s="83">
        <v>1.797096913852777</v>
      </c>
      <c r="O12" s="83">
        <v>6.643924836547477</v>
      </c>
    </row>
    <row r="13" spans="1:15" ht="12.75" customHeight="1">
      <c r="A13" s="248"/>
      <c r="B13" s="140" t="s">
        <v>384</v>
      </c>
      <c r="C13" s="92">
        <v>20087090</v>
      </c>
      <c r="D13" s="117">
        <v>647528</v>
      </c>
      <c r="E13" s="117">
        <v>627225</v>
      </c>
      <c r="F13" s="117">
        <v>7698</v>
      </c>
      <c r="G13" s="83">
        <v>-98.77268922635419</v>
      </c>
      <c r="H13" s="117">
        <v>715905</v>
      </c>
      <c r="I13" s="117">
        <v>696407</v>
      </c>
      <c r="J13" s="117">
        <v>4160</v>
      </c>
      <c r="K13" s="83">
        <v>-99.40264816407647</v>
      </c>
      <c r="L13" s="83">
        <v>1.105596978045737</v>
      </c>
      <c r="M13" s="83">
        <v>1.1102985372075411</v>
      </c>
      <c r="N13" s="83">
        <v>0.5404001039230969</v>
      </c>
      <c r="O13" s="83">
        <v>-51.328396299410485</v>
      </c>
    </row>
    <row r="14" spans="1:15" ht="12.75">
      <c r="A14" s="241" t="s">
        <v>203</v>
      </c>
      <c r="B14" s="140" t="s">
        <v>161</v>
      </c>
      <c r="C14" s="92">
        <v>20079931</v>
      </c>
      <c r="D14" s="83" t="s">
        <v>81</v>
      </c>
      <c r="E14" s="83" t="s">
        <v>81</v>
      </c>
      <c r="F14" s="117">
        <v>2076116</v>
      </c>
      <c r="G14" s="83" t="s">
        <v>81</v>
      </c>
      <c r="H14" s="83" t="s">
        <v>81</v>
      </c>
      <c r="I14" s="83" t="s">
        <v>81</v>
      </c>
      <c r="J14" s="117">
        <v>2255960</v>
      </c>
      <c r="K14" s="83" t="s">
        <v>81</v>
      </c>
      <c r="L14" s="83" t="s">
        <v>81</v>
      </c>
      <c r="M14" s="83" t="s">
        <v>81</v>
      </c>
      <c r="N14" s="83">
        <v>1.0866252174733975</v>
      </c>
      <c r="O14" s="83" t="s">
        <v>184</v>
      </c>
    </row>
    <row r="15" spans="1:15" ht="25.5">
      <c r="A15" s="241"/>
      <c r="B15" s="140" t="s">
        <v>204</v>
      </c>
      <c r="C15" s="92">
        <v>20079939</v>
      </c>
      <c r="D15" s="83" t="s">
        <v>81</v>
      </c>
      <c r="E15" s="83" t="s">
        <v>81</v>
      </c>
      <c r="F15" s="117">
        <v>36323672</v>
      </c>
      <c r="G15" s="83" t="s">
        <v>81</v>
      </c>
      <c r="H15" s="83" t="s">
        <v>81</v>
      </c>
      <c r="I15" s="83" t="s">
        <v>81</v>
      </c>
      <c r="J15" s="117">
        <v>33770952</v>
      </c>
      <c r="K15" s="83" t="s">
        <v>81</v>
      </c>
      <c r="L15" s="83" t="s">
        <v>81</v>
      </c>
      <c r="M15" s="83" t="s">
        <v>81</v>
      </c>
      <c r="N15" s="83">
        <v>0.9297229641320404</v>
      </c>
      <c r="O15" s="83" t="s">
        <v>184</v>
      </c>
    </row>
    <row r="16" spans="1:15" ht="12.75">
      <c r="A16" s="261" t="s">
        <v>315</v>
      </c>
      <c r="B16" s="140" t="s">
        <v>41</v>
      </c>
      <c r="C16" s="92">
        <v>20079990</v>
      </c>
      <c r="D16" s="117">
        <v>99441003</v>
      </c>
      <c r="E16" s="117">
        <v>55915024</v>
      </c>
      <c r="F16" s="117">
        <v>19297523</v>
      </c>
      <c r="G16" s="83">
        <v>-65.48776765257223</v>
      </c>
      <c r="H16" s="117">
        <v>99070577</v>
      </c>
      <c r="I16" s="117">
        <v>54287648</v>
      </c>
      <c r="J16" s="117">
        <v>21805193</v>
      </c>
      <c r="K16" s="83">
        <v>-59.83396996679613</v>
      </c>
      <c r="L16" s="83">
        <v>0.9962749168972079</v>
      </c>
      <c r="M16" s="83">
        <v>0.9708955503622783</v>
      </c>
      <c r="N16" s="83">
        <v>1.1299477658350245</v>
      </c>
      <c r="O16" s="83">
        <v>16.382010960231284</v>
      </c>
    </row>
    <row r="17" spans="1:15" ht="12.75">
      <c r="A17" s="261"/>
      <c r="B17" s="140" t="s">
        <v>155</v>
      </c>
      <c r="C17" s="92">
        <v>20079991</v>
      </c>
      <c r="D17" s="83" t="s">
        <v>81</v>
      </c>
      <c r="E17" s="83" t="s">
        <v>81</v>
      </c>
      <c r="F17" s="117">
        <v>14150</v>
      </c>
      <c r="G17" s="83" t="s">
        <v>81</v>
      </c>
      <c r="H17" s="83" t="s">
        <v>81</v>
      </c>
      <c r="I17" s="83" t="s">
        <v>81</v>
      </c>
      <c r="J17" s="117">
        <v>44512</v>
      </c>
      <c r="K17" s="83" t="s">
        <v>81</v>
      </c>
      <c r="L17" s="83" t="s">
        <v>81</v>
      </c>
      <c r="M17" s="83" t="s">
        <v>81</v>
      </c>
      <c r="N17" s="83">
        <v>3.145724381625442</v>
      </c>
      <c r="O17" s="83" t="s">
        <v>184</v>
      </c>
    </row>
    <row r="18" spans="1:15" ht="12.75">
      <c r="A18" s="261"/>
      <c r="B18" s="140" t="s">
        <v>156</v>
      </c>
      <c r="C18" s="92">
        <v>20079999</v>
      </c>
      <c r="D18" s="83" t="s">
        <v>81</v>
      </c>
      <c r="E18" s="83" t="s">
        <v>81</v>
      </c>
      <c r="F18" s="117">
        <v>19283373</v>
      </c>
      <c r="G18" s="83" t="s">
        <v>81</v>
      </c>
      <c r="H18" s="83" t="s">
        <v>81</v>
      </c>
      <c r="I18" s="83" t="s">
        <v>81</v>
      </c>
      <c r="J18" s="117">
        <v>21760681</v>
      </c>
      <c r="K18" s="83" t="s">
        <v>81</v>
      </c>
      <c r="L18" s="83" t="s">
        <v>81</v>
      </c>
      <c r="M18" s="83" t="s">
        <v>81</v>
      </c>
      <c r="N18" s="83">
        <v>1.1284686034958717</v>
      </c>
      <c r="O18" s="83" t="s">
        <v>184</v>
      </c>
    </row>
    <row r="19" spans="1:15" ht="12.75">
      <c r="A19" s="249" t="s">
        <v>333</v>
      </c>
      <c r="B19" s="250"/>
      <c r="C19" s="141">
        <v>20089700</v>
      </c>
      <c r="D19" s="118">
        <v>8791743</v>
      </c>
      <c r="E19" s="118">
        <v>5430110</v>
      </c>
      <c r="F19" s="117">
        <v>5218872</v>
      </c>
      <c r="G19" s="83">
        <v>-3.890123772814913</v>
      </c>
      <c r="H19" s="118">
        <v>13145021</v>
      </c>
      <c r="I19" s="118">
        <v>8113050</v>
      </c>
      <c r="J19" s="117">
        <v>8588097</v>
      </c>
      <c r="K19" s="83">
        <v>5.85534416772977</v>
      </c>
      <c r="L19" s="83">
        <v>1.4951552837702375</v>
      </c>
      <c r="M19" s="83">
        <v>1.494085755168864</v>
      </c>
      <c r="N19" s="83">
        <v>1.6455849080031086</v>
      </c>
      <c r="O19" s="83">
        <v>10.139923515777172</v>
      </c>
    </row>
    <row r="20" spans="1:15" ht="12.75">
      <c r="A20" s="249" t="s">
        <v>105</v>
      </c>
      <c r="B20" s="250"/>
      <c r="C20" s="92">
        <v>20086011</v>
      </c>
      <c r="D20" s="117">
        <v>5258605</v>
      </c>
      <c r="E20" s="117">
        <v>2737411</v>
      </c>
      <c r="F20" s="117">
        <v>2600879</v>
      </c>
      <c r="G20" s="83">
        <v>-4.987632474626569</v>
      </c>
      <c r="H20" s="117">
        <v>15367620</v>
      </c>
      <c r="I20" s="117">
        <v>8103909</v>
      </c>
      <c r="J20" s="117">
        <v>7727460</v>
      </c>
      <c r="K20" s="83">
        <v>-4.645276742372106</v>
      </c>
      <c r="L20" s="83">
        <v>2.9223758011868166</v>
      </c>
      <c r="M20" s="83">
        <v>2.9604283025091958</v>
      </c>
      <c r="N20" s="83">
        <v>2.9710955411612767</v>
      </c>
      <c r="O20" s="83">
        <v>0.3603275459513666</v>
      </c>
    </row>
    <row r="21" spans="1:15" ht="12.75">
      <c r="A21" s="249" t="s">
        <v>74</v>
      </c>
      <c r="B21" s="250"/>
      <c r="C21" s="92">
        <v>20089990</v>
      </c>
      <c r="D21" s="117">
        <v>3484973</v>
      </c>
      <c r="E21" s="117">
        <v>863640</v>
      </c>
      <c r="F21" s="117">
        <v>1875369</v>
      </c>
      <c r="G21" s="83">
        <v>117.14707517020982</v>
      </c>
      <c r="H21" s="117">
        <v>10642950</v>
      </c>
      <c r="I21" s="117">
        <v>2662878</v>
      </c>
      <c r="J21" s="117">
        <v>7298919</v>
      </c>
      <c r="K21" s="83">
        <v>174.09888849583047</v>
      </c>
      <c r="L21" s="83">
        <v>3.0539547939108855</v>
      </c>
      <c r="M21" s="83">
        <v>3.083319438654995</v>
      </c>
      <c r="N21" s="83">
        <v>3.8919908561995</v>
      </c>
      <c r="O21" s="83">
        <v>26.22729929978529</v>
      </c>
    </row>
    <row r="22" spans="1:15" ht="12.75">
      <c r="A22" s="246" t="s">
        <v>359</v>
      </c>
      <c r="B22" s="140" t="s">
        <v>41</v>
      </c>
      <c r="C22" s="106">
        <v>8121000</v>
      </c>
      <c r="D22" s="117">
        <v>3207804</v>
      </c>
      <c r="E22" s="117">
        <v>1789580</v>
      </c>
      <c r="F22" s="117">
        <v>1976380</v>
      </c>
      <c r="G22" s="83">
        <v>10.438203377328769</v>
      </c>
      <c r="H22" s="117">
        <v>8118530</v>
      </c>
      <c r="I22" s="117">
        <v>4571400</v>
      </c>
      <c r="J22" s="117">
        <v>6246998</v>
      </c>
      <c r="K22" s="83">
        <v>36.65393533709587</v>
      </c>
      <c r="L22" s="83">
        <v>2.5308684695199584</v>
      </c>
      <c r="M22" s="83">
        <v>2.554454117725947</v>
      </c>
      <c r="N22" s="83">
        <v>3.1608283832056587</v>
      </c>
      <c r="O22" s="83">
        <v>23.73791963112357</v>
      </c>
    </row>
    <row r="23" spans="1:15" ht="12.75">
      <c r="A23" s="247" t="s">
        <v>211</v>
      </c>
      <c r="B23" s="140" t="s">
        <v>155</v>
      </c>
      <c r="C23" s="106">
        <v>8121010</v>
      </c>
      <c r="D23" s="83" t="s">
        <v>81</v>
      </c>
      <c r="E23" s="83" t="s">
        <v>81</v>
      </c>
      <c r="F23" s="117">
        <v>0</v>
      </c>
      <c r="G23" s="83" t="s">
        <v>81</v>
      </c>
      <c r="H23" s="83" t="s">
        <v>81</v>
      </c>
      <c r="I23" s="83" t="s">
        <v>81</v>
      </c>
      <c r="J23" s="117">
        <v>0</v>
      </c>
      <c r="K23" s="83" t="s">
        <v>81</v>
      </c>
      <c r="L23" s="83" t="s">
        <v>81</v>
      </c>
      <c r="M23" s="83" t="s">
        <v>81</v>
      </c>
      <c r="N23" s="83" t="s">
        <v>81</v>
      </c>
      <c r="O23" s="83" t="s">
        <v>184</v>
      </c>
    </row>
    <row r="24" spans="1:15" ht="12.75">
      <c r="A24" s="248" t="s">
        <v>211</v>
      </c>
      <c r="B24" s="140" t="s">
        <v>156</v>
      </c>
      <c r="C24" s="106">
        <v>8121090</v>
      </c>
      <c r="D24" s="83" t="s">
        <v>81</v>
      </c>
      <c r="E24" s="83" t="s">
        <v>81</v>
      </c>
      <c r="F24" s="117">
        <v>1976380</v>
      </c>
      <c r="G24" s="83" t="s">
        <v>81</v>
      </c>
      <c r="H24" s="83" t="s">
        <v>81</v>
      </c>
      <c r="I24" s="83" t="s">
        <v>81</v>
      </c>
      <c r="J24" s="117">
        <v>6246998</v>
      </c>
      <c r="K24" s="83" t="s">
        <v>81</v>
      </c>
      <c r="L24" s="83" t="s">
        <v>81</v>
      </c>
      <c r="M24" s="83" t="s">
        <v>81</v>
      </c>
      <c r="N24" s="83">
        <v>3.1608283832056587</v>
      </c>
      <c r="O24" s="83" t="s">
        <v>184</v>
      </c>
    </row>
    <row r="25" spans="1:15" ht="12.75">
      <c r="A25" s="249" t="s">
        <v>71</v>
      </c>
      <c r="B25" s="250"/>
      <c r="C25" s="92">
        <v>20081900</v>
      </c>
      <c r="D25" s="117">
        <v>1272613</v>
      </c>
      <c r="E25" s="117">
        <v>765270</v>
      </c>
      <c r="F25" s="117">
        <v>791839</v>
      </c>
      <c r="G25" s="83">
        <v>3.471846537823242</v>
      </c>
      <c r="H25" s="117">
        <v>10129062</v>
      </c>
      <c r="I25" s="117">
        <v>5795144</v>
      </c>
      <c r="J25" s="117">
        <v>6114231</v>
      </c>
      <c r="K25" s="83">
        <v>5.5061099430833815</v>
      </c>
      <c r="L25" s="83">
        <v>7.959263342430103</v>
      </c>
      <c r="M25" s="83">
        <v>7.572678923778535</v>
      </c>
      <c r="N25" s="83">
        <v>7.721558296572915</v>
      </c>
      <c r="O25" s="83">
        <v>1.966006670729059</v>
      </c>
    </row>
    <row r="26" spans="1:15" ht="12.75">
      <c r="A26" s="246" t="s">
        <v>357</v>
      </c>
      <c r="B26" s="140" t="s">
        <v>206</v>
      </c>
      <c r="C26" s="92">
        <v>7115100</v>
      </c>
      <c r="D26" s="117">
        <v>2738435</v>
      </c>
      <c r="E26" s="117">
        <v>1481550</v>
      </c>
      <c r="F26" s="117">
        <v>1552950</v>
      </c>
      <c r="G26" s="83">
        <v>4.819277108433728</v>
      </c>
      <c r="H26" s="117">
        <v>9416067</v>
      </c>
      <c r="I26" s="117">
        <v>4980029</v>
      </c>
      <c r="J26" s="117">
        <v>5222196</v>
      </c>
      <c r="K26" s="83">
        <v>4.862762847364954</v>
      </c>
      <c r="L26" s="83">
        <v>3.438484754978665</v>
      </c>
      <c r="M26" s="83">
        <v>3.361364111909824</v>
      </c>
      <c r="N26" s="83">
        <v>3.362758620689655</v>
      </c>
      <c r="O26" s="83">
        <v>0.04148639461254433</v>
      </c>
    </row>
    <row r="27" spans="1:15" ht="25.5">
      <c r="A27" s="247" t="s">
        <v>205</v>
      </c>
      <c r="B27" s="140" t="s">
        <v>207</v>
      </c>
      <c r="C27" s="92">
        <v>20031010</v>
      </c>
      <c r="D27" s="117">
        <v>139350</v>
      </c>
      <c r="E27" s="117">
        <v>80784</v>
      </c>
      <c r="F27" s="117">
        <v>141936</v>
      </c>
      <c r="G27" s="83">
        <v>75.69815805109923</v>
      </c>
      <c r="H27" s="117">
        <v>388283</v>
      </c>
      <c r="I27" s="117">
        <v>210437</v>
      </c>
      <c r="J27" s="117">
        <v>409664</v>
      </c>
      <c r="K27" s="83">
        <v>94.6729900160143</v>
      </c>
      <c r="L27" s="83">
        <v>2.7863867958378186</v>
      </c>
      <c r="M27" s="83">
        <v>2.6049341453753216</v>
      </c>
      <c r="N27" s="83">
        <v>2.8862585954232896</v>
      </c>
      <c r="O27" s="83">
        <v>10.799676089601661</v>
      </c>
    </row>
    <row r="28" spans="1:15" ht="25.5" customHeight="1">
      <c r="A28" s="248" t="s">
        <v>205</v>
      </c>
      <c r="B28" s="140" t="s">
        <v>385</v>
      </c>
      <c r="C28" s="92">
        <v>20031090</v>
      </c>
      <c r="D28" s="117">
        <v>1268665</v>
      </c>
      <c r="E28" s="117">
        <v>647372</v>
      </c>
      <c r="F28" s="117">
        <v>670104</v>
      </c>
      <c r="G28" s="83">
        <v>3.5114277417002793</v>
      </c>
      <c r="H28" s="117">
        <v>2664719</v>
      </c>
      <c r="I28" s="117">
        <v>1291651</v>
      </c>
      <c r="J28" s="117">
        <v>1502093</v>
      </c>
      <c r="K28" s="83">
        <v>16.292481483001218</v>
      </c>
      <c r="L28" s="83">
        <v>2.1004118502520366</v>
      </c>
      <c r="M28" s="83">
        <v>1.9952222215356858</v>
      </c>
      <c r="N28" s="83">
        <v>2.2415819037044997</v>
      </c>
      <c r="O28" s="83">
        <v>12.347480872541382</v>
      </c>
    </row>
    <row r="29" spans="1:15" ht="14.25" customHeight="1">
      <c r="A29" s="240" t="s">
        <v>158</v>
      </c>
      <c r="B29" s="240"/>
      <c r="C29" s="92">
        <v>20089300</v>
      </c>
      <c r="D29" s="83" t="s">
        <v>81</v>
      </c>
      <c r="E29" s="83" t="s">
        <v>81</v>
      </c>
      <c r="F29" s="117">
        <v>1386918</v>
      </c>
      <c r="G29" s="83" t="s">
        <v>81</v>
      </c>
      <c r="H29" s="83" t="s">
        <v>81</v>
      </c>
      <c r="I29" s="83" t="s">
        <v>81</v>
      </c>
      <c r="J29" s="117">
        <v>5256809</v>
      </c>
      <c r="K29" s="83" t="s">
        <v>81</v>
      </c>
      <c r="L29" s="83" t="s">
        <v>81</v>
      </c>
      <c r="M29" s="83" t="s">
        <v>81</v>
      </c>
      <c r="N29" s="83">
        <v>3.79028104040758</v>
      </c>
      <c r="O29" s="83" t="s">
        <v>184</v>
      </c>
    </row>
    <row r="30" spans="1:15" ht="12.75">
      <c r="A30" s="249" t="s">
        <v>208</v>
      </c>
      <c r="B30" s="250"/>
      <c r="C30" s="92">
        <v>20059990</v>
      </c>
      <c r="D30" s="117">
        <v>6012510</v>
      </c>
      <c r="E30" s="117">
        <v>1767580</v>
      </c>
      <c r="F30" s="117">
        <v>1836810</v>
      </c>
      <c r="G30" s="83">
        <v>3.916654408852782</v>
      </c>
      <c r="H30" s="117">
        <v>12331226</v>
      </c>
      <c r="I30" s="117">
        <v>2629690</v>
      </c>
      <c r="J30" s="117">
        <v>4802878</v>
      </c>
      <c r="K30" s="83">
        <v>82.64046332457437</v>
      </c>
      <c r="L30" s="83">
        <v>2.050928148144452</v>
      </c>
      <c r="M30" s="83">
        <v>1.4877346428450198</v>
      </c>
      <c r="N30" s="83">
        <v>2.614793037929889</v>
      </c>
      <c r="O30" s="83">
        <v>75.75668150938375</v>
      </c>
    </row>
    <row r="31" spans="1:15" ht="12.75">
      <c r="A31" s="241" t="s">
        <v>72</v>
      </c>
      <c r="B31" s="140" t="s">
        <v>209</v>
      </c>
      <c r="C31" s="92">
        <v>7112010</v>
      </c>
      <c r="D31" s="117">
        <v>363364</v>
      </c>
      <c r="E31" s="117">
        <v>137842</v>
      </c>
      <c r="F31" s="117">
        <v>125001</v>
      </c>
      <c r="G31" s="83">
        <v>-9.315738309078514</v>
      </c>
      <c r="H31" s="117">
        <v>1277866</v>
      </c>
      <c r="I31" s="117">
        <v>229203</v>
      </c>
      <c r="J31" s="117">
        <v>226728</v>
      </c>
      <c r="K31" s="83">
        <v>-1.0798287980523846</v>
      </c>
      <c r="L31" s="83">
        <v>3.5167655574024943</v>
      </c>
      <c r="M31" s="83">
        <v>1.6627950842268684</v>
      </c>
      <c r="N31" s="83">
        <v>1.8138094895240837</v>
      </c>
      <c r="O31" s="83">
        <v>9.081961254860872</v>
      </c>
    </row>
    <row r="32" spans="1:15" ht="12.75">
      <c r="A32" s="241"/>
      <c r="B32" s="140" t="s">
        <v>210</v>
      </c>
      <c r="C32" s="92">
        <v>20057000</v>
      </c>
      <c r="D32" s="117">
        <v>1989672</v>
      </c>
      <c r="E32" s="117">
        <v>1004206</v>
      </c>
      <c r="F32" s="117">
        <v>1478842</v>
      </c>
      <c r="G32" s="83">
        <v>47.264804233394344</v>
      </c>
      <c r="H32" s="117">
        <v>4826029</v>
      </c>
      <c r="I32" s="117">
        <v>2350585</v>
      </c>
      <c r="J32" s="117">
        <v>3486408</v>
      </c>
      <c r="K32" s="83">
        <v>48.320864805995114</v>
      </c>
      <c r="L32" s="83">
        <v>2.425539988500617</v>
      </c>
      <c r="M32" s="83">
        <v>2.3407398481984774</v>
      </c>
      <c r="N32" s="83">
        <v>2.3575256856378166</v>
      </c>
      <c r="O32" s="83">
        <v>0.7171167463252415</v>
      </c>
    </row>
    <row r="33" spans="1:15" ht="15" customHeight="1">
      <c r="A33" s="240" t="s">
        <v>73</v>
      </c>
      <c r="B33" s="240"/>
      <c r="C33" s="92">
        <v>21032010</v>
      </c>
      <c r="D33" s="117">
        <v>3507420</v>
      </c>
      <c r="E33" s="117">
        <v>1868010</v>
      </c>
      <c r="F33" s="117">
        <v>2159539</v>
      </c>
      <c r="G33" s="83">
        <v>15.6063939700537</v>
      </c>
      <c r="H33" s="117">
        <v>4018863</v>
      </c>
      <c r="I33" s="117">
        <v>2105994</v>
      </c>
      <c r="J33" s="117">
        <v>2552120</v>
      </c>
      <c r="K33" s="83">
        <v>21.183631102462776</v>
      </c>
      <c r="L33" s="83">
        <v>1.1458174384590383</v>
      </c>
      <c r="M33" s="83">
        <v>1.127399746254035</v>
      </c>
      <c r="N33" s="83">
        <v>1.181789261504423</v>
      </c>
      <c r="O33" s="83">
        <v>4.824332756070393</v>
      </c>
    </row>
    <row r="34" spans="1:15" ht="12.75">
      <c r="A34" s="241" t="s">
        <v>212</v>
      </c>
      <c r="B34" s="140" t="s">
        <v>213</v>
      </c>
      <c r="C34" s="92">
        <v>20086019</v>
      </c>
      <c r="D34" s="117">
        <v>851359</v>
      </c>
      <c r="E34" s="117">
        <v>557217</v>
      </c>
      <c r="F34" s="117">
        <v>765304</v>
      </c>
      <c r="G34" s="83">
        <v>37.343979096115156</v>
      </c>
      <c r="H34" s="117">
        <v>2143006</v>
      </c>
      <c r="I34" s="117">
        <v>1409310</v>
      </c>
      <c r="J34" s="117">
        <v>1992410</v>
      </c>
      <c r="K34" s="83">
        <v>41.374857199622504</v>
      </c>
      <c r="L34" s="83">
        <v>2.517159036317229</v>
      </c>
      <c r="M34" s="83">
        <v>2.5291941918498537</v>
      </c>
      <c r="N34" s="83">
        <v>2.603422953492991</v>
      </c>
      <c r="O34" s="83">
        <v>2.9348779102187583</v>
      </c>
    </row>
    <row r="35" spans="1:15" ht="12.75">
      <c r="A35" s="241"/>
      <c r="B35" s="140" t="s">
        <v>210</v>
      </c>
      <c r="C35" s="92">
        <v>20086090</v>
      </c>
      <c r="D35" s="117">
        <v>23461</v>
      </c>
      <c r="E35" s="117">
        <v>22586</v>
      </c>
      <c r="F35" s="117">
        <v>42645</v>
      </c>
      <c r="G35" s="83">
        <v>88.81165323651821</v>
      </c>
      <c r="H35" s="117">
        <v>86759</v>
      </c>
      <c r="I35" s="117">
        <v>83084</v>
      </c>
      <c r="J35" s="117">
        <v>123793</v>
      </c>
      <c r="K35" s="83">
        <v>48.99740022146262</v>
      </c>
      <c r="L35" s="83">
        <v>3.6980094625122546</v>
      </c>
      <c r="M35" s="83">
        <v>3.678561941025414</v>
      </c>
      <c r="N35" s="83">
        <v>2.9028725524680503</v>
      </c>
      <c r="O35" s="83">
        <v>-21.086756210529845</v>
      </c>
    </row>
    <row r="36" spans="1:15" ht="12.75">
      <c r="A36" s="241" t="s">
        <v>214</v>
      </c>
      <c r="B36" s="140" t="s">
        <v>215</v>
      </c>
      <c r="C36" s="92">
        <v>20079921</v>
      </c>
      <c r="D36" s="117">
        <v>1596271</v>
      </c>
      <c r="E36" s="117">
        <v>1222100</v>
      </c>
      <c r="F36" s="117">
        <v>1204996</v>
      </c>
      <c r="G36" s="83">
        <v>-1.39955813763194</v>
      </c>
      <c r="H36" s="117">
        <v>1818293</v>
      </c>
      <c r="I36" s="117">
        <v>1395622</v>
      </c>
      <c r="J36" s="117">
        <v>1482077</v>
      </c>
      <c r="K36" s="83">
        <v>6.194728945230166</v>
      </c>
      <c r="L36" s="83">
        <v>1.1390879117643558</v>
      </c>
      <c r="M36" s="83">
        <v>1.1419867441289584</v>
      </c>
      <c r="N36" s="83">
        <v>1.2299435018871432</v>
      </c>
      <c r="O36" s="83">
        <v>7.702082201074334</v>
      </c>
    </row>
    <row r="37" spans="1:15" ht="12.75">
      <c r="A37" s="241"/>
      <c r="B37" s="140" t="s">
        <v>200</v>
      </c>
      <c r="C37" s="92">
        <v>20079922</v>
      </c>
      <c r="D37" s="117">
        <v>23647</v>
      </c>
      <c r="E37" s="117">
        <v>7857</v>
      </c>
      <c r="F37" s="117">
        <v>5814</v>
      </c>
      <c r="G37" s="83">
        <v>-26.002290950744555</v>
      </c>
      <c r="H37" s="117">
        <v>39178</v>
      </c>
      <c r="I37" s="117">
        <v>13109</v>
      </c>
      <c r="J37" s="117">
        <v>10191</v>
      </c>
      <c r="K37" s="83">
        <v>-22.259516362804177</v>
      </c>
      <c r="L37" s="83">
        <v>1.6567852158836216</v>
      </c>
      <c r="M37" s="83">
        <v>1.6684485172457681</v>
      </c>
      <c r="N37" s="83">
        <v>1.7528379772961817</v>
      </c>
      <c r="O37" s="83">
        <v>5.057960085560298</v>
      </c>
    </row>
    <row r="38" spans="1:15" ht="12.75">
      <c r="A38" s="241"/>
      <c r="B38" s="140" t="s">
        <v>202</v>
      </c>
      <c r="C38" s="92">
        <v>20079929</v>
      </c>
      <c r="D38" s="117">
        <v>48924</v>
      </c>
      <c r="E38" s="117">
        <v>3</v>
      </c>
      <c r="F38" s="117">
        <v>118516</v>
      </c>
      <c r="G38" s="83" t="s">
        <v>81</v>
      </c>
      <c r="H38" s="117">
        <v>33792</v>
      </c>
      <c r="I38" s="117">
        <v>37</v>
      </c>
      <c r="J38" s="117">
        <v>134497</v>
      </c>
      <c r="K38" s="83" t="s">
        <v>81</v>
      </c>
      <c r="L38" s="83">
        <v>0.6907039489820946</v>
      </c>
      <c r="M38" s="83">
        <v>12.333333333333334</v>
      </c>
      <c r="N38" s="83">
        <v>1.1348425529042492</v>
      </c>
      <c r="O38" s="83">
        <v>-90.79857389537095</v>
      </c>
    </row>
    <row r="39" spans="1:15" ht="12.75">
      <c r="A39" s="241"/>
      <c r="B39" s="140" t="s">
        <v>309</v>
      </c>
      <c r="C39" s="92">
        <v>20085000</v>
      </c>
      <c r="D39" s="117">
        <v>136720</v>
      </c>
      <c r="E39" s="117">
        <v>136720</v>
      </c>
      <c r="F39" s="117">
        <v>36144</v>
      </c>
      <c r="G39" s="83">
        <v>-73.56348741954359</v>
      </c>
      <c r="H39" s="117">
        <v>182658</v>
      </c>
      <c r="I39" s="117">
        <v>182658</v>
      </c>
      <c r="J39" s="117">
        <v>58001</v>
      </c>
      <c r="K39" s="83">
        <v>-68.24612116633271</v>
      </c>
      <c r="L39" s="83">
        <v>1.3360005851375074</v>
      </c>
      <c r="M39" s="83">
        <v>1.3360005851375074</v>
      </c>
      <c r="N39" s="83">
        <v>1.604720008853475</v>
      </c>
      <c r="O39" s="83">
        <v>20.113720510706944</v>
      </c>
    </row>
    <row r="40" spans="1:15" ht="15" customHeight="1">
      <c r="A40" s="249" t="s">
        <v>75</v>
      </c>
      <c r="B40" s="250"/>
      <c r="C40" s="92">
        <v>11063000</v>
      </c>
      <c r="D40" s="117">
        <v>827394</v>
      </c>
      <c r="E40" s="117">
        <v>531187</v>
      </c>
      <c r="F40" s="117">
        <v>259383</v>
      </c>
      <c r="G40" s="83">
        <v>-51.16917394439247</v>
      </c>
      <c r="H40" s="117">
        <v>3606902</v>
      </c>
      <c r="I40" s="117">
        <v>2170075</v>
      </c>
      <c r="J40" s="117">
        <v>1446977</v>
      </c>
      <c r="K40" s="83">
        <v>-33.32133682015599</v>
      </c>
      <c r="L40" s="83">
        <v>4.359352376256052</v>
      </c>
      <c r="M40" s="83">
        <v>4.085331531080391</v>
      </c>
      <c r="N40" s="83">
        <v>5.578534445202654</v>
      </c>
      <c r="O40" s="83">
        <v>36.55034855218655</v>
      </c>
    </row>
    <row r="41" spans="1:15" ht="12.75">
      <c r="A41" s="249" t="s">
        <v>217</v>
      </c>
      <c r="B41" s="250"/>
      <c r="C41" s="92">
        <v>21032090</v>
      </c>
      <c r="D41" s="117">
        <v>1579776</v>
      </c>
      <c r="E41" s="117">
        <v>950293</v>
      </c>
      <c r="F41" s="117">
        <v>941466</v>
      </c>
      <c r="G41" s="83">
        <v>-0.92887141123843</v>
      </c>
      <c r="H41" s="117">
        <v>1488422</v>
      </c>
      <c r="I41" s="117">
        <v>887985</v>
      </c>
      <c r="J41" s="117">
        <v>930152</v>
      </c>
      <c r="K41" s="83">
        <v>4.748616249148352</v>
      </c>
      <c r="L41" s="83">
        <v>0.9421728143736834</v>
      </c>
      <c r="M41" s="83">
        <v>0.9344328538671757</v>
      </c>
      <c r="N41" s="83">
        <v>0.9879825718613312</v>
      </c>
      <c r="O41" s="83">
        <v>5.730718667750034</v>
      </c>
    </row>
    <row r="42" spans="1:15" ht="12.75">
      <c r="A42" s="239" t="s">
        <v>78</v>
      </c>
      <c r="B42" s="239"/>
      <c r="C42" s="142">
        <v>20089910</v>
      </c>
      <c r="D42" s="117">
        <v>875228</v>
      </c>
      <c r="E42" s="117">
        <v>875228</v>
      </c>
      <c r="F42" s="117">
        <v>700155</v>
      </c>
      <c r="G42" s="83">
        <v>-20.00313061282317</v>
      </c>
      <c r="H42" s="117">
        <v>1187984</v>
      </c>
      <c r="I42" s="117">
        <v>1187984</v>
      </c>
      <c r="J42" s="117">
        <v>674355</v>
      </c>
      <c r="K42" s="83">
        <v>-43.235346603994664</v>
      </c>
      <c r="L42" s="83">
        <v>1.3573423153738227</v>
      </c>
      <c r="M42" s="83">
        <v>1.3573423153738227</v>
      </c>
      <c r="N42" s="83">
        <v>0.9631510165606187</v>
      </c>
      <c r="O42" s="83">
        <v>-29.041406456457565</v>
      </c>
    </row>
    <row r="43" spans="1:15" ht="12.75">
      <c r="A43" s="249" t="s">
        <v>216</v>
      </c>
      <c r="B43" s="250"/>
      <c r="C43" s="92">
        <v>20019010</v>
      </c>
      <c r="D43" s="117">
        <v>1685927</v>
      </c>
      <c r="E43" s="117">
        <v>119892</v>
      </c>
      <c r="F43" s="117">
        <v>186378</v>
      </c>
      <c r="G43" s="83">
        <v>55.45490941847664</v>
      </c>
      <c r="H43" s="117">
        <v>5565074</v>
      </c>
      <c r="I43" s="117">
        <v>329024</v>
      </c>
      <c r="J43" s="117">
        <v>566181</v>
      </c>
      <c r="K43" s="83">
        <v>72.07893649095507</v>
      </c>
      <c r="L43" s="83">
        <v>3.3008985561059285</v>
      </c>
      <c r="M43" s="83">
        <v>2.744336569579288</v>
      </c>
      <c r="N43" s="83">
        <v>3.037810256575347</v>
      </c>
      <c r="O43" s="83">
        <v>10.693793547379983</v>
      </c>
    </row>
    <row r="44" spans="1:15" ht="12.75">
      <c r="A44" s="241" t="s">
        <v>69</v>
      </c>
      <c r="B44" s="140" t="s">
        <v>83</v>
      </c>
      <c r="C44" s="92">
        <v>11051000</v>
      </c>
      <c r="D44" s="117">
        <v>51955</v>
      </c>
      <c r="E44" s="117">
        <v>15276</v>
      </c>
      <c r="F44" s="117">
        <v>222358</v>
      </c>
      <c r="G44" s="83">
        <v>1355.60356114166</v>
      </c>
      <c r="H44" s="117">
        <v>161092</v>
      </c>
      <c r="I44" s="117">
        <v>38521</v>
      </c>
      <c r="J44" s="117">
        <v>582967</v>
      </c>
      <c r="K44" s="83">
        <v>1413.3745229874614</v>
      </c>
      <c r="L44" s="83">
        <v>3.1006062939081898</v>
      </c>
      <c r="M44" s="83">
        <v>2.521667975909924</v>
      </c>
      <c r="N44" s="83">
        <v>2.6217496109876866</v>
      </c>
      <c r="O44" s="83">
        <v>3.968866481783717</v>
      </c>
    </row>
    <row r="45" spans="1:15" ht="12.75">
      <c r="A45" s="241"/>
      <c r="B45" s="140" t="s">
        <v>76</v>
      </c>
      <c r="C45" s="92">
        <v>11052000</v>
      </c>
      <c r="D45" s="117">
        <v>672581</v>
      </c>
      <c r="E45" s="117">
        <v>338014</v>
      </c>
      <c r="F45" s="117">
        <v>123255</v>
      </c>
      <c r="G45" s="83">
        <v>-63.53553403113481</v>
      </c>
      <c r="H45" s="117">
        <v>1368147</v>
      </c>
      <c r="I45" s="117">
        <v>665040</v>
      </c>
      <c r="J45" s="117">
        <v>268124</v>
      </c>
      <c r="K45" s="83">
        <v>-59.68302658486708</v>
      </c>
      <c r="L45" s="83">
        <v>2.034174322497959</v>
      </c>
      <c r="M45" s="83">
        <v>1.9674924707260646</v>
      </c>
      <c r="N45" s="83">
        <v>2.1753600259624357</v>
      </c>
      <c r="O45" s="83">
        <v>10.5651004173684</v>
      </c>
    </row>
    <row r="46" spans="1:15" ht="12.75">
      <c r="A46" s="241"/>
      <c r="B46" s="140" t="s">
        <v>219</v>
      </c>
      <c r="C46" s="92">
        <v>11081300</v>
      </c>
      <c r="D46" s="117">
        <v>42</v>
      </c>
      <c r="E46" s="117">
        <v>0</v>
      </c>
      <c r="F46" s="117">
        <v>36</v>
      </c>
      <c r="G46" s="83" t="s">
        <v>81</v>
      </c>
      <c r="H46" s="117">
        <v>232</v>
      </c>
      <c r="I46" s="117">
        <v>0</v>
      </c>
      <c r="J46" s="117">
        <v>198</v>
      </c>
      <c r="K46" s="83" t="s">
        <v>81</v>
      </c>
      <c r="L46" s="83">
        <v>5.523809523809524</v>
      </c>
      <c r="M46" s="83" t="s">
        <v>81</v>
      </c>
      <c r="N46" s="83">
        <v>5.5</v>
      </c>
      <c r="O46" s="83" t="s">
        <v>81</v>
      </c>
    </row>
    <row r="47" spans="1:15" ht="25.5">
      <c r="A47" s="241"/>
      <c r="B47" s="140" t="s">
        <v>220</v>
      </c>
      <c r="C47" s="92">
        <v>20041000</v>
      </c>
      <c r="D47" s="117">
        <v>46400</v>
      </c>
      <c r="E47" s="117">
        <v>33100</v>
      </c>
      <c r="F47" s="117">
        <v>25087</v>
      </c>
      <c r="G47" s="83">
        <v>-24.20845921450151</v>
      </c>
      <c r="H47" s="117">
        <v>62088</v>
      </c>
      <c r="I47" s="117">
        <v>40457</v>
      </c>
      <c r="J47" s="117">
        <v>44468</v>
      </c>
      <c r="K47" s="83">
        <v>9.914229923128271</v>
      </c>
      <c r="L47" s="83">
        <v>1.338103448275862</v>
      </c>
      <c r="M47" s="83">
        <v>1.2222658610271904</v>
      </c>
      <c r="N47" s="83">
        <v>1.7725515207079363</v>
      </c>
      <c r="O47" s="83">
        <v>45.021764677145335</v>
      </c>
    </row>
    <row r="48" spans="1:15" ht="12.75">
      <c r="A48" s="241"/>
      <c r="B48" s="140" t="s">
        <v>360</v>
      </c>
      <c r="C48" s="92">
        <v>20052000</v>
      </c>
      <c r="D48" s="117">
        <v>126518</v>
      </c>
      <c r="E48" s="117">
        <v>64130</v>
      </c>
      <c r="F48" s="117">
        <v>24748</v>
      </c>
      <c r="G48" s="83">
        <v>-61.409636675502874</v>
      </c>
      <c r="H48" s="117">
        <v>750373</v>
      </c>
      <c r="I48" s="117">
        <v>377024</v>
      </c>
      <c r="J48" s="117">
        <v>159561</v>
      </c>
      <c r="K48" s="83">
        <v>-57.67882150738415</v>
      </c>
      <c r="L48" s="83">
        <v>5.930958440696186</v>
      </c>
      <c r="M48" s="83">
        <v>5.8790581631061904</v>
      </c>
      <c r="N48" s="83">
        <v>6.447430095361241</v>
      </c>
      <c r="O48" s="83">
        <v>9.667737866957115</v>
      </c>
    </row>
    <row r="49" spans="1:15" ht="12.75">
      <c r="A49" s="251" t="s">
        <v>218</v>
      </c>
      <c r="B49" s="251"/>
      <c r="C49" s="143">
        <v>7115900</v>
      </c>
      <c r="D49" s="117">
        <v>1592385</v>
      </c>
      <c r="E49" s="117">
        <v>824557</v>
      </c>
      <c r="F49" s="117">
        <v>330593</v>
      </c>
      <c r="G49" s="83">
        <v>-59.90659226712041</v>
      </c>
      <c r="H49" s="117">
        <v>2373671</v>
      </c>
      <c r="I49" s="117">
        <v>1301964</v>
      </c>
      <c r="J49" s="117">
        <v>434507</v>
      </c>
      <c r="K49" s="83">
        <v>-66.62680381331589</v>
      </c>
      <c r="L49" s="83">
        <v>1.4906388844406346</v>
      </c>
      <c r="M49" s="83">
        <v>1.5789860494786898</v>
      </c>
      <c r="N49" s="83">
        <v>1.314326074659778</v>
      </c>
      <c r="O49" s="83">
        <v>-16.76138778466666</v>
      </c>
    </row>
    <row r="50" spans="1:15" ht="12.75">
      <c r="A50" s="144" t="s">
        <v>221</v>
      </c>
      <c r="B50" s="145"/>
      <c r="C50" s="92">
        <v>20049090</v>
      </c>
      <c r="D50" s="117">
        <v>34081</v>
      </c>
      <c r="E50" s="117">
        <v>24380</v>
      </c>
      <c r="F50" s="117">
        <v>102886</v>
      </c>
      <c r="G50" s="83">
        <v>322.0098441345365</v>
      </c>
      <c r="H50" s="117">
        <v>76081</v>
      </c>
      <c r="I50" s="117">
        <v>55691</v>
      </c>
      <c r="J50" s="117">
        <v>247111</v>
      </c>
      <c r="K50" s="83">
        <v>343.71801547826396</v>
      </c>
      <c r="L50" s="83">
        <v>2.232358205451718</v>
      </c>
      <c r="M50" s="83">
        <v>2.284290401968827</v>
      </c>
      <c r="N50" s="83">
        <v>2.4017942188441577</v>
      </c>
      <c r="O50" s="83">
        <v>5.143996436444964</v>
      </c>
    </row>
    <row r="51" spans="1:15" ht="12.75">
      <c r="A51" s="144" t="s">
        <v>49</v>
      </c>
      <c r="B51" s="145"/>
      <c r="C51" s="92">
        <v>20088000</v>
      </c>
      <c r="D51" s="117">
        <v>227644</v>
      </c>
      <c r="E51" s="117">
        <v>152357</v>
      </c>
      <c r="F51" s="117">
        <v>88680</v>
      </c>
      <c r="G51" s="83">
        <v>-41.79460083881935</v>
      </c>
      <c r="H51" s="117">
        <v>715774</v>
      </c>
      <c r="I51" s="117">
        <v>364388</v>
      </c>
      <c r="J51" s="117">
        <v>188922</v>
      </c>
      <c r="K51" s="83">
        <v>-48.1536164747467</v>
      </c>
      <c r="L51" s="83">
        <v>3.1442691219623624</v>
      </c>
      <c r="M51" s="83">
        <v>2.3916721909725185</v>
      </c>
      <c r="N51" s="83">
        <v>2.1303788903924223</v>
      </c>
      <c r="O51" s="83">
        <v>-10.925130189929888</v>
      </c>
    </row>
    <row r="52" spans="1:15" ht="12.75">
      <c r="A52" s="241" t="s">
        <v>225</v>
      </c>
      <c r="B52" s="140" t="s">
        <v>213</v>
      </c>
      <c r="C52" s="141">
        <v>20084010</v>
      </c>
      <c r="D52" s="117">
        <v>200328</v>
      </c>
      <c r="E52" s="117">
        <v>73127</v>
      </c>
      <c r="F52" s="117">
        <v>0</v>
      </c>
      <c r="G52" s="83">
        <v>-100</v>
      </c>
      <c r="H52" s="117">
        <v>294423</v>
      </c>
      <c r="I52" s="117">
        <v>126372</v>
      </c>
      <c r="J52" s="117">
        <v>0</v>
      </c>
      <c r="K52" s="83">
        <v>-100</v>
      </c>
      <c r="L52" s="83">
        <v>1.4697046843177188</v>
      </c>
      <c r="M52" s="83">
        <v>1.7281168378300764</v>
      </c>
      <c r="N52" s="83" t="s">
        <v>81</v>
      </c>
      <c r="O52" s="83" t="s">
        <v>81</v>
      </c>
    </row>
    <row r="53" spans="1:15" ht="25.5">
      <c r="A53" s="241"/>
      <c r="B53" s="140" t="s">
        <v>226</v>
      </c>
      <c r="C53" s="141">
        <v>20084090</v>
      </c>
      <c r="D53" s="117">
        <v>164</v>
      </c>
      <c r="E53" s="117">
        <v>36</v>
      </c>
      <c r="F53" s="117">
        <v>161961</v>
      </c>
      <c r="G53" s="83" t="s">
        <v>81</v>
      </c>
      <c r="H53" s="117">
        <v>392</v>
      </c>
      <c r="I53" s="117">
        <v>115</v>
      </c>
      <c r="J53" s="117">
        <v>316790</v>
      </c>
      <c r="K53" s="83" t="s">
        <v>81</v>
      </c>
      <c r="L53" s="83">
        <v>2.3902439024390243</v>
      </c>
      <c r="M53" s="83">
        <v>3.1944444444444446</v>
      </c>
      <c r="N53" s="83">
        <v>1.9559647075530529</v>
      </c>
      <c r="O53" s="83">
        <v>-38.76980045920878</v>
      </c>
    </row>
    <row r="54" spans="1:15" ht="12.75">
      <c r="A54" s="144" t="s">
        <v>229</v>
      </c>
      <c r="B54" s="145"/>
      <c r="C54" s="92">
        <v>20079949</v>
      </c>
      <c r="D54" s="83" t="s">
        <v>81</v>
      </c>
      <c r="E54" s="83" t="s">
        <v>81</v>
      </c>
      <c r="F54" s="117">
        <v>274626</v>
      </c>
      <c r="G54" s="83" t="s">
        <v>81</v>
      </c>
      <c r="H54" s="83" t="s">
        <v>81</v>
      </c>
      <c r="I54" s="83" t="s">
        <v>81</v>
      </c>
      <c r="J54" s="117">
        <v>645602</v>
      </c>
      <c r="K54" s="83" t="s">
        <v>81</v>
      </c>
      <c r="L54" s="83" t="s">
        <v>81</v>
      </c>
      <c r="M54" s="83" t="s">
        <v>81</v>
      </c>
      <c r="N54" s="83">
        <v>2.3508407798241975</v>
      </c>
      <c r="O54" s="83" t="s">
        <v>184</v>
      </c>
    </row>
    <row r="55" spans="1:15" ht="12.75">
      <c r="A55" s="144" t="s">
        <v>59</v>
      </c>
      <c r="B55" s="145"/>
      <c r="C55" s="92">
        <v>20054000</v>
      </c>
      <c r="D55" s="117">
        <v>292297</v>
      </c>
      <c r="E55" s="117">
        <v>150539</v>
      </c>
      <c r="F55" s="117">
        <v>276068</v>
      </c>
      <c r="G55" s="83">
        <v>83.38636499511753</v>
      </c>
      <c r="H55" s="117">
        <v>296246</v>
      </c>
      <c r="I55" s="117">
        <v>151794</v>
      </c>
      <c r="J55" s="117">
        <v>303185</v>
      </c>
      <c r="K55" s="83">
        <v>99.73450861035352</v>
      </c>
      <c r="L55" s="83">
        <v>1.0135102310321351</v>
      </c>
      <c r="M55" s="83">
        <v>1.0083367100884155</v>
      </c>
      <c r="N55" s="83">
        <v>1.0982257994407174</v>
      </c>
      <c r="O55" s="83">
        <v>8.914590578024285</v>
      </c>
    </row>
    <row r="56" spans="1:15" ht="12.75">
      <c r="A56" s="144" t="s">
        <v>224</v>
      </c>
      <c r="B56" s="145"/>
      <c r="C56" s="92">
        <v>20059910</v>
      </c>
      <c r="D56" s="117">
        <v>1592476</v>
      </c>
      <c r="E56" s="117">
        <v>1092540</v>
      </c>
      <c r="F56" s="117">
        <v>106870</v>
      </c>
      <c r="G56" s="83">
        <v>-90.21820711369836</v>
      </c>
      <c r="H56" s="117">
        <v>2000947</v>
      </c>
      <c r="I56" s="117">
        <v>1396582</v>
      </c>
      <c r="J56" s="117">
        <v>168345</v>
      </c>
      <c r="K56" s="83">
        <v>-87.94592798704265</v>
      </c>
      <c r="L56" s="83">
        <v>1.2565005689253717</v>
      </c>
      <c r="M56" s="83">
        <v>1.2782891244256502</v>
      </c>
      <c r="N56" s="83">
        <v>1.5752315897819782</v>
      </c>
      <c r="O56" s="83">
        <v>23.229679395868086</v>
      </c>
    </row>
    <row r="57" spans="1:15" ht="15" customHeight="1">
      <c r="A57" s="144" t="s">
        <v>79</v>
      </c>
      <c r="B57" s="145"/>
      <c r="C57" s="92">
        <v>20060010</v>
      </c>
      <c r="D57" s="117">
        <v>79683</v>
      </c>
      <c r="E57" s="117">
        <v>25050</v>
      </c>
      <c r="F57" s="117">
        <v>37222</v>
      </c>
      <c r="G57" s="83">
        <v>48.590818363273456</v>
      </c>
      <c r="H57" s="117">
        <v>334597</v>
      </c>
      <c r="I57" s="117">
        <v>105418</v>
      </c>
      <c r="J57" s="117">
        <v>164862</v>
      </c>
      <c r="K57" s="83">
        <v>56.38885199870989</v>
      </c>
      <c r="L57" s="83">
        <v>4.199101439453836</v>
      </c>
      <c r="M57" s="83">
        <v>4.208303393213573</v>
      </c>
      <c r="N57" s="83">
        <v>4.429154800924184</v>
      </c>
      <c r="O57" s="83">
        <v>5.247991579380007</v>
      </c>
    </row>
    <row r="58" spans="1:15" ht="12.75">
      <c r="A58" s="144" t="s">
        <v>57</v>
      </c>
      <c r="B58" s="145"/>
      <c r="C58" s="92">
        <v>20089930</v>
      </c>
      <c r="D58" s="117">
        <v>36225</v>
      </c>
      <c r="E58" s="117">
        <v>23810</v>
      </c>
      <c r="F58" s="117">
        <v>44707</v>
      </c>
      <c r="G58" s="83">
        <v>87.76564468710626</v>
      </c>
      <c r="H58" s="117">
        <v>98454</v>
      </c>
      <c r="I58" s="117">
        <v>57004</v>
      </c>
      <c r="J58" s="117">
        <v>81832</v>
      </c>
      <c r="K58" s="83">
        <v>43.55483825696442</v>
      </c>
      <c r="L58" s="83">
        <v>2.717846790890269</v>
      </c>
      <c r="M58" s="83">
        <v>2.394120117597648</v>
      </c>
      <c r="N58" s="83">
        <v>1.8304068714071622</v>
      </c>
      <c r="O58" s="83">
        <v>-23.545737828565482</v>
      </c>
    </row>
    <row r="59" spans="1:15" ht="12.75">
      <c r="A59" s="144" t="s">
        <v>223</v>
      </c>
      <c r="B59" s="189"/>
      <c r="C59" s="92">
        <v>20060020</v>
      </c>
      <c r="D59" s="117">
        <v>69256</v>
      </c>
      <c r="E59" s="117">
        <v>4050</v>
      </c>
      <c r="F59" s="117">
        <v>52100</v>
      </c>
      <c r="G59" s="83">
        <v>1186.4197530864199</v>
      </c>
      <c r="H59" s="117">
        <v>94443</v>
      </c>
      <c r="I59" s="117">
        <v>10024</v>
      </c>
      <c r="J59" s="117">
        <v>78840</v>
      </c>
      <c r="K59" s="83">
        <v>686.512370311253</v>
      </c>
      <c r="L59" s="83">
        <v>1.3636796811828578</v>
      </c>
      <c r="M59" s="83">
        <v>2.4750617283950618</v>
      </c>
      <c r="N59" s="83">
        <v>1.5132437619961612</v>
      </c>
      <c r="O59" s="83">
        <v>-38.860362768511045</v>
      </c>
    </row>
    <row r="60" spans="1:15" ht="12.75">
      <c r="A60" s="144" t="s">
        <v>222</v>
      </c>
      <c r="B60" s="145"/>
      <c r="C60" s="92">
        <v>20079959</v>
      </c>
      <c r="D60" s="117">
        <v>0</v>
      </c>
      <c r="E60" s="117">
        <v>0</v>
      </c>
      <c r="F60" s="117">
        <v>14860</v>
      </c>
      <c r="G60" s="83" t="s">
        <v>81</v>
      </c>
      <c r="H60" s="117">
        <v>0</v>
      </c>
      <c r="I60" s="117">
        <v>0</v>
      </c>
      <c r="J60" s="117">
        <v>37914</v>
      </c>
      <c r="K60" s="83" t="s">
        <v>81</v>
      </c>
      <c r="L60" s="83" t="s">
        <v>81</v>
      </c>
      <c r="M60" s="83" t="s">
        <v>81</v>
      </c>
      <c r="N60" s="83">
        <v>2.551413189771198</v>
      </c>
      <c r="O60" s="83" t="s">
        <v>81</v>
      </c>
    </row>
    <row r="61" spans="1:15" ht="12.75">
      <c r="A61" s="241" t="s">
        <v>230</v>
      </c>
      <c r="B61" s="140" t="s">
        <v>231</v>
      </c>
      <c r="C61" s="92">
        <v>20082011</v>
      </c>
      <c r="D61" s="117">
        <v>16488</v>
      </c>
      <c r="E61" s="117">
        <v>10165</v>
      </c>
      <c r="F61" s="117">
        <v>8578</v>
      </c>
      <c r="G61" s="83">
        <v>-15.612395474667984</v>
      </c>
      <c r="H61" s="117">
        <v>9177</v>
      </c>
      <c r="I61" s="117">
        <v>4905</v>
      </c>
      <c r="J61" s="117">
        <v>4984</v>
      </c>
      <c r="K61" s="83">
        <v>1.6106014271151992</v>
      </c>
      <c r="L61" s="83">
        <v>0.5565866084425036</v>
      </c>
      <c r="M61" s="83">
        <v>0.4825381210034432</v>
      </c>
      <c r="N61" s="83">
        <v>0.5810212170669153</v>
      </c>
      <c r="O61" s="83">
        <v>20.40939187533526</v>
      </c>
    </row>
    <row r="62" spans="1:15" ht="12.75">
      <c r="A62" s="241"/>
      <c r="B62" s="140" t="s">
        <v>232</v>
      </c>
      <c r="C62" s="92">
        <v>20082012</v>
      </c>
      <c r="D62" s="117">
        <v>13</v>
      </c>
      <c r="E62" s="117">
        <v>13</v>
      </c>
      <c r="F62" s="117">
        <v>0</v>
      </c>
      <c r="G62" s="83">
        <v>-100</v>
      </c>
      <c r="H62" s="117">
        <v>208</v>
      </c>
      <c r="I62" s="117">
        <v>208</v>
      </c>
      <c r="J62" s="117">
        <v>0</v>
      </c>
      <c r="K62" s="83">
        <v>-100</v>
      </c>
      <c r="L62" s="83">
        <v>16</v>
      </c>
      <c r="M62" s="83">
        <v>16</v>
      </c>
      <c r="N62" s="83" t="s">
        <v>81</v>
      </c>
      <c r="O62" s="83" t="s">
        <v>81</v>
      </c>
    </row>
    <row r="63" spans="1:15" ht="12.75">
      <c r="A63" s="241"/>
      <c r="B63" s="140" t="s">
        <v>233</v>
      </c>
      <c r="C63" s="92">
        <v>20082090</v>
      </c>
      <c r="D63" s="117">
        <v>3880</v>
      </c>
      <c r="E63" s="117">
        <v>580</v>
      </c>
      <c r="F63" s="117">
        <v>22000</v>
      </c>
      <c r="G63" s="83">
        <v>3693.103448275862</v>
      </c>
      <c r="H63" s="117">
        <v>20355</v>
      </c>
      <c r="I63" s="117">
        <v>3036</v>
      </c>
      <c r="J63" s="117">
        <v>25960</v>
      </c>
      <c r="K63" s="83">
        <v>755.072463768116</v>
      </c>
      <c r="L63" s="83">
        <v>5.246134020618556</v>
      </c>
      <c r="M63" s="83">
        <v>5.23448275862069</v>
      </c>
      <c r="N63" s="83">
        <v>1.18</v>
      </c>
      <c r="O63" s="83">
        <v>-77.45718050065877</v>
      </c>
    </row>
    <row r="64" spans="1:15" ht="12.75">
      <c r="A64" s="240" t="s">
        <v>80</v>
      </c>
      <c r="B64" s="240"/>
      <c r="C64" s="92">
        <v>20060090</v>
      </c>
      <c r="D64" s="117">
        <v>101978</v>
      </c>
      <c r="E64" s="117">
        <v>12324</v>
      </c>
      <c r="F64" s="117">
        <v>39755</v>
      </c>
      <c r="G64" s="83">
        <v>222.58195391106784</v>
      </c>
      <c r="H64" s="117">
        <v>212704</v>
      </c>
      <c r="I64" s="117">
        <v>30037</v>
      </c>
      <c r="J64" s="117">
        <v>93302</v>
      </c>
      <c r="K64" s="83">
        <v>210.62356427073277</v>
      </c>
      <c r="L64" s="83">
        <v>2.085783208142933</v>
      </c>
      <c r="M64" s="83">
        <v>2.4372768581629343</v>
      </c>
      <c r="N64" s="83">
        <v>2.3469249151050184</v>
      </c>
      <c r="O64" s="83">
        <v>-3.707085748396155</v>
      </c>
    </row>
    <row r="65" spans="1:15" ht="26.25" customHeight="1">
      <c r="A65" s="244" t="s">
        <v>398</v>
      </c>
      <c r="B65" s="245"/>
      <c r="C65" s="162">
        <v>7119000</v>
      </c>
      <c r="D65" s="117">
        <v>0</v>
      </c>
      <c r="E65" s="117">
        <v>0</v>
      </c>
      <c r="F65" s="117">
        <v>36115</v>
      </c>
      <c r="G65" s="83" t="s">
        <v>81</v>
      </c>
      <c r="H65" s="117">
        <v>0</v>
      </c>
      <c r="I65" s="117">
        <v>0</v>
      </c>
      <c r="J65" s="117">
        <v>22248</v>
      </c>
      <c r="K65" s="83" t="s">
        <v>81</v>
      </c>
      <c r="L65" s="83" t="s">
        <v>81</v>
      </c>
      <c r="M65" s="83" t="s">
        <v>81</v>
      </c>
      <c r="N65" s="83">
        <v>0.6160321196178873</v>
      </c>
      <c r="O65" s="83" t="s">
        <v>184</v>
      </c>
    </row>
    <row r="66" spans="1:15" ht="15" customHeight="1">
      <c r="A66" s="240" t="s">
        <v>361</v>
      </c>
      <c r="B66" s="240"/>
      <c r="C66" s="141">
        <v>8129090</v>
      </c>
      <c r="D66" s="117">
        <v>20000</v>
      </c>
      <c r="E66" s="117">
        <v>20000</v>
      </c>
      <c r="F66" s="117">
        <v>16280</v>
      </c>
      <c r="G66" s="83">
        <v>-18.600000000000005</v>
      </c>
      <c r="H66" s="117">
        <v>41600</v>
      </c>
      <c r="I66" s="117">
        <v>41600</v>
      </c>
      <c r="J66" s="117">
        <v>9768</v>
      </c>
      <c r="K66" s="83">
        <v>-76.51923076923077</v>
      </c>
      <c r="L66" s="83">
        <v>2.08</v>
      </c>
      <c r="M66" s="83">
        <v>2.08</v>
      </c>
      <c r="N66" s="83">
        <v>0.6</v>
      </c>
      <c r="O66" s="83">
        <v>-71.15384615384616</v>
      </c>
    </row>
    <row r="67" spans="1:15" ht="12.75">
      <c r="A67" s="240" t="s">
        <v>146</v>
      </c>
      <c r="B67" s="240"/>
      <c r="C67" s="92">
        <v>20019090</v>
      </c>
      <c r="D67" s="117">
        <v>149741</v>
      </c>
      <c r="E67" s="117">
        <v>148324</v>
      </c>
      <c r="F67" s="117">
        <v>1271</v>
      </c>
      <c r="G67" s="83">
        <v>-99.14309214961841</v>
      </c>
      <c r="H67" s="117">
        <v>700302</v>
      </c>
      <c r="I67" s="117">
        <v>690685</v>
      </c>
      <c r="J67" s="117">
        <v>8956</v>
      </c>
      <c r="K67" s="83">
        <v>-98.70331627297539</v>
      </c>
      <c r="L67" s="83">
        <v>4.676755197307351</v>
      </c>
      <c r="M67" s="83">
        <v>4.656596370108681</v>
      </c>
      <c r="N67" s="83">
        <v>7.0464201416207715</v>
      </c>
      <c r="O67" s="83">
        <v>51.32125659103055</v>
      </c>
    </row>
    <row r="68" spans="1:15" ht="25.5">
      <c r="A68" s="241" t="s">
        <v>227</v>
      </c>
      <c r="B68" s="140" t="s">
        <v>207</v>
      </c>
      <c r="C68" s="141">
        <v>20021010</v>
      </c>
      <c r="D68" s="117">
        <v>303251</v>
      </c>
      <c r="E68" s="117">
        <v>153021</v>
      </c>
      <c r="F68" s="117">
        <v>0</v>
      </c>
      <c r="G68" s="83">
        <v>-100</v>
      </c>
      <c r="H68" s="117">
        <v>375062</v>
      </c>
      <c r="I68" s="117">
        <v>193372</v>
      </c>
      <c r="J68" s="117">
        <v>0</v>
      </c>
      <c r="K68" s="83">
        <v>-100</v>
      </c>
      <c r="L68" s="83">
        <v>1.2368038357664113</v>
      </c>
      <c r="M68" s="83">
        <v>1.2636958325981402</v>
      </c>
      <c r="N68" s="83" t="s">
        <v>81</v>
      </c>
      <c r="O68" s="83" t="s">
        <v>81</v>
      </c>
    </row>
    <row r="69" spans="1:15" ht="25.5">
      <c r="A69" s="241"/>
      <c r="B69" s="140" t="s">
        <v>228</v>
      </c>
      <c r="C69" s="141">
        <v>20021090</v>
      </c>
      <c r="D69" s="117">
        <v>0</v>
      </c>
      <c r="E69" s="117">
        <v>0</v>
      </c>
      <c r="F69" s="117">
        <v>4794</v>
      </c>
      <c r="G69" s="83" t="s">
        <v>81</v>
      </c>
      <c r="H69" s="117">
        <v>0</v>
      </c>
      <c r="I69" s="117">
        <v>0</v>
      </c>
      <c r="J69" s="117">
        <v>4912</v>
      </c>
      <c r="K69" s="83" t="s">
        <v>81</v>
      </c>
      <c r="L69" s="83" t="s">
        <v>81</v>
      </c>
      <c r="M69" s="83" t="s">
        <v>81</v>
      </c>
      <c r="N69" s="83">
        <v>1.0246141009595326</v>
      </c>
      <c r="O69" s="83" t="s">
        <v>81</v>
      </c>
    </row>
    <row r="70" spans="1:15" ht="25.5">
      <c r="A70" s="241"/>
      <c r="B70" s="140" t="s">
        <v>234</v>
      </c>
      <c r="C70" s="141">
        <v>20029090</v>
      </c>
      <c r="D70" s="117">
        <v>187</v>
      </c>
      <c r="E70" s="117">
        <v>143</v>
      </c>
      <c r="F70" s="117">
        <v>117</v>
      </c>
      <c r="G70" s="83">
        <v>-18.181818181818176</v>
      </c>
      <c r="H70" s="117">
        <v>2081</v>
      </c>
      <c r="I70" s="117">
        <v>1600</v>
      </c>
      <c r="J70" s="117">
        <v>665</v>
      </c>
      <c r="K70" s="83">
        <v>-58.4375</v>
      </c>
      <c r="L70" s="83">
        <v>11.128342245989305</v>
      </c>
      <c r="M70" s="83">
        <v>11.188811188811188</v>
      </c>
      <c r="N70" s="83">
        <v>5.683760683760684</v>
      </c>
      <c r="O70" s="83">
        <v>-49.201388888888886</v>
      </c>
    </row>
    <row r="71" spans="1:15" ht="12.75">
      <c r="A71" s="240" t="s">
        <v>82</v>
      </c>
      <c r="B71" s="240"/>
      <c r="C71" s="92">
        <v>20089100</v>
      </c>
      <c r="D71" s="117">
        <v>1330</v>
      </c>
      <c r="E71" s="117">
        <v>370</v>
      </c>
      <c r="F71" s="117">
        <v>209</v>
      </c>
      <c r="G71" s="83">
        <v>-43.513513513513516</v>
      </c>
      <c r="H71" s="117">
        <v>6779</v>
      </c>
      <c r="I71" s="117">
        <v>2039</v>
      </c>
      <c r="J71" s="117">
        <v>1001</v>
      </c>
      <c r="K71" s="83">
        <v>-50.90730750367827</v>
      </c>
      <c r="L71" s="83">
        <v>5.096992481203007</v>
      </c>
      <c r="M71" s="83">
        <v>5.510810810810811</v>
      </c>
      <c r="N71" s="83">
        <v>4.7894736842105265</v>
      </c>
      <c r="O71" s="83">
        <v>-13.089491752923255</v>
      </c>
    </row>
    <row r="72" spans="1:15" ht="12.75">
      <c r="A72" s="265" t="s">
        <v>391</v>
      </c>
      <c r="B72" s="265"/>
      <c r="C72" s="92">
        <v>20058000</v>
      </c>
      <c r="D72" s="117">
        <v>0</v>
      </c>
      <c r="E72" s="117">
        <v>0</v>
      </c>
      <c r="F72" s="117">
        <v>50</v>
      </c>
      <c r="G72" s="83" t="s">
        <v>81</v>
      </c>
      <c r="H72" s="117">
        <v>0</v>
      </c>
      <c r="I72" s="117">
        <v>0</v>
      </c>
      <c r="J72" s="117">
        <v>205</v>
      </c>
      <c r="K72" s="83" t="s">
        <v>81</v>
      </c>
      <c r="L72" s="83" t="s">
        <v>81</v>
      </c>
      <c r="M72" s="83" t="s">
        <v>81</v>
      </c>
      <c r="N72" s="83">
        <v>4.1</v>
      </c>
      <c r="O72" s="83" t="s">
        <v>81</v>
      </c>
    </row>
    <row r="73" spans="1:15" ht="12.75">
      <c r="A73" s="241" t="s">
        <v>52</v>
      </c>
      <c r="B73" s="140" t="s">
        <v>236</v>
      </c>
      <c r="C73" s="92">
        <v>20049010</v>
      </c>
      <c r="D73" s="117">
        <v>40365</v>
      </c>
      <c r="E73" s="117">
        <v>40365</v>
      </c>
      <c r="F73" s="117">
        <v>0</v>
      </c>
      <c r="G73" s="83">
        <v>-100</v>
      </c>
      <c r="H73" s="117">
        <v>47378</v>
      </c>
      <c r="I73" s="117">
        <v>47378</v>
      </c>
      <c r="J73" s="117">
        <v>0</v>
      </c>
      <c r="K73" s="83">
        <v>-100</v>
      </c>
      <c r="L73" s="83">
        <v>1.1737396259135389</v>
      </c>
      <c r="M73" s="83">
        <v>1.1737396259135389</v>
      </c>
      <c r="N73" s="83" t="s">
        <v>81</v>
      </c>
      <c r="O73" s="83" t="s">
        <v>81</v>
      </c>
    </row>
    <row r="74" spans="1:15" ht="12.75">
      <c r="A74" s="241"/>
      <c r="B74" s="140" t="s">
        <v>237</v>
      </c>
      <c r="C74" s="92">
        <v>20056000</v>
      </c>
      <c r="D74" s="117">
        <v>40</v>
      </c>
      <c r="E74" s="117">
        <v>40</v>
      </c>
      <c r="F74" s="117">
        <v>0</v>
      </c>
      <c r="G74" s="83">
        <v>-100</v>
      </c>
      <c r="H74" s="117">
        <v>286</v>
      </c>
      <c r="I74" s="117">
        <v>286</v>
      </c>
      <c r="J74" s="117">
        <v>0</v>
      </c>
      <c r="K74" s="83">
        <v>-100</v>
      </c>
      <c r="L74" s="83">
        <v>7.15</v>
      </c>
      <c r="M74" s="83">
        <v>7.15</v>
      </c>
      <c r="N74" s="83" t="s">
        <v>81</v>
      </c>
      <c r="O74" s="83" t="s">
        <v>81</v>
      </c>
    </row>
    <row r="75" spans="1:15" ht="12.75">
      <c r="A75" s="240" t="s">
        <v>147</v>
      </c>
      <c r="B75" s="240"/>
      <c r="C75" s="92">
        <v>20079100</v>
      </c>
      <c r="D75" s="117">
        <v>71</v>
      </c>
      <c r="E75" s="117">
        <v>43</v>
      </c>
      <c r="F75" s="117">
        <v>0</v>
      </c>
      <c r="G75" s="83">
        <v>-100</v>
      </c>
      <c r="H75" s="117">
        <v>840</v>
      </c>
      <c r="I75" s="117">
        <v>650</v>
      </c>
      <c r="J75" s="117">
        <v>0</v>
      </c>
      <c r="K75" s="83">
        <v>-100</v>
      </c>
      <c r="L75" s="83">
        <v>11.830985915492958</v>
      </c>
      <c r="M75" s="83">
        <v>15.116279069767442</v>
      </c>
      <c r="N75" s="83" t="s">
        <v>81</v>
      </c>
      <c r="O75" s="83" t="s">
        <v>81</v>
      </c>
    </row>
    <row r="76" spans="1:15" ht="12.75">
      <c r="A76" s="239" t="s">
        <v>240</v>
      </c>
      <c r="B76" s="239"/>
      <c r="C76" s="92">
        <v>20011000</v>
      </c>
      <c r="D76" s="117">
        <v>288</v>
      </c>
      <c r="E76" s="117">
        <v>192</v>
      </c>
      <c r="F76" s="117">
        <v>0</v>
      </c>
      <c r="G76" s="83">
        <v>-100</v>
      </c>
      <c r="H76" s="117">
        <v>1174</v>
      </c>
      <c r="I76" s="117">
        <v>1048</v>
      </c>
      <c r="J76" s="117">
        <v>0</v>
      </c>
      <c r="K76" s="83">
        <v>-100</v>
      </c>
      <c r="L76" s="83">
        <v>4.076388888888889</v>
      </c>
      <c r="M76" s="83">
        <v>5.458333333333333</v>
      </c>
      <c r="N76" s="83" t="s">
        <v>81</v>
      </c>
      <c r="O76" s="83" t="s">
        <v>81</v>
      </c>
    </row>
    <row r="77" spans="1:15" ht="12.75">
      <c r="A77" s="239" t="s">
        <v>152</v>
      </c>
      <c r="B77" s="239"/>
      <c r="C77" s="92">
        <v>20071000</v>
      </c>
      <c r="D77" s="117">
        <v>567</v>
      </c>
      <c r="E77" s="117">
        <v>558</v>
      </c>
      <c r="F77" s="117">
        <v>0</v>
      </c>
      <c r="G77" s="83">
        <v>-100</v>
      </c>
      <c r="H77" s="117">
        <v>5903</v>
      </c>
      <c r="I77" s="117">
        <v>5877</v>
      </c>
      <c r="J77" s="117">
        <v>0</v>
      </c>
      <c r="K77" s="83">
        <v>-100</v>
      </c>
      <c r="L77" s="83">
        <v>10.410934744268078</v>
      </c>
      <c r="M77" s="83">
        <v>10.53225806451613</v>
      </c>
      <c r="N77" s="83" t="s">
        <v>81</v>
      </c>
      <c r="O77" s="83" t="s">
        <v>81</v>
      </c>
    </row>
    <row r="78" spans="1:15" ht="12.75">
      <c r="A78" s="239" t="s">
        <v>241</v>
      </c>
      <c r="B78" s="239"/>
      <c r="C78" s="92">
        <v>20019030</v>
      </c>
      <c r="D78" s="117">
        <v>129</v>
      </c>
      <c r="E78" s="117">
        <v>57</v>
      </c>
      <c r="F78" s="117">
        <v>0</v>
      </c>
      <c r="G78" s="83">
        <v>-100</v>
      </c>
      <c r="H78" s="117">
        <v>678</v>
      </c>
      <c r="I78" s="117">
        <v>272</v>
      </c>
      <c r="J78" s="117">
        <v>0</v>
      </c>
      <c r="K78" s="83">
        <v>-100</v>
      </c>
      <c r="L78" s="83">
        <v>5.255813953488372</v>
      </c>
      <c r="M78" s="83">
        <v>4.771929824561403</v>
      </c>
      <c r="N78" s="83" t="s">
        <v>81</v>
      </c>
      <c r="O78" s="83" t="s">
        <v>81</v>
      </c>
    </row>
    <row r="79" spans="1:15" ht="12.75">
      <c r="A79" s="239" t="s">
        <v>238</v>
      </c>
      <c r="B79" s="239"/>
      <c r="C79" s="92">
        <v>20019020</v>
      </c>
      <c r="D79" s="117">
        <v>4</v>
      </c>
      <c r="E79" s="117">
        <v>4</v>
      </c>
      <c r="F79" s="117">
        <v>0</v>
      </c>
      <c r="G79" s="83">
        <v>-100</v>
      </c>
      <c r="H79" s="117">
        <v>96</v>
      </c>
      <c r="I79" s="117">
        <v>96</v>
      </c>
      <c r="J79" s="117">
        <v>0</v>
      </c>
      <c r="K79" s="83">
        <v>-100</v>
      </c>
      <c r="L79" s="83">
        <v>24</v>
      </c>
      <c r="M79" s="83">
        <v>24</v>
      </c>
      <c r="N79" s="83" t="s">
        <v>81</v>
      </c>
      <c r="O79" s="83" t="s">
        <v>81</v>
      </c>
    </row>
    <row r="80" spans="1:15" ht="12.75">
      <c r="A80" s="237" t="s">
        <v>239</v>
      </c>
      <c r="B80" s="238"/>
      <c r="C80" s="92">
        <v>20059920</v>
      </c>
      <c r="D80" s="117">
        <v>416</v>
      </c>
      <c r="E80" s="117">
        <v>0</v>
      </c>
      <c r="F80" s="117">
        <v>0</v>
      </c>
      <c r="G80" s="83" t="s">
        <v>81</v>
      </c>
      <c r="H80" s="117">
        <v>1996</v>
      </c>
      <c r="I80" s="117">
        <v>0</v>
      </c>
      <c r="J80" s="117">
        <v>0</v>
      </c>
      <c r="K80" s="83" t="s">
        <v>81</v>
      </c>
      <c r="L80" s="83">
        <v>4.798076923076923</v>
      </c>
      <c r="M80" s="83" t="s">
        <v>81</v>
      </c>
      <c r="N80" s="83" t="s">
        <v>81</v>
      </c>
      <c r="O80" s="83" t="s">
        <v>81</v>
      </c>
    </row>
    <row r="81" spans="1:15" ht="12.75">
      <c r="A81" s="240" t="s">
        <v>235</v>
      </c>
      <c r="B81" s="240"/>
      <c r="C81" s="92">
        <v>20089920</v>
      </c>
      <c r="D81" s="117">
        <v>50</v>
      </c>
      <c r="E81" s="117">
        <v>50</v>
      </c>
      <c r="F81" s="117">
        <v>0</v>
      </c>
      <c r="G81" s="83">
        <v>-100</v>
      </c>
      <c r="H81" s="117">
        <v>150</v>
      </c>
      <c r="I81" s="117">
        <v>150</v>
      </c>
      <c r="J81" s="117">
        <v>0</v>
      </c>
      <c r="K81" s="83">
        <v>-100</v>
      </c>
      <c r="L81" s="83">
        <v>3</v>
      </c>
      <c r="M81" s="83">
        <v>3</v>
      </c>
      <c r="N81" s="83" t="s">
        <v>81</v>
      </c>
      <c r="O81" s="83" t="s">
        <v>81</v>
      </c>
    </row>
    <row r="82" spans="1:15" ht="12.75">
      <c r="A82" s="242" t="s">
        <v>41</v>
      </c>
      <c r="B82" s="242"/>
      <c r="C82" s="243"/>
      <c r="D82" s="165">
        <v>364220946</v>
      </c>
      <c r="E82" s="165">
        <v>202463000</v>
      </c>
      <c r="F82" s="165">
        <v>202555113</v>
      </c>
      <c r="G82" s="83">
        <v>0.04549621412306415</v>
      </c>
      <c r="H82" s="165">
        <v>456119370</v>
      </c>
      <c r="I82" s="165">
        <v>245438217</v>
      </c>
      <c r="J82" s="165">
        <v>268265734</v>
      </c>
      <c r="K82" s="83">
        <v>9.30071823329779</v>
      </c>
      <c r="L82" s="83">
        <v>1.2523150439568624</v>
      </c>
      <c r="M82" s="83">
        <v>1.2122620775153978</v>
      </c>
      <c r="N82" s="83">
        <v>1.3244086018208783</v>
      </c>
      <c r="O82" s="83">
        <v>9.251013158419607</v>
      </c>
    </row>
    <row r="83" spans="1:15" ht="12.75">
      <c r="A83" s="262" t="s">
        <v>150</v>
      </c>
      <c r="B83" s="263"/>
      <c r="C83" s="263"/>
      <c r="D83" s="263"/>
      <c r="E83" s="263"/>
      <c r="F83" s="263"/>
      <c r="G83" s="263"/>
      <c r="H83" s="263"/>
      <c r="I83" s="263"/>
      <c r="J83" s="263"/>
      <c r="K83" s="263"/>
      <c r="L83" s="263"/>
      <c r="M83" s="263"/>
      <c r="N83" s="263"/>
      <c r="O83" s="264"/>
    </row>
    <row r="84" spans="1:15" ht="12.75">
      <c r="A84" s="234" t="s">
        <v>159</v>
      </c>
      <c r="B84" s="235"/>
      <c r="C84" s="235"/>
      <c r="D84" s="235"/>
      <c r="E84" s="235"/>
      <c r="F84" s="235"/>
      <c r="G84" s="235"/>
      <c r="H84" s="235"/>
      <c r="I84" s="235"/>
      <c r="J84" s="235"/>
      <c r="K84" s="235"/>
      <c r="L84" s="235"/>
      <c r="M84" s="235"/>
      <c r="N84" s="235"/>
      <c r="O84" s="236"/>
    </row>
    <row r="95" spans="1:3" ht="14.25">
      <c r="A95" s="146"/>
      <c r="B95" s="78"/>
      <c r="C95" s="79"/>
    </row>
    <row r="96" spans="1:6" ht="14.25">
      <c r="A96" s="146"/>
      <c r="B96" s="78"/>
      <c r="C96" s="79"/>
      <c r="F96" s="164"/>
    </row>
    <row r="97" spans="1:3" ht="14.25">
      <c r="A97" s="146"/>
      <c r="B97" s="78"/>
      <c r="C97" s="79"/>
    </row>
    <row r="98" spans="1:3" ht="14.25">
      <c r="A98" s="146"/>
      <c r="B98" s="78"/>
      <c r="C98" s="79"/>
    </row>
    <row r="99" spans="1:3" ht="14.25">
      <c r="A99" s="146"/>
      <c r="B99" s="78"/>
      <c r="C99" s="79"/>
    </row>
    <row r="100" spans="1:3" ht="14.25">
      <c r="A100" s="146"/>
      <c r="B100" s="78"/>
      <c r="C100" s="79"/>
    </row>
    <row r="101" spans="1:3" ht="14.25">
      <c r="A101" s="146"/>
      <c r="B101" s="78"/>
      <c r="C101" s="79"/>
    </row>
    <row r="102" spans="1:3" ht="14.25">
      <c r="A102" s="146"/>
      <c r="B102" s="78"/>
      <c r="C102" s="79"/>
    </row>
    <row r="103" spans="1:3" ht="12.75">
      <c r="A103" s="79"/>
      <c r="B103" s="78"/>
      <c r="C103" s="79"/>
    </row>
    <row r="104" spans="1:3" ht="12.75">
      <c r="A104" s="79"/>
      <c r="B104" s="78"/>
      <c r="C104" s="79"/>
    </row>
    <row r="105" spans="1:3" ht="12.75">
      <c r="A105" s="79"/>
      <c r="B105" s="78"/>
      <c r="C105" s="79"/>
    </row>
    <row r="106" spans="1:3" ht="12.75">
      <c r="A106" s="79"/>
      <c r="B106" s="78"/>
      <c r="C106" s="79"/>
    </row>
    <row r="107" spans="1:3" ht="12.75">
      <c r="A107" s="79"/>
      <c r="B107" s="78"/>
      <c r="C107" s="79"/>
    </row>
    <row r="108" spans="1:3" ht="12.75">
      <c r="A108" s="79"/>
      <c r="B108" s="78"/>
      <c r="C108" s="79"/>
    </row>
    <row r="109" spans="1:3" ht="12.75">
      <c r="A109" s="79"/>
      <c r="B109" s="78"/>
      <c r="C109" s="79"/>
    </row>
    <row r="110" spans="1:3" ht="12.75">
      <c r="A110" s="79"/>
      <c r="B110" s="78"/>
      <c r="C110" s="79"/>
    </row>
  </sheetData>
  <sheetProtection/>
  <mergeCells count="48">
    <mergeCell ref="A25:B25"/>
    <mergeCell ref="A26:A28"/>
    <mergeCell ref="A83:O83"/>
    <mergeCell ref="A31:A32"/>
    <mergeCell ref="A75:B75"/>
    <mergeCell ref="A67:B67"/>
    <mergeCell ref="A34:A35"/>
    <mergeCell ref="A72:B72"/>
    <mergeCell ref="A33:B33"/>
    <mergeCell ref="A36:A39"/>
    <mergeCell ref="A8:A13"/>
    <mergeCell ref="A14:A15"/>
    <mergeCell ref="A16:A18"/>
    <mergeCell ref="A19:B19"/>
    <mergeCell ref="A20:B20"/>
    <mergeCell ref="A21:B21"/>
    <mergeCell ref="A1:O1"/>
    <mergeCell ref="C2:C3"/>
    <mergeCell ref="D2:G2"/>
    <mergeCell ref="H2:K2"/>
    <mergeCell ref="L2:O2"/>
    <mergeCell ref="A2:B3"/>
    <mergeCell ref="A4:A7"/>
    <mergeCell ref="A30:B30"/>
    <mergeCell ref="A22:A24"/>
    <mergeCell ref="A52:A53"/>
    <mergeCell ref="A41:B41"/>
    <mergeCell ref="A43:B43"/>
    <mergeCell ref="A49:B49"/>
    <mergeCell ref="A44:A48"/>
    <mergeCell ref="A29:B29"/>
    <mergeCell ref="A40:B40"/>
    <mergeCell ref="A66:B66"/>
    <mergeCell ref="A68:A70"/>
    <mergeCell ref="A61:A63"/>
    <mergeCell ref="A64:B64"/>
    <mergeCell ref="A71:B71"/>
    <mergeCell ref="A65:B65"/>
    <mergeCell ref="A84:O84"/>
    <mergeCell ref="A80:B80"/>
    <mergeCell ref="A76:B76"/>
    <mergeCell ref="A79:B79"/>
    <mergeCell ref="A77:B77"/>
    <mergeCell ref="A42:B42"/>
    <mergeCell ref="A78:B78"/>
    <mergeCell ref="A81:B81"/>
    <mergeCell ref="A73:A74"/>
    <mergeCell ref="A82:C82"/>
  </mergeCells>
  <printOptions horizontalCentered="1"/>
  <pageMargins left="0.7086614173228347" right="0.7086614173228347" top="0.7480314960629921" bottom="0.7480314960629921" header="0.31496062992125984" footer="0.31496062992125984"/>
  <pageSetup fitToHeight="2" fitToWidth="1" horizontalDpi="600" verticalDpi="600" orientation="landscape" scale="63"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O67"/>
  <sheetViews>
    <sheetView zoomScalePageLayoutView="0" workbookViewId="0" topLeftCell="A46">
      <selection activeCell="G82" sqref="G82"/>
    </sheetView>
  </sheetViews>
  <sheetFormatPr defaultColWidth="11.421875" defaultRowHeight="15"/>
  <cols>
    <col min="1" max="1" width="24.8515625" style="42" customWidth="1"/>
    <col min="2" max="2" width="27.7109375" style="42" customWidth="1"/>
    <col min="3" max="3" width="9.00390625" style="61" customWidth="1"/>
    <col min="4" max="6" width="11.421875" style="56" customWidth="1"/>
    <col min="7" max="7" width="7.421875" style="56" customWidth="1"/>
    <col min="8" max="10" width="11.421875" style="56" customWidth="1"/>
    <col min="11" max="11" width="7.421875" style="56" customWidth="1"/>
    <col min="12" max="13" width="7.28125" style="56" customWidth="1"/>
    <col min="14" max="14" width="7.28125" style="87" customWidth="1"/>
    <col min="15" max="15" width="7.28125" style="56" customWidth="1"/>
    <col min="16" max="16384" width="11.421875" style="56" customWidth="1"/>
  </cols>
  <sheetData>
    <row r="1" spans="1:15" ht="12.75">
      <c r="A1" s="202" t="s">
        <v>84</v>
      </c>
      <c r="B1" s="203"/>
      <c r="C1" s="203"/>
      <c r="D1" s="203"/>
      <c r="E1" s="203"/>
      <c r="F1" s="203"/>
      <c r="G1" s="203"/>
      <c r="H1" s="203"/>
      <c r="I1" s="203"/>
      <c r="J1" s="203"/>
      <c r="K1" s="203"/>
      <c r="L1" s="203"/>
      <c r="M1" s="203"/>
      <c r="N1" s="203"/>
      <c r="O1" s="204"/>
    </row>
    <row r="2" spans="1:15" ht="12.75">
      <c r="A2" s="228" t="s">
        <v>45</v>
      </c>
      <c r="B2" s="229"/>
      <c r="C2" s="271" t="s">
        <v>46</v>
      </c>
      <c r="D2" s="273" t="s">
        <v>34</v>
      </c>
      <c r="E2" s="273"/>
      <c r="F2" s="273"/>
      <c r="G2" s="273"/>
      <c r="H2" s="273" t="s">
        <v>35</v>
      </c>
      <c r="I2" s="273"/>
      <c r="J2" s="273"/>
      <c r="K2" s="273"/>
      <c r="L2" s="273" t="s">
        <v>47</v>
      </c>
      <c r="M2" s="273"/>
      <c r="N2" s="273"/>
      <c r="O2" s="273"/>
    </row>
    <row r="3" spans="1:15" ht="25.5">
      <c r="A3" s="274"/>
      <c r="B3" s="275"/>
      <c r="C3" s="271"/>
      <c r="D3" s="58">
        <v>2011</v>
      </c>
      <c r="E3" s="121" t="s">
        <v>399</v>
      </c>
      <c r="F3" s="121" t="s">
        <v>400</v>
      </c>
      <c r="G3" s="58" t="s">
        <v>151</v>
      </c>
      <c r="H3" s="58">
        <v>2011</v>
      </c>
      <c r="I3" s="121" t="s">
        <v>399</v>
      </c>
      <c r="J3" s="121" t="s">
        <v>400</v>
      </c>
      <c r="K3" s="58" t="s">
        <v>151</v>
      </c>
      <c r="L3" s="58">
        <v>2011</v>
      </c>
      <c r="M3" s="121" t="s">
        <v>399</v>
      </c>
      <c r="N3" s="121" t="s">
        <v>400</v>
      </c>
      <c r="O3" s="58" t="s">
        <v>151</v>
      </c>
    </row>
    <row r="4" spans="1:15" ht="12.75">
      <c r="A4" s="212" t="s">
        <v>341</v>
      </c>
      <c r="B4" s="62" t="s">
        <v>41</v>
      </c>
      <c r="C4" s="161"/>
      <c r="D4" s="117">
        <v>70164244</v>
      </c>
      <c r="E4" s="117">
        <v>29801553</v>
      </c>
      <c r="F4" s="117">
        <v>35756729</v>
      </c>
      <c r="G4" s="83">
        <v>19.98277069654726</v>
      </c>
      <c r="H4" s="117">
        <v>167788870</v>
      </c>
      <c r="I4" s="117">
        <v>71365370</v>
      </c>
      <c r="J4" s="117">
        <v>83775642</v>
      </c>
      <c r="K4" s="83">
        <v>17.389767614180386</v>
      </c>
      <c r="L4" s="83">
        <v>2.391372876475374</v>
      </c>
      <c r="M4" s="83">
        <v>2.394686276919864</v>
      </c>
      <c r="N4" s="83">
        <v>2.342933605587916</v>
      </c>
      <c r="O4" s="83">
        <v>-2.1611461940022503</v>
      </c>
    </row>
    <row r="5" spans="1:15" ht="12.75">
      <c r="A5" s="213"/>
      <c r="B5" s="76" t="s">
        <v>375</v>
      </c>
      <c r="C5" s="103">
        <v>8062010</v>
      </c>
      <c r="D5" s="117">
        <v>59575569</v>
      </c>
      <c r="E5" s="117">
        <v>25620874</v>
      </c>
      <c r="F5" s="117">
        <v>28564149</v>
      </c>
      <c r="G5" s="83">
        <v>11.487800923575042</v>
      </c>
      <c r="H5" s="117">
        <v>136035078</v>
      </c>
      <c r="I5" s="117">
        <v>57743206</v>
      </c>
      <c r="J5" s="117">
        <v>62111226</v>
      </c>
      <c r="K5" s="83">
        <v>7.56456092860518</v>
      </c>
      <c r="L5" s="83">
        <v>2.2834037556569537</v>
      </c>
      <c r="M5" s="83">
        <v>2.2537562926229606</v>
      </c>
      <c r="N5" s="83">
        <v>2.174446926460158</v>
      </c>
      <c r="O5" s="83">
        <v>-3.518985900223537</v>
      </c>
    </row>
    <row r="6" spans="1:15" ht="12.75">
      <c r="A6" s="214"/>
      <c r="B6" s="76" t="s">
        <v>342</v>
      </c>
      <c r="C6" s="103">
        <v>8062090</v>
      </c>
      <c r="D6" s="117">
        <v>10588675</v>
      </c>
      <c r="E6" s="117">
        <v>4180679</v>
      </c>
      <c r="F6" s="117">
        <v>7192580</v>
      </c>
      <c r="G6" s="83">
        <v>72.04334511212174</v>
      </c>
      <c r="H6" s="117">
        <v>31753792</v>
      </c>
      <c r="I6" s="117">
        <v>13622164</v>
      </c>
      <c r="J6" s="117">
        <v>21664416</v>
      </c>
      <c r="K6" s="83">
        <v>59.037991320615426</v>
      </c>
      <c r="L6" s="83">
        <v>2.9988447090877752</v>
      </c>
      <c r="M6" s="83">
        <v>3.258361620205713</v>
      </c>
      <c r="N6" s="83">
        <v>3.0120507523030677</v>
      </c>
      <c r="O6" s="83">
        <v>-7.559347199992327</v>
      </c>
    </row>
    <row r="7" spans="1:15" ht="12.75">
      <c r="A7" s="270" t="s">
        <v>242</v>
      </c>
      <c r="B7" s="81" t="s">
        <v>41</v>
      </c>
      <c r="C7" s="99">
        <v>8132000</v>
      </c>
      <c r="D7" s="117">
        <v>57965959</v>
      </c>
      <c r="E7" s="117">
        <v>26382099</v>
      </c>
      <c r="F7" s="117">
        <v>35717608</v>
      </c>
      <c r="G7" s="83">
        <v>35.38577048020326</v>
      </c>
      <c r="H7" s="117">
        <v>112303101</v>
      </c>
      <c r="I7" s="117">
        <v>50315483</v>
      </c>
      <c r="J7" s="117">
        <v>64147424</v>
      </c>
      <c r="K7" s="83">
        <v>27.49042675392781</v>
      </c>
      <c r="L7" s="83">
        <v>1.9373974473535407</v>
      </c>
      <c r="M7" s="83">
        <v>1.9071827074866181</v>
      </c>
      <c r="N7" s="83">
        <v>1.7959608045421183</v>
      </c>
      <c r="O7" s="83">
        <v>-5.831738223501082</v>
      </c>
    </row>
    <row r="8" spans="1:15" ht="12.75">
      <c r="A8" s="270"/>
      <c r="B8" s="62" t="s">
        <v>155</v>
      </c>
      <c r="C8" s="99">
        <v>8132010</v>
      </c>
      <c r="D8" s="83" t="s">
        <v>81</v>
      </c>
      <c r="E8" s="83" t="s">
        <v>81</v>
      </c>
      <c r="F8" s="117">
        <v>1003555</v>
      </c>
      <c r="G8" s="83" t="s">
        <v>81</v>
      </c>
      <c r="H8" s="83" t="s">
        <v>81</v>
      </c>
      <c r="I8" s="83" t="s">
        <v>81</v>
      </c>
      <c r="J8" s="117">
        <v>1458252</v>
      </c>
      <c r="K8" s="83" t="s">
        <v>81</v>
      </c>
      <c r="L8" s="83" t="s">
        <v>81</v>
      </c>
      <c r="M8" s="83" t="s">
        <v>81</v>
      </c>
      <c r="N8" s="83">
        <v>1.4530862782807121</v>
      </c>
      <c r="O8" s="83" t="s">
        <v>184</v>
      </c>
    </row>
    <row r="9" spans="1:15" ht="12.75">
      <c r="A9" s="270"/>
      <c r="B9" s="62" t="s">
        <v>160</v>
      </c>
      <c r="C9" s="99">
        <v>8132090</v>
      </c>
      <c r="D9" s="83" t="s">
        <v>81</v>
      </c>
      <c r="E9" s="83" t="s">
        <v>81</v>
      </c>
      <c r="F9" s="117">
        <v>34714053</v>
      </c>
      <c r="G9" s="83" t="s">
        <v>81</v>
      </c>
      <c r="H9" s="83" t="s">
        <v>81</v>
      </c>
      <c r="I9" s="83" t="s">
        <v>81</v>
      </c>
      <c r="J9" s="117">
        <v>62689172</v>
      </c>
      <c r="K9" s="83" t="s">
        <v>81</v>
      </c>
      <c r="L9" s="83" t="s">
        <v>81</v>
      </c>
      <c r="M9" s="83" t="s">
        <v>81</v>
      </c>
      <c r="N9" s="83">
        <v>1.8058730278484048</v>
      </c>
      <c r="O9" s="83" t="s">
        <v>184</v>
      </c>
    </row>
    <row r="10" spans="1:15" ht="12.75">
      <c r="A10" s="270" t="s">
        <v>243</v>
      </c>
      <c r="B10" s="62" t="s">
        <v>41</v>
      </c>
      <c r="C10" s="99">
        <v>8133000</v>
      </c>
      <c r="D10" s="117">
        <v>5268853</v>
      </c>
      <c r="E10" s="117">
        <v>2993889</v>
      </c>
      <c r="F10" s="117">
        <v>2843123</v>
      </c>
      <c r="G10" s="83">
        <v>-5.035791240089393</v>
      </c>
      <c r="H10" s="117">
        <v>32292833</v>
      </c>
      <c r="I10" s="117">
        <v>16763760</v>
      </c>
      <c r="J10" s="117">
        <v>18566960</v>
      </c>
      <c r="K10" s="83">
        <v>10.756536719685794</v>
      </c>
      <c r="L10" s="83">
        <v>6.129006256200353</v>
      </c>
      <c r="M10" s="83">
        <v>5.5993258267090065</v>
      </c>
      <c r="N10" s="83">
        <v>6.530480742479309</v>
      </c>
      <c r="O10" s="83">
        <v>16.629768379054788</v>
      </c>
    </row>
    <row r="11" spans="1:15" ht="12.75">
      <c r="A11" s="270"/>
      <c r="B11" s="62" t="s">
        <v>155</v>
      </c>
      <c r="C11" s="99">
        <v>8133010</v>
      </c>
      <c r="D11" s="83" t="s">
        <v>81</v>
      </c>
      <c r="E11" s="83" t="s">
        <v>81</v>
      </c>
      <c r="F11" s="117">
        <v>107527</v>
      </c>
      <c r="G11" s="83" t="s">
        <v>81</v>
      </c>
      <c r="H11" s="83" t="s">
        <v>81</v>
      </c>
      <c r="I11" s="83" t="s">
        <v>81</v>
      </c>
      <c r="J11" s="117">
        <v>946392</v>
      </c>
      <c r="K11" s="83" t="s">
        <v>81</v>
      </c>
      <c r="L11" s="83" t="s">
        <v>81</v>
      </c>
      <c r="M11" s="83" t="s">
        <v>81</v>
      </c>
      <c r="N11" s="83">
        <v>8.80143591842049</v>
      </c>
      <c r="O11" s="83" t="s">
        <v>184</v>
      </c>
    </row>
    <row r="12" spans="1:15" ht="12.75">
      <c r="A12" s="270"/>
      <c r="B12" s="62" t="s">
        <v>156</v>
      </c>
      <c r="C12" s="99">
        <v>8133090</v>
      </c>
      <c r="D12" s="83" t="s">
        <v>81</v>
      </c>
      <c r="E12" s="83" t="s">
        <v>81</v>
      </c>
      <c r="F12" s="117">
        <v>2735596</v>
      </c>
      <c r="G12" s="83" t="s">
        <v>81</v>
      </c>
      <c r="H12" s="83" t="s">
        <v>81</v>
      </c>
      <c r="I12" s="83" t="s">
        <v>81</v>
      </c>
      <c r="J12" s="117">
        <v>17620568</v>
      </c>
      <c r="K12" s="83" t="s">
        <v>81</v>
      </c>
      <c r="L12" s="83" t="s">
        <v>81</v>
      </c>
      <c r="M12" s="83" t="s">
        <v>81</v>
      </c>
      <c r="N12" s="83">
        <v>6.441217197276206</v>
      </c>
      <c r="O12" s="83" t="s">
        <v>184</v>
      </c>
    </row>
    <row r="13" spans="1:15" ht="12.75">
      <c r="A13" s="270" t="s">
        <v>86</v>
      </c>
      <c r="B13" s="62" t="s">
        <v>41</v>
      </c>
      <c r="C13" s="161">
        <v>12119042</v>
      </c>
      <c r="D13" s="117">
        <v>4121731</v>
      </c>
      <c r="E13" s="117">
        <v>1843858</v>
      </c>
      <c r="F13" s="117">
        <v>1506017</v>
      </c>
      <c r="G13" s="83">
        <v>-18.32250639691343</v>
      </c>
      <c r="H13" s="117">
        <v>18612488</v>
      </c>
      <c r="I13" s="117">
        <v>8332778</v>
      </c>
      <c r="J13" s="117">
        <v>6925474</v>
      </c>
      <c r="K13" s="83">
        <v>-16.888773467863892</v>
      </c>
      <c r="L13" s="83">
        <v>4.515696924423258</v>
      </c>
      <c r="M13" s="83">
        <v>4.51920809520039</v>
      </c>
      <c r="N13" s="83">
        <v>4.5985364043035375</v>
      </c>
      <c r="O13" s="83">
        <v>1.7553586254945408</v>
      </c>
    </row>
    <row r="14" spans="1:15" ht="12.75">
      <c r="A14" s="270" t="s">
        <v>86</v>
      </c>
      <c r="B14" s="62" t="s">
        <v>161</v>
      </c>
      <c r="C14" s="161">
        <v>12119072</v>
      </c>
      <c r="D14" s="83" t="s">
        <v>81</v>
      </c>
      <c r="E14" s="83" t="s">
        <v>81</v>
      </c>
      <c r="F14" s="117">
        <v>32378</v>
      </c>
      <c r="G14" s="83" t="s">
        <v>81</v>
      </c>
      <c r="H14" s="83" t="s">
        <v>81</v>
      </c>
      <c r="I14" s="83" t="s">
        <v>81</v>
      </c>
      <c r="J14" s="117">
        <v>203441</v>
      </c>
      <c r="K14" s="83" t="s">
        <v>81</v>
      </c>
      <c r="L14" s="83" t="s">
        <v>81</v>
      </c>
      <c r="M14" s="83" t="s">
        <v>81</v>
      </c>
      <c r="N14" s="83">
        <v>6.283309654703811</v>
      </c>
      <c r="O14" s="83" t="s">
        <v>184</v>
      </c>
    </row>
    <row r="15" spans="1:15" ht="12.75">
      <c r="A15" s="270" t="s">
        <v>86</v>
      </c>
      <c r="B15" s="62" t="s">
        <v>156</v>
      </c>
      <c r="C15" s="161">
        <v>12119082</v>
      </c>
      <c r="D15" s="83" t="s">
        <v>81</v>
      </c>
      <c r="E15" s="83" t="s">
        <v>81</v>
      </c>
      <c r="F15" s="117">
        <v>1473639</v>
      </c>
      <c r="G15" s="83" t="s">
        <v>81</v>
      </c>
      <c r="H15" s="83" t="s">
        <v>81</v>
      </c>
      <c r="I15" s="83" t="s">
        <v>81</v>
      </c>
      <c r="J15" s="117">
        <v>6722033</v>
      </c>
      <c r="K15" s="83" t="s">
        <v>81</v>
      </c>
      <c r="L15" s="83" t="s">
        <v>81</v>
      </c>
      <c r="M15" s="83" t="s">
        <v>81</v>
      </c>
      <c r="N15" s="83">
        <v>4.561519476615372</v>
      </c>
      <c r="O15" s="83" t="s">
        <v>184</v>
      </c>
    </row>
    <row r="16" spans="1:15" ht="12.75">
      <c r="A16" s="271" t="s">
        <v>87</v>
      </c>
      <c r="B16" s="62" t="s">
        <v>41</v>
      </c>
      <c r="C16" s="161">
        <v>12119049</v>
      </c>
      <c r="D16" s="117">
        <v>1494474</v>
      </c>
      <c r="E16" s="117">
        <v>790269</v>
      </c>
      <c r="F16" s="117">
        <v>800399</v>
      </c>
      <c r="G16" s="83">
        <v>1.2818420056967872</v>
      </c>
      <c r="H16" s="117">
        <v>6007960</v>
      </c>
      <c r="I16" s="117">
        <v>3294106</v>
      </c>
      <c r="J16" s="117">
        <v>3280886</v>
      </c>
      <c r="K16" s="83">
        <v>-0.40132284753435776</v>
      </c>
      <c r="L16" s="83">
        <v>4.0201167768726656</v>
      </c>
      <c r="M16" s="83">
        <v>4.16833508590113</v>
      </c>
      <c r="N16" s="83">
        <v>4.099063092282724</v>
      </c>
      <c r="O16" s="83">
        <v>-1.6618624028742257</v>
      </c>
    </row>
    <row r="17" spans="1:15" ht="12.75">
      <c r="A17" s="271"/>
      <c r="B17" s="62" t="s">
        <v>161</v>
      </c>
      <c r="C17" s="161">
        <v>12119079</v>
      </c>
      <c r="D17" s="83" t="s">
        <v>81</v>
      </c>
      <c r="E17" s="83" t="s">
        <v>81</v>
      </c>
      <c r="F17" s="117">
        <v>272752</v>
      </c>
      <c r="G17" s="83" t="s">
        <v>81</v>
      </c>
      <c r="H17" s="83" t="s">
        <v>81</v>
      </c>
      <c r="I17" s="83" t="s">
        <v>81</v>
      </c>
      <c r="J17" s="117">
        <v>1202172</v>
      </c>
      <c r="K17" s="83" t="s">
        <v>81</v>
      </c>
      <c r="L17" s="83" t="s">
        <v>81</v>
      </c>
      <c r="M17" s="83" t="s">
        <v>81</v>
      </c>
      <c r="N17" s="83">
        <v>4.407564380829472</v>
      </c>
      <c r="O17" s="83" t="s">
        <v>184</v>
      </c>
    </row>
    <row r="18" spans="1:15" ht="12.75">
      <c r="A18" s="271"/>
      <c r="B18" s="62" t="s">
        <v>156</v>
      </c>
      <c r="C18" s="161">
        <v>12119089</v>
      </c>
      <c r="D18" s="83" t="s">
        <v>81</v>
      </c>
      <c r="E18" s="83" t="s">
        <v>81</v>
      </c>
      <c r="F18" s="117">
        <v>527647</v>
      </c>
      <c r="G18" s="83" t="s">
        <v>81</v>
      </c>
      <c r="H18" s="83" t="s">
        <v>81</v>
      </c>
      <c r="I18" s="83" t="s">
        <v>81</v>
      </c>
      <c r="J18" s="117">
        <v>2078714</v>
      </c>
      <c r="K18" s="83" t="s">
        <v>81</v>
      </c>
      <c r="L18" s="83" t="s">
        <v>81</v>
      </c>
      <c r="M18" s="83" t="s">
        <v>81</v>
      </c>
      <c r="N18" s="83">
        <v>3.9395921894751607</v>
      </c>
      <c r="O18" s="83" t="s">
        <v>184</v>
      </c>
    </row>
    <row r="19" spans="1:15" ht="12.75">
      <c r="A19" s="271" t="s">
        <v>162</v>
      </c>
      <c r="B19" s="62" t="s">
        <v>41</v>
      </c>
      <c r="C19" s="99">
        <v>9042010</v>
      </c>
      <c r="D19" s="117">
        <v>1163112</v>
      </c>
      <c r="E19" s="117">
        <v>644283</v>
      </c>
      <c r="F19" s="117">
        <v>588898</v>
      </c>
      <c r="G19" s="83">
        <v>-8.596377678752976</v>
      </c>
      <c r="H19" s="117">
        <v>7453289</v>
      </c>
      <c r="I19" s="117">
        <v>4314592</v>
      </c>
      <c r="J19" s="117">
        <v>2912186</v>
      </c>
      <c r="K19" s="83">
        <v>-32.50379178378859</v>
      </c>
      <c r="L19" s="83">
        <v>6.408057865450619</v>
      </c>
      <c r="M19" s="83">
        <v>6.696734199101948</v>
      </c>
      <c r="N19" s="83">
        <v>4.945144999643402</v>
      </c>
      <c r="O19" s="83">
        <v>-26.15587161415842</v>
      </c>
    </row>
    <row r="20" spans="1:15" ht="12.75">
      <c r="A20" s="271"/>
      <c r="B20" s="62" t="s">
        <v>163</v>
      </c>
      <c r="C20" s="99">
        <v>9042211</v>
      </c>
      <c r="D20" s="83" t="s">
        <v>81</v>
      </c>
      <c r="E20" s="83" t="s">
        <v>81</v>
      </c>
      <c r="F20" s="117">
        <v>0</v>
      </c>
      <c r="G20" s="83" t="s">
        <v>81</v>
      </c>
      <c r="H20" s="83" t="s">
        <v>81</v>
      </c>
      <c r="I20" s="83" t="s">
        <v>81</v>
      </c>
      <c r="J20" s="117">
        <v>0</v>
      </c>
      <c r="K20" s="83" t="s">
        <v>81</v>
      </c>
      <c r="L20" s="83" t="s">
        <v>81</v>
      </c>
      <c r="M20" s="83" t="s">
        <v>81</v>
      </c>
      <c r="N20" s="83" t="s">
        <v>81</v>
      </c>
      <c r="O20" s="83" t="s">
        <v>184</v>
      </c>
    </row>
    <row r="21" spans="1:15" ht="12.75">
      <c r="A21" s="271"/>
      <c r="B21" s="62" t="s">
        <v>164</v>
      </c>
      <c r="C21" s="99">
        <v>9042219</v>
      </c>
      <c r="D21" s="83" t="s">
        <v>81</v>
      </c>
      <c r="E21" s="83" t="s">
        <v>81</v>
      </c>
      <c r="F21" s="117">
        <v>588898</v>
      </c>
      <c r="G21" s="83" t="s">
        <v>81</v>
      </c>
      <c r="H21" s="83" t="s">
        <v>81</v>
      </c>
      <c r="I21" s="83" t="s">
        <v>81</v>
      </c>
      <c r="J21" s="117">
        <v>2912186</v>
      </c>
      <c r="K21" s="83" t="s">
        <v>81</v>
      </c>
      <c r="L21" s="83" t="s">
        <v>81</v>
      </c>
      <c r="M21" s="83" t="s">
        <v>81</v>
      </c>
      <c r="N21" s="83">
        <v>4.945144999643402</v>
      </c>
      <c r="O21" s="83" t="s">
        <v>184</v>
      </c>
    </row>
    <row r="22" spans="1:15" ht="12.75">
      <c r="A22" s="270" t="s">
        <v>239</v>
      </c>
      <c r="B22" s="62" t="s">
        <v>41</v>
      </c>
      <c r="C22" s="161"/>
      <c r="D22" s="117">
        <v>1197538</v>
      </c>
      <c r="E22" s="117">
        <v>949703</v>
      </c>
      <c r="F22" s="117">
        <v>651261</v>
      </c>
      <c r="G22" s="83">
        <v>-31.42477174442957</v>
      </c>
      <c r="H22" s="117">
        <v>6292686</v>
      </c>
      <c r="I22" s="117">
        <v>4636307</v>
      </c>
      <c r="J22" s="117">
        <v>2795233</v>
      </c>
      <c r="K22" s="83">
        <v>-39.7099242996635</v>
      </c>
      <c r="L22" s="83">
        <v>5.254685863830626</v>
      </c>
      <c r="M22" s="83">
        <v>4.881849378174018</v>
      </c>
      <c r="N22" s="83">
        <v>4.292031919614409</v>
      </c>
      <c r="O22" s="83">
        <v>-12.081844663143237</v>
      </c>
    </row>
    <row r="23" spans="1:15" ht="25.5">
      <c r="A23" s="270"/>
      <c r="B23" s="72" t="s">
        <v>248</v>
      </c>
      <c r="C23" s="161">
        <v>7129020</v>
      </c>
      <c r="D23" s="117">
        <v>710924</v>
      </c>
      <c r="E23" s="117">
        <v>550424</v>
      </c>
      <c r="F23" s="117">
        <v>0</v>
      </c>
      <c r="G23" s="83">
        <v>-100</v>
      </c>
      <c r="H23" s="117">
        <v>4056649</v>
      </c>
      <c r="I23" s="117">
        <v>2852232</v>
      </c>
      <c r="J23" s="117">
        <v>0</v>
      </c>
      <c r="K23" s="83">
        <v>-100</v>
      </c>
      <c r="L23" s="83">
        <v>5.706164090676359</v>
      </c>
      <c r="M23" s="83">
        <v>5.181881603999826</v>
      </c>
      <c r="N23" s="83" t="s">
        <v>81</v>
      </c>
      <c r="O23" s="83" t="s">
        <v>184</v>
      </c>
    </row>
    <row r="24" spans="1:15" ht="12.75">
      <c r="A24" s="270"/>
      <c r="B24" s="62" t="s">
        <v>247</v>
      </c>
      <c r="C24" s="161">
        <v>9042020</v>
      </c>
      <c r="D24" s="117">
        <v>486090</v>
      </c>
      <c r="E24" s="117">
        <v>399155</v>
      </c>
      <c r="F24" s="117">
        <v>0</v>
      </c>
      <c r="G24" s="83">
        <v>-100</v>
      </c>
      <c r="H24" s="117">
        <v>2228314</v>
      </c>
      <c r="I24" s="117">
        <v>1779613</v>
      </c>
      <c r="J24" s="117">
        <v>0</v>
      </c>
      <c r="K24" s="83">
        <v>-100</v>
      </c>
      <c r="L24" s="83">
        <v>4.584159312061552</v>
      </c>
      <c r="M24" s="83">
        <v>4.4584509776903705</v>
      </c>
      <c r="N24" s="83" t="s">
        <v>81</v>
      </c>
      <c r="O24" s="83" t="s">
        <v>184</v>
      </c>
    </row>
    <row r="25" spans="1:15" ht="25.5">
      <c r="A25" s="270"/>
      <c r="B25" s="72" t="s">
        <v>249</v>
      </c>
      <c r="C25" s="161">
        <v>9042090</v>
      </c>
      <c r="D25" s="117">
        <v>524</v>
      </c>
      <c r="E25" s="117">
        <v>124</v>
      </c>
      <c r="F25" s="117">
        <v>0</v>
      </c>
      <c r="G25" s="83">
        <v>-100</v>
      </c>
      <c r="H25" s="117">
        <v>7723</v>
      </c>
      <c r="I25" s="117">
        <v>4462</v>
      </c>
      <c r="J25" s="117">
        <v>0</v>
      </c>
      <c r="K25" s="83">
        <v>-100</v>
      </c>
      <c r="L25" s="83">
        <v>14.738549618320612</v>
      </c>
      <c r="M25" s="83">
        <v>35.983870967741936</v>
      </c>
      <c r="N25" s="83" t="s">
        <v>81</v>
      </c>
      <c r="O25" s="83" t="s">
        <v>184</v>
      </c>
    </row>
    <row r="26" spans="1:15" ht="25.5">
      <c r="A26" s="270"/>
      <c r="B26" s="72" t="s">
        <v>250</v>
      </c>
      <c r="C26" s="161">
        <v>9042220</v>
      </c>
      <c r="D26" s="83" t="s">
        <v>81</v>
      </c>
      <c r="E26" s="83" t="s">
        <v>81</v>
      </c>
      <c r="F26" s="117">
        <v>572113</v>
      </c>
      <c r="G26" s="83" t="s">
        <v>81</v>
      </c>
      <c r="H26" s="83" t="s">
        <v>81</v>
      </c>
      <c r="I26" s="83" t="s">
        <v>81</v>
      </c>
      <c r="J26" s="117">
        <v>2111172</v>
      </c>
      <c r="K26" s="83" t="s">
        <v>81</v>
      </c>
      <c r="L26" s="83" t="s">
        <v>81</v>
      </c>
      <c r="M26" s="83" t="s">
        <v>81</v>
      </c>
      <c r="N26" s="83">
        <v>3.6901311454205725</v>
      </c>
      <c r="O26" s="83" t="s">
        <v>184</v>
      </c>
    </row>
    <row r="27" spans="1:15" ht="41.25" customHeight="1">
      <c r="A27" s="270"/>
      <c r="B27" s="96" t="s">
        <v>363</v>
      </c>
      <c r="C27" s="99">
        <v>9042290</v>
      </c>
      <c r="D27" s="83" t="s">
        <v>81</v>
      </c>
      <c r="E27" s="83" t="s">
        <v>81</v>
      </c>
      <c r="F27" s="117">
        <v>42750</v>
      </c>
      <c r="G27" s="83" t="s">
        <v>81</v>
      </c>
      <c r="H27" s="83" t="s">
        <v>81</v>
      </c>
      <c r="I27" s="83" t="s">
        <v>81</v>
      </c>
      <c r="J27" s="117">
        <v>355122</v>
      </c>
      <c r="K27" s="83" t="s">
        <v>81</v>
      </c>
      <c r="L27" s="83" t="s">
        <v>81</v>
      </c>
      <c r="M27" s="83" t="s">
        <v>81</v>
      </c>
      <c r="N27" s="83">
        <v>8.306947368421053</v>
      </c>
      <c r="O27" s="83" t="s">
        <v>184</v>
      </c>
    </row>
    <row r="28" spans="1:15" ht="29.25" customHeight="1">
      <c r="A28" s="270"/>
      <c r="B28" s="73" t="s">
        <v>251</v>
      </c>
      <c r="C28" s="99">
        <v>9042100</v>
      </c>
      <c r="D28" s="83" t="s">
        <v>81</v>
      </c>
      <c r="E28" s="83" t="s">
        <v>81</v>
      </c>
      <c r="F28" s="117">
        <v>36398</v>
      </c>
      <c r="G28" s="83" t="s">
        <v>81</v>
      </c>
      <c r="H28" s="83" t="s">
        <v>81</v>
      </c>
      <c r="I28" s="83" t="s">
        <v>81</v>
      </c>
      <c r="J28" s="117">
        <v>328939</v>
      </c>
      <c r="K28" s="83" t="s">
        <v>81</v>
      </c>
      <c r="L28" s="83" t="s">
        <v>81</v>
      </c>
      <c r="M28" s="83" t="s">
        <v>81</v>
      </c>
      <c r="N28" s="83">
        <v>9.037282268256497</v>
      </c>
      <c r="O28" s="83" t="s">
        <v>184</v>
      </c>
    </row>
    <row r="29" spans="1:15" ht="12.75">
      <c r="A29" s="270" t="s">
        <v>88</v>
      </c>
      <c r="B29" s="62" t="s">
        <v>245</v>
      </c>
      <c r="C29" s="99">
        <v>7123910</v>
      </c>
      <c r="D29" s="117">
        <v>138823</v>
      </c>
      <c r="E29" s="117">
        <v>106885</v>
      </c>
      <c r="F29" s="117">
        <v>22004</v>
      </c>
      <c r="G29" s="83">
        <v>-79.41338822098517</v>
      </c>
      <c r="H29" s="117">
        <v>2121020</v>
      </c>
      <c r="I29" s="117">
        <v>1466466</v>
      </c>
      <c r="J29" s="117">
        <v>294103</v>
      </c>
      <c r="K29" s="83">
        <v>-79.94477880837333</v>
      </c>
      <c r="L29" s="83">
        <v>15.27859216412266</v>
      </c>
      <c r="M29" s="83">
        <v>13.720035552229032</v>
      </c>
      <c r="N29" s="83">
        <v>13.365888020359934</v>
      </c>
      <c r="O29" s="83">
        <v>-2.5812435435822234</v>
      </c>
    </row>
    <row r="30" spans="1:15" ht="12.75">
      <c r="A30" s="270"/>
      <c r="B30" s="68" t="s">
        <v>246</v>
      </c>
      <c r="C30" s="99">
        <v>7123920</v>
      </c>
      <c r="D30" s="117">
        <v>326285</v>
      </c>
      <c r="E30" s="117">
        <v>170590</v>
      </c>
      <c r="F30" s="117">
        <v>178209</v>
      </c>
      <c r="G30" s="83">
        <v>4.466264142095078</v>
      </c>
      <c r="H30" s="117">
        <v>3356960</v>
      </c>
      <c r="I30" s="117">
        <v>1894129</v>
      </c>
      <c r="J30" s="117">
        <v>2003898</v>
      </c>
      <c r="K30" s="83">
        <v>5.795223028632157</v>
      </c>
      <c r="L30" s="83">
        <v>10.288428827558729</v>
      </c>
      <c r="M30" s="83">
        <v>11.10339996482795</v>
      </c>
      <c r="N30" s="83">
        <v>11.244650943555039</v>
      </c>
      <c r="O30" s="83">
        <v>1.2721416788958884</v>
      </c>
    </row>
    <row r="31" spans="1:15" ht="12.75">
      <c r="A31" s="270"/>
      <c r="B31" s="76" t="s">
        <v>174</v>
      </c>
      <c r="C31" s="99">
        <v>7123990</v>
      </c>
      <c r="D31" s="117">
        <v>53425</v>
      </c>
      <c r="E31" s="117">
        <v>30354</v>
      </c>
      <c r="F31" s="117">
        <v>12661</v>
      </c>
      <c r="G31" s="83">
        <v>-58.28885814060749</v>
      </c>
      <c r="H31" s="117">
        <v>1049181</v>
      </c>
      <c r="I31" s="117">
        <v>443337</v>
      </c>
      <c r="J31" s="117">
        <v>209828</v>
      </c>
      <c r="K31" s="83">
        <v>-52.67076738463066</v>
      </c>
      <c r="L31" s="83">
        <v>19.638390266729058</v>
      </c>
      <c r="M31" s="83">
        <v>14.605554457402649</v>
      </c>
      <c r="N31" s="83">
        <v>16.572782560619224</v>
      </c>
      <c r="O31" s="83">
        <v>13.469040897790151</v>
      </c>
    </row>
    <row r="32" spans="1:15" ht="12.75">
      <c r="A32" s="223" t="s">
        <v>252</v>
      </c>
      <c r="B32" s="76" t="s">
        <v>41</v>
      </c>
      <c r="C32" s="99">
        <v>7129090</v>
      </c>
      <c r="D32" s="117">
        <v>117659</v>
      </c>
      <c r="E32" s="117">
        <v>74170</v>
      </c>
      <c r="F32" s="117">
        <v>146427</v>
      </c>
      <c r="G32" s="83">
        <v>97.42079007685047</v>
      </c>
      <c r="H32" s="117">
        <v>986626</v>
      </c>
      <c r="I32" s="117">
        <v>754784</v>
      </c>
      <c r="J32" s="117">
        <v>1653234</v>
      </c>
      <c r="K32" s="83">
        <v>119.03405477593591</v>
      </c>
      <c r="L32" s="83">
        <v>8.385469874807708</v>
      </c>
      <c r="M32" s="83">
        <v>10.176405554806525</v>
      </c>
      <c r="N32" s="83">
        <v>11.290499702923642</v>
      </c>
      <c r="O32" s="83">
        <v>10.947815926920356</v>
      </c>
    </row>
    <row r="33" spans="1:15" ht="12.75">
      <c r="A33" s="224"/>
      <c r="B33" s="76" t="s">
        <v>155</v>
      </c>
      <c r="C33" s="99">
        <v>7129091</v>
      </c>
      <c r="D33" s="83" t="s">
        <v>81</v>
      </c>
      <c r="E33" s="83" t="s">
        <v>81</v>
      </c>
      <c r="F33" s="117">
        <v>54</v>
      </c>
      <c r="G33" s="83" t="s">
        <v>81</v>
      </c>
      <c r="H33" s="83" t="s">
        <v>81</v>
      </c>
      <c r="I33" s="83" t="s">
        <v>81</v>
      </c>
      <c r="J33" s="117">
        <v>302</v>
      </c>
      <c r="K33" s="83" t="s">
        <v>81</v>
      </c>
      <c r="L33" s="83" t="s">
        <v>81</v>
      </c>
      <c r="M33" s="83" t="s">
        <v>81</v>
      </c>
      <c r="N33" s="83">
        <v>5.592592592592593</v>
      </c>
      <c r="O33" s="83" t="s">
        <v>184</v>
      </c>
    </row>
    <row r="34" spans="1:15" ht="12.75">
      <c r="A34" s="277"/>
      <c r="B34" s="76" t="s">
        <v>156</v>
      </c>
      <c r="C34" s="99">
        <v>7129099</v>
      </c>
      <c r="D34" s="83" t="s">
        <v>81</v>
      </c>
      <c r="E34" s="83" t="s">
        <v>81</v>
      </c>
      <c r="F34" s="117">
        <v>146373</v>
      </c>
      <c r="G34" s="83" t="s">
        <v>81</v>
      </c>
      <c r="H34" s="83" t="s">
        <v>81</v>
      </c>
      <c r="I34" s="83" t="s">
        <v>81</v>
      </c>
      <c r="J34" s="117">
        <v>1652932</v>
      </c>
      <c r="K34" s="83" t="s">
        <v>81</v>
      </c>
      <c r="L34" s="83" t="s">
        <v>81</v>
      </c>
      <c r="M34" s="83" t="s">
        <v>81</v>
      </c>
      <c r="N34" s="83">
        <v>11.29260177765025</v>
      </c>
      <c r="O34" s="83" t="s">
        <v>184</v>
      </c>
    </row>
    <row r="35" spans="1:15" ht="12.75">
      <c r="A35" s="271" t="s">
        <v>255</v>
      </c>
      <c r="B35" s="62" t="s">
        <v>41</v>
      </c>
      <c r="C35" s="99">
        <v>7129030</v>
      </c>
      <c r="D35" s="117">
        <v>121009</v>
      </c>
      <c r="E35" s="117">
        <v>109166</v>
      </c>
      <c r="F35" s="117">
        <v>123310</v>
      </c>
      <c r="G35" s="83">
        <v>12.956415001007638</v>
      </c>
      <c r="H35" s="117">
        <v>1160487</v>
      </c>
      <c r="I35" s="117">
        <v>1061865</v>
      </c>
      <c r="J35" s="117">
        <v>1334924</v>
      </c>
      <c r="K35" s="83">
        <v>25.71503910572437</v>
      </c>
      <c r="L35" s="83">
        <v>9.590088340536655</v>
      </c>
      <c r="M35" s="83">
        <v>9.72706703552388</v>
      </c>
      <c r="N35" s="83">
        <v>10.825756224150515</v>
      </c>
      <c r="O35" s="83">
        <v>11.295174430423383</v>
      </c>
    </row>
    <row r="36" spans="1:15" ht="12.75">
      <c r="A36" s="271"/>
      <c r="B36" s="62" t="s">
        <v>157</v>
      </c>
      <c r="C36" s="100">
        <v>7129031</v>
      </c>
      <c r="D36" s="83" t="s">
        <v>81</v>
      </c>
      <c r="E36" s="83" t="s">
        <v>81</v>
      </c>
      <c r="F36" s="117">
        <v>255</v>
      </c>
      <c r="G36" s="83" t="s">
        <v>81</v>
      </c>
      <c r="H36" s="83" t="s">
        <v>81</v>
      </c>
      <c r="I36" s="83" t="s">
        <v>81</v>
      </c>
      <c r="J36" s="117">
        <v>3650</v>
      </c>
      <c r="K36" s="83" t="s">
        <v>81</v>
      </c>
      <c r="L36" s="83" t="s">
        <v>81</v>
      </c>
      <c r="M36" s="83" t="s">
        <v>81</v>
      </c>
      <c r="N36" s="83">
        <v>14.313725490196079</v>
      </c>
      <c r="O36" s="83" t="s">
        <v>184</v>
      </c>
    </row>
    <row r="37" spans="1:15" ht="12.75">
      <c r="A37" s="271"/>
      <c r="B37" s="76" t="s">
        <v>164</v>
      </c>
      <c r="C37" s="99">
        <v>7129039</v>
      </c>
      <c r="D37" s="83" t="s">
        <v>81</v>
      </c>
      <c r="E37" s="83" t="s">
        <v>81</v>
      </c>
      <c r="F37" s="117">
        <v>123055</v>
      </c>
      <c r="G37" s="83" t="s">
        <v>81</v>
      </c>
      <c r="H37" s="83" t="s">
        <v>81</v>
      </c>
      <c r="I37" s="83" t="s">
        <v>81</v>
      </c>
      <c r="J37" s="117">
        <v>1331274</v>
      </c>
      <c r="K37" s="83" t="s">
        <v>81</v>
      </c>
      <c r="L37" s="83" t="s">
        <v>81</v>
      </c>
      <c r="M37" s="83" t="s">
        <v>81</v>
      </c>
      <c r="N37" s="83">
        <v>10.8185283003535</v>
      </c>
      <c r="O37" s="83" t="s">
        <v>184</v>
      </c>
    </row>
    <row r="38" spans="1:15" ht="12.75">
      <c r="A38" s="271" t="s">
        <v>357</v>
      </c>
      <c r="B38" s="62" t="s">
        <v>245</v>
      </c>
      <c r="C38" s="99">
        <v>7123110</v>
      </c>
      <c r="D38" s="117">
        <v>92172</v>
      </c>
      <c r="E38" s="117">
        <v>68000</v>
      </c>
      <c r="F38" s="117">
        <v>11633</v>
      </c>
      <c r="G38" s="83">
        <v>-82.89264705882353</v>
      </c>
      <c r="H38" s="117">
        <v>1094167</v>
      </c>
      <c r="I38" s="117">
        <v>673166</v>
      </c>
      <c r="J38" s="117">
        <v>134132</v>
      </c>
      <c r="K38" s="83">
        <v>-80.07445414652553</v>
      </c>
      <c r="L38" s="83">
        <v>11.870926094692532</v>
      </c>
      <c r="M38" s="83">
        <v>9.8995</v>
      </c>
      <c r="N38" s="83">
        <v>11.530301727843204</v>
      </c>
      <c r="O38" s="83">
        <v>16.473576724513393</v>
      </c>
    </row>
    <row r="39" spans="1:15" ht="12.75">
      <c r="A39" s="271" t="s">
        <v>244</v>
      </c>
      <c r="B39" s="62" t="s">
        <v>246</v>
      </c>
      <c r="C39" s="99">
        <v>7123120</v>
      </c>
      <c r="D39" s="117">
        <v>98641</v>
      </c>
      <c r="E39" s="117">
        <v>63400</v>
      </c>
      <c r="F39" s="117">
        <v>122132</v>
      </c>
      <c r="G39" s="83">
        <v>92.63722397476342</v>
      </c>
      <c r="H39" s="117">
        <v>974353</v>
      </c>
      <c r="I39" s="117">
        <v>626265</v>
      </c>
      <c r="J39" s="117">
        <v>1054488</v>
      </c>
      <c r="K39" s="83">
        <v>68.37728437642212</v>
      </c>
      <c r="L39" s="83">
        <v>9.877768879066513</v>
      </c>
      <c r="M39" s="83">
        <v>9.877996845425868</v>
      </c>
      <c r="N39" s="83">
        <v>8.634002554613042</v>
      </c>
      <c r="O39" s="83">
        <v>-12.59358866255229</v>
      </c>
    </row>
    <row r="40" spans="1:15" ht="12.75">
      <c r="A40" s="271" t="s">
        <v>244</v>
      </c>
      <c r="B40" s="62" t="s">
        <v>174</v>
      </c>
      <c r="C40" s="99">
        <v>7123190</v>
      </c>
      <c r="D40" s="117">
        <v>25108</v>
      </c>
      <c r="E40" s="117">
        <v>2133</v>
      </c>
      <c r="F40" s="117">
        <v>60646</v>
      </c>
      <c r="G40" s="83">
        <v>2743.225503984998</v>
      </c>
      <c r="H40" s="117">
        <v>424340</v>
      </c>
      <c r="I40" s="117">
        <v>49969</v>
      </c>
      <c r="J40" s="117">
        <v>403733</v>
      </c>
      <c r="K40" s="83">
        <v>707.9669395024915</v>
      </c>
      <c r="L40" s="83">
        <v>16.900589453560617</v>
      </c>
      <c r="M40" s="83">
        <v>23.426629160806375</v>
      </c>
      <c r="N40" s="83">
        <v>6.657207400323187</v>
      </c>
      <c r="O40" s="83">
        <v>-71.58273452562717</v>
      </c>
    </row>
    <row r="41" spans="1:15" ht="12.75">
      <c r="A41" s="271" t="s">
        <v>50</v>
      </c>
      <c r="B41" s="62" t="s">
        <v>157</v>
      </c>
      <c r="C41" s="99">
        <v>8134041</v>
      </c>
      <c r="D41" s="83" t="s">
        <v>81</v>
      </c>
      <c r="E41" s="83" t="s">
        <v>81</v>
      </c>
      <c r="F41" s="117">
        <v>20</v>
      </c>
      <c r="G41" s="83" t="s">
        <v>81</v>
      </c>
      <c r="H41" s="83" t="s">
        <v>81</v>
      </c>
      <c r="I41" s="83" t="s">
        <v>81</v>
      </c>
      <c r="J41" s="117">
        <v>586</v>
      </c>
      <c r="K41" s="83" t="s">
        <v>81</v>
      </c>
      <c r="L41" s="83" t="s">
        <v>81</v>
      </c>
      <c r="M41" s="83" t="s">
        <v>81</v>
      </c>
      <c r="N41" s="83">
        <v>29.3</v>
      </c>
      <c r="O41" s="83" t="s">
        <v>184</v>
      </c>
    </row>
    <row r="42" spans="1:15" ht="12.75">
      <c r="A42" s="271"/>
      <c r="B42" s="62" t="s">
        <v>164</v>
      </c>
      <c r="C42" s="99">
        <v>8134049</v>
      </c>
      <c r="D42" s="83" t="s">
        <v>81</v>
      </c>
      <c r="E42" s="83" t="s">
        <v>81</v>
      </c>
      <c r="F42" s="117">
        <v>48706</v>
      </c>
      <c r="G42" s="83" t="s">
        <v>81</v>
      </c>
      <c r="H42" s="83" t="s">
        <v>81</v>
      </c>
      <c r="I42" s="83" t="s">
        <v>81</v>
      </c>
      <c r="J42" s="117">
        <v>704287</v>
      </c>
      <c r="K42" s="83" t="s">
        <v>81</v>
      </c>
      <c r="L42" s="83" t="s">
        <v>81</v>
      </c>
      <c r="M42" s="83" t="s">
        <v>81</v>
      </c>
      <c r="N42" s="83">
        <v>14.459963864821583</v>
      </c>
      <c r="O42" s="83" t="s">
        <v>184</v>
      </c>
    </row>
    <row r="43" spans="1:15" ht="12.75">
      <c r="A43" s="270" t="s">
        <v>107</v>
      </c>
      <c r="B43" s="76" t="s">
        <v>41</v>
      </c>
      <c r="C43" s="99">
        <v>8134090</v>
      </c>
      <c r="D43" s="117">
        <v>307319</v>
      </c>
      <c r="E43" s="117">
        <v>200976</v>
      </c>
      <c r="F43" s="117">
        <v>54481</v>
      </c>
      <c r="G43" s="83">
        <v>-72.89178807419792</v>
      </c>
      <c r="H43" s="117">
        <v>4139127</v>
      </c>
      <c r="I43" s="117">
        <v>3343958</v>
      </c>
      <c r="J43" s="117">
        <v>675030</v>
      </c>
      <c r="K43" s="83">
        <v>-79.81344263295173</v>
      </c>
      <c r="L43" s="83">
        <v>13.468503411764322</v>
      </c>
      <c r="M43" s="83">
        <v>16.638593662924926</v>
      </c>
      <c r="N43" s="83">
        <v>12.39019107578789</v>
      </c>
      <c r="O43" s="83">
        <v>-25.533423516457233</v>
      </c>
    </row>
    <row r="44" spans="1:15" ht="12.75">
      <c r="A44" s="270"/>
      <c r="B44" s="76" t="s">
        <v>157</v>
      </c>
      <c r="C44" s="99">
        <v>8134091</v>
      </c>
      <c r="D44" s="83" t="s">
        <v>81</v>
      </c>
      <c r="E44" s="83" t="s">
        <v>81</v>
      </c>
      <c r="F44" s="117">
        <v>1400</v>
      </c>
      <c r="G44" s="83" t="s">
        <v>81</v>
      </c>
      <c r="H44" s="83" t="s">
        <v>81</v>
      </c>
      <c r="I44" s="83" t="s">
        <v>81</v>
      </c>
      <c r="J44" s="117">
        <v>64500</v>
      </c>
      <c r="K44" s="83" t="s">
        <v>81</v>
      </c>
      <c r="L44" s="83" t="s">
        <v>81</v>
      </c>
      <c r="M44" s="83" t="s">
        <v>81</v>
      </c>
      <c r="N44" s="83">
        <v>46.07142857142857</v>
      </c>
      <c r="O44" s="83" t="s">
        <v>184</v>
      </c>
    </row>
    <row r="45" spans="1:15" ht="12.75">
      <c r="A45" s="270"/>
      <c r="B45" s="76" t="s">
        <v>167</v>
      </c>
      <c r="C45" s="99">
        <v>8134099</v>
      </c>
      <c r="D45" s="83" t="s">
        <v>81</v>
      </c>
      <c r="E45" s="83" t="s">
        <v>81</v>
      </c>
      <c r="F45" s="117">
        <v>53081</v>
      </c>
      <c r="G45" s="83" t="s">
        <v>81</v>
      </c>
      <c r="H45" s="83" t="s">
        <v>81</v>
      </c>
      <c r="I45" s="83" t="s">
        <v>81</v>
      </c>
      <c r="J45" s="117">
        <v>610530</v>
      </c>
      <c r="K45" s="83" t="s">
        <v>81</v>
      </c>
      <c r="L45" s="83" t="s">
        <v>81</v>
      </c>
      <c r="M45" s="83" t="s">
        <v>81</v>
      </c>
      <c r="N45" s="83">
        <v>11.501855654565663</v>
      </c>
      <c r="O45" s="83" t="s">
        <v>184</v>
      </c>
    </row>
    <row r="46" spans="1:15" ht="12.75">
      <c r="A46" s="217" t="s">
        <v>257</v>
      </c>
      <c r="B46" s="222"/>
      <c r="C46" s="99">
        <v>8134020</v>
      </c>
      <c r="D46" s="117">
        <v>633445</v>
      </c>
      <c r="E46" s="117">
        <v>336225</v>
      </c>
      <c r="F46" s="117">
        <v>154500</v>
      </c>
      <c r="G46" s="83">
        <v>-54.04862815079188</v>
      </c>
      <c r="H46" s="117">
        <v>2037860</v>
      </c>
      <c r="I46" s="117">
        <v>763904</v>
      </c>
      <c r="J46" s="117">
        <v>478835</v>
      </c>
      <c r="K46" s="83">
        <v>-37.317385430630026</v>
      </c>
      <c r="L46" s="83">
        <v>3.2171064575456434</v>
      </c>
      <c r="M46" s="83">
        <v>2.2720023793590602</v>
      </c>
      <c r="N46" s="83">
        <v>3.0992556634304207</v>
      </c>
      <c r="O46" s="83">
        <v>36.41075782256582</v>
      </c>
    </row>
    <row r="47" spans="1:15" ht="12.75">
      <c r="A47" s="217" t="s">
        <v>256</v>
      </c>
      <c r="B47" s="222"/>
      <c r="C47" s="99">
        <v>8134039</v>
      </c>
      <c r="D47" s="83" t="s">
        <v>81</v>
      </c>
      <c r="E47" s="83" t="s">
        <v>81</v>
      </c>
      <c r="F47" s="117">
        <v>13969</v>
      </c>
      <c r="G47" s="83" t="s">
        <v>81</v>
      </c>
      <c r="H47" s="83" t="s">
        <v>81</v>
      </c>
      <c r="I47" s="83" t="s">
        <v>81</v>
      </c>
      <c r="J47" s="117">
        <v>399999</v>
      </c>
      <c r="K47" s="83" t="s">
        <v>81</v>
      </c>
      <c r="L47" s="83" t="s">
        <v>81</v>
      </c>
      <c r="M47" s="83" t="s">
        <v>81</v>
      </c>
      <c r="N47" s="83">
        <v>28.634762688810937</v>
      </c>
      <c r="O47" s="83" t="s">
        <v>184</v>
      </c>
    </row>
    <row r="48" spans="1:15" ht="12.75">
      <c r="A48" s="217" t="s">
        <v>62</v>
      </c>
      <c r="B48" s="222"/>
      <c r="C48" s="99">
        <v>8134010</v>
      </c>
      <c r="D48" s="117">
        <v>164349</v>
      </c>
      <c r="E48" s="117">
        <v>104166</v>
      </c>
      <c r="F48" s="117">
        <v>73149</v>
      </c>
      <c r="G48" s="83">
        <v>-29.776510569667646</v>
      </c>
      <c r="H48" s="117">
        <v>1116757</v>
      </c>
      <c r="I48" s="117">
        <v>614786</v>
      </c>
      <c r="J48" s="117">
        <v>397367</v>
      </c>
      <c r="K48" s="83">
        <v>-35.36498879284824</v>
      </c>
      <c r="L48" s="83">
        <v>6.795033739176995</v>
      </c>
      <c r="M48" s="83">
        <v>5.901983372693585</v>
      </c>
      <c r="N48" s="83">
        <v>5.432295725163707</v>
      </c>
      <c r="O48" s="83">
        <v>-7.958132340781554</v>
      </c>
    </row>
    <row r="49" spans="1:15" ht="12.75">
      <c r="A49" s="217" t="s">
        <v>89</v>
      </c>
      <c r="B49" s="222"/>
      <c r="C49" s="99">
        <v>7122000</v>
      </c>
      <c r="D49" s="117">
        <v>244090</v>
      </c>
      <c r="E49" s="117">
        <v>185105</v>
      </c>
      <c r="F49" s="117">
        <v>116580</v>
      </c>
      <c r="G49" s="83">
        <v>-37.01952945625456</v>
      </c>
      <c r="H49" s="117">
        <v>576540</v>
      </c>
      <c r="I49" s="117">
        <v>416000</v>
      </c>
      <c r="J49" s="117">
        <v>307073</v>
      </c>
      <c r="K49" s="83">
        <v>-26.184375000000003</v>
      </c>
      <c r="L49" s="83">
        <v>2.3619976238272766</v>
      </c>
      <c r="M49" s="83">
        <v>2.2473731125577374</v>
      </c>
      <c r="N49" s="83">
        <v>2.6340109795848345</v>
      </c>
      <c r="O49" s="83">
        <v>17.203990955781446</v>
      </c>
    </row>
    <row r="50" spans="1:15" ht="12.75">
      <c r="A50" s="270" t="s">
        <v>49</v>
      </c>
      <c r="B50" s="68" t="s">
        <v>155</v>
      </c>
      <c r="C50" s="99">
        <v>8134051</v>
      </c>
      <c r="D50" s="83" t="s">
        <v>81</v>
      </c>
      <c r="E50" s="83" t="s">
        <v>81</v>
      </c>
      <c r="F50" s="117">
        <v>20</v>
      </c>
      <c r="G50" s="83" t="s">
        <v>81</v>
      </c>
      <c r="H50" s="83" t="s">
        <v>81</v>
      </c>
      <c r="I50" s="83" t="s">
        <v>81</v>
      </c>
      <c r="J50" s="117">
        <v>607</v>
      </c>
      <c r="K50" s="83" t="s">
        <v>81</v>
      </c>
      <c r="L50" s="83" t="s">
        <v>81</v>
      </c>
      <c r="M50" s="83" t="s">
        <v>81</v>
      </c>
      <c r="N50" s="83">
        <v>30.35</v>
      </c>
      <c r="O50" s="83" t="s">
        <v>184</v>
      </c>
    </row>
    <row r="51" spans="1:15" ht="12.75">
      <c r="A51" s="270"/>
      <c r="B51" s="68" t="s">
        <v>156</v>
      </c>
      <c r="C51" s="99">
        <v>8134059</v>
      </c>
      <c r="D51" s="83" t="s">
        <v>81</v>
      </c>
      <c r="E51" s="83" t="s">
        <v>81</v>
      </c>
      <c r="F51" s="117">
        <v>62542</v>
      </c>
      <c r="G51" s="83" t="s">
        <v>81</v>
      </c>
      <c r="H51" s="83" t="s">
        <v>81</v>
      </c>
      <c r="I51" s="83" t="s">
        <v>81</v>
      </c>
      <c r="J51" s="117">
        <v>268785</v>
      </c>
      <c r="K51" s="83" t="s">
        <v>81</v>
      </c>
      <c r="L51" s="83" t="s">
        <v>81</v>
      </c>
      <c r="M51" s="83" t="s">
        <v>81</v>
      </c>
      <c r="N51" s="83">
        <v>4.297671964439896</v>
      </c>
      <c r="O51" s="83" t="s">
        <v>184</v>
      </c>
    </row>
    <row r="52" spans="1:15" ht="12.75">
      <c r="A52" s="272" t="s">
        <v>253</v>
      </c>
      <c r="B52" s="272"/>
      <c r="C52" s="99">
        <v>8135000</v>
      </c>
      <c r="D52" s="117">
        <v>10232</v>
      </c>
      <c r="E52" s="117">
        <v>4701</v>
      </c>
      <c r="F52" s="117">
        <v>18335</v>
      </c>
      <c r="G52" s="83">
        <v>290.0233992767496</v>
      </c>
      <c r="H52" s="117">
        <v>375039</v>
      </c>
      <c r="I52" s="117">
        <v>148868</v>
      </c>
      <c r="J52" s="117">
        <v>225217</v>
      </c>
      <c r="K52" s="83">
        <v>51.28637450627402</v>
      </c>
      <c r="L52" s="83">
        <v>36.653537920250194</v>
      </c>
      <c r="M52" s="83">
        <v>31.66730482875984</v>
      </c>
      <c r="N52" s="83">
        <v>12.28344695936733</v>
      </c>
      <c r="O52" s="83">
        <v>-61.21094919258281</v>
      </c>
    </row>
    <row r="53" spans="1:15" ht="12.75">
      <c r="A53" s="269" t="s">
        <v>90</v>
      </c>
      <c r="B53" s="269"/>
      <c r="C53" s="99">
        <v>7129050</v>
      </c>
      <c r="D53" s="117">
        <v>148284</v>
      </c>
      <c r="E53" s="117">
        <v>87129</v>
      </c>
      <c r="F53" s="117">
        <v>83293</v>
      </c>
      <c r="G53" s="83">
        <v>-4.402667309391816</v>
      </c>
      <c r="H53" s="117">
        <v>448404</v>
      </c>
      <c r="I53" s="117">
        <v>265292</v>
      </c>
      <c r="J53" s="117">
        <v>216585</v>
      </c>
      <c r="K53" s="83">
        <v>-18.359769612351673</v>
      </c>
      <c r="L53" s="83">
        <v>3.023954034150684</v>
      </c>
      <c r="M53" s="83">
        <v>3.044818602302333</v>
      </c>
      <c r="N53" s="83">
        <v>2.6002785348108484</v>
      </c>
      <c r="O53" s="83">
        <v>-14.599886743839086</v>
      </c>
    </row>
    <row r="54" spans="1:15" s="79" customFormat="1" ht="15" customHeight="1">
      <c r="A54" s="266" t="s">
        <v>393</v>
      </c>
      <c r="B54" s="125" t="s">
        <v>41</v>
      </c>
      <c r="C54" s="99">
        <v>12119041</v>
      </c>
      <c r="D54" s="117">
        <v>285150</v>
      </c>
      <c r="E54" s="117">
        <v>225150</v>
      </c>
      <c r="F54" s="117">
        <v>105000</v>
      </c>
      <c r="G54" s="83">
        <v>-53.36442371752166</v>
      </c>
      <c r="H54" s="117">
        <v>262386</v>
      </c>
      <c r="I54" s="117">
        <v>224575</v>
      </c>
      <c r="J54" s="117">
        <v>69449</v>
      </c>
      <c r="K54" s="83">
        <v>-69.07536457753534</v>
      </c>
      <c r="L54" s="83">
        <v>0.9201683324566018</v>
      </c>
      <c r="M54" s="83">
        <v>0.9974461470131024</v>
      </c>
      <c r="N54" s="83">
        <v>0.6614190476190476</v>
      </c>
      <c r="O54" s="83">
        <v>-33.68874604411508</v>
      </c>
    </row>
    <row r="55" spans="1:15" s="79" customFormat="1" ht="15" customHeight="1">
      <c r="A55" s="267"/>
      <c r="B55" s="158" t="s">
        <v>155</v>
      </c>
      <c r="C55" s="99">
        <v>12119071</v>
      </c>
      <c r="D55" s="83" t="s">
        <v>81</v>
      </c>
      <c r="E55" s="83" t="s">
        <v>81</v>
      </c>
      <c r="F55" s="117">
        <v>100000</v>
      </c>
      <c r="G55" s="83" t="s">
        <v>81</v>
      </c>
      <c r="H55" s="83" t="s">
        <v>81</v>
      </c>
      <c r="I55" s="83" t="s">
        <v>81</v>
      </c>
      <c r="J55" s="117">
        <v>65135</v>
      </c>
      <c r="K55" s="83" t="s">
        <v>81</v>
      </c>
      <c r="L55" s="83" t="s">
        <v>81</v>
      </c>
      <c r="M55" s="83" t="s">
        <v>81</v>
      </c>
      <c r="N55" s="83">
        <v>0.65135</v>
      </c>
      <c r="O55" s="83" t="s">
        <v>184</v>
      </c>
    </row>
    <row r="56" spans="1:15" s="79" customFormat="1" ht="12.75">
      <c r="A56" s="268"/>
      <c r="B56" s="158" t="s">
        <v>156</v>
      </c>
      <c r="C56" s="99">
        <v>12119081</v>
      </c>
      <c r="D56" s="83" t="s">
        <v>81</v>
      </c>
      <c r="E56" s="83" t="s">
        <v>81</v>
      </c>
      <c r="F56" s="117">
        <v>5000</v>
      </c>
      <c r="G56" s="83" t="s">
        <v>81</v>
      </c>
      <c r="H56" s="83" t="s">
        <v>81</v>
      </c>
      <c r="I56" s="83" t="s">
        <v>81</v>
      </c>
      <c r="J56" s="117">
        <v>4314</v>
      </c>
      <c r="K56" s="83" t="s">
        <v>81</v>
      </c>
      <c r="L56" s="83" t="s">
        <v>81</v>
      </c>
      <c r="M56" s="83" t="s">
        <v>81</v>
      </c>
      <c r="N56" s="83">
        <v>0.8628</v>
      </c>
      <c r="O56" s="83" t="s">
        <v>184</v>
      </c>
    </row>
    <row r="57" spans="1:15" ht="12.75">
      <c r="A57" s="190" t="s">
        <v>254</v>
      </c>
      <c r="B57" s="191"/>
      <c r="C57" s="99">
        <v>8134069</v>
      </c>
      <c r="D57" s="83" t="s">
        <v>81</v>
      </c>
      <c r="E57" s="83" t="s">
        <v>81</v>
      </c>
      <c r="F57" s="117">
        <v>46311</v>
      </c>
      <c r="G57" s="83" t="s">
        <v>81</v>
      </c>
      <c r="H57" s="83" t="s">
        <v>81</v>
      </c>
      <c r="I57" s="83" t="s">
        <v>81</v>
      </c>
      <c r="J57" s="117">
        <v>99648</v>
      </c>
      <c r="K57" s="83" t="s">
        <v>81</v>
      </c>
      <c r="L57" s="83" t="s">
        <v>81</v>
      </c>
      <c r="M57" s="83" t="s">
        <v>81</v>
      </c>
      <c r="N57" s="83">
        <v>2.151713415819136</v>
      </c>
      <c r="O57" s="83" t="s">
        <v>184</v>
      </c>
    </row>
    <row r="58" spans="1:15" s="79" customFormat="1" ht="12.75">
      <c r="A58" s="192" t="s">
        <v>392</v>
      </c>
      <c r="B58" s="189"/>
      <c r="C58" s="99">
        <v>8134031</v>
      </c>
      <c r="D58" s="83" t="s">
        <v>81</v>
      </c>
      <c r="E58" s="83" t="s">
        <v>81</v>
      </c>
      <c r="F58" s="117">
        <v>3180</v>
      </c>
      <c r="G58" s="83" t="s">
        <v>81</v>
      </c>
      <c r="H58" s="83" t="s">
        <v>81</v>
      </c>
      <c r="I58" s="83" t="s">
        <v>81</v>
      </c>
      <c r="J58" s="117">
        <v>60038</v>
      </c>
      <c r="K58" s="83" t="s">
        <v>81</v>
      </c>
      <c r="L58" s="83" t="s">
        <v>81</v>
      </c>
      <c r="M58" s="83" t="s">
        <v>81</v>
      </c>
      <c r="N58" s="83">
        <v>18.879874213836477</v>
      </c>
      <c r="O58" s="83" t="s">
        <v>184</v>
      </c>
    </row>
    <row r="59" spans="1:15" ht="12.75">
      <c r="A59" s="217" t="s">
        <v>61</v>
      </c>
      <c r="B59" s="222"/>
      <c r="C59" s="99">
        <v>8131000</v>
      </c>
      <c r="D59" s="117">
        <v>9580</v>
      </c>
      <c r="E59" s="117">
        <v>6580</v>
      </c>
      <c r="F59" s="117">
        <v>3800</v>
      </c>
      <c r="G59" s="83">
        <v>-42.24924012158054</v>
      </c>
      <c r="H59" s="117">
        <v>73009</v>
      </c>
      <c r="I59" s="117">
        <v>45301</v>
      </c>
      <c r="J59" s="117">
        <v>31099</v>
      </c>
      <c r="K59" s="83">
        <v>-31.350301317851702</v>
      </c>
      <c r="L59" s="83">
        <v>7.62098121085595</v>
      </c>
      <c r="M59" s="83">
        <v>6.884650455927051</v>
      </c>
      <c r="N59" s="83">
        <v>8.183947368421052</v>
      </c>
      <c r="O59" s="83">
        <v>18.87237298119362</v>
      </c>
    </row>
    <row r="60" spans="1:15" ht="12.75">
      <c r="A60" s="217" t="s">
        <v>91</v>
      </c>
      <c r="B60" s="222"/>
      <c r="C60" s="99">
        <v>7129040</v>
      </c>
      <c r="D60" s="117">
        <v>6652</v>
      </c>
      <c r="E60" s="117">
        <v>3933</v>
      </c>
      <c r="F60" s="117">
        <v>6042</v>
      </c>
      <c r="G60" s="83">
        <v>53.623188405797094</v>
      </c>
      <c r="H60" s="117">
        <v>32995</v>
      </c>
      <c r="I60" s="117">
        <v>18201</v>
      </c>
      <c r="J60" s="117">
        <v>29276</v>
      </c>
      <c r="K60" s="83">
        <v>60.848305038184726</v>
      </c>
      <c r="L60" s="83">
        <v>4.9601623571858084</v>
      </c>
      <c r="M60" s="83">
        <v>4.627765064836003</v>
      </c>
      <c r="N60" s="83">
        <v>4.845415425355842</v>
      </c>
      <c r="O60" s="83">
        <v>4.703141958818335</v>
      </c>
    </row>
    <row r="61" spans="1:15" ht="12.75">
      <c r="A61" s="217" t="s">
        <v>92</v>
      </c>
      <c r="B61" s="222"/>
      <c r="C61" s="99">
        <v>7129010</v>
      </c>
      <c r="D61" s="117">
        <v>7658</v>
      </c>
      <c r="E61" s="117">
        <v>3776</v>
      </c>
      <c r="F61" s="117">
        <v>3566</v>
      </c>
      <c r="G61" s="83">
        <v>-5.5614406779661</v>
      </c>
      <c r="H61" s="117">
        <v>49974</v>
      </c>
      <c r="I61" s="117">
        <v>21488</v>
      </c>
      <c r="J61" s="117">
        <v>23951</v>
      </c>
      <c r="K61" s="83">
        <v>11.462211466865234</v>
      </c>
      <c r="L61" s="83">
        <v>6.525724732306085</v>
      </c>
      <c r="M61" s="83">
        <v>5.690677966101695</v>
      </c>
      <c r="N61" s="83">
        <v>6.716489063376332</v>
      </c>
      <c r="O61" s="83">
        <v>18.026166713091165</v>
      </c>
    </row>
    <row r="62" spans="1:15" ht="12.75">
      <c r="A62" s="217" t="s">
        <v>258</v>
      </c>
      <c r="B62" s="222"/>
      <c r="C62" s="99">
        <v>8011100</v>
      </c>
      <c r="D62" s="117">
        <v>15720</v>
      </c>
      <c r="E62" s="117">
        <v>6570</v>
      </c>
      <c r="F62" s="117">
        <v>4711</v>
      </c>
      <c r="G62" s="83">
        <v>-28.295281582952814</v>
      </c>
      <c r="H62" s="117">
        <v>62530</v>
      </c>
      <c r="I62" s="117">
        <v>24358</v>
      </c>
      <c r="J62" s="117">
        <v>22599</v>
      </c>
      <c r="K62" s="83">
        <v>-7.2214467526069415</v>
      </c>
      <c r="L62" s="83">
        <v>3.977735368956743</v>
      </c>
      <c r="M62" s="83">
        <v>3.7074581430745814</v>
      </c>
      <c r="N62" s="83">
        <v>4.797070685629378</v>
      </c>
      <c r="O62" s="83">
        <v>29.38974630341167</v>
      </c>
    </row>
    <row r="63" spans="1:15" ht="12.75">
      <c r="A63" s="217" t="s">
        <v>401</v>
      </c>
      <c r="B63" s="222"/>
      <c r="C63" s="99">
        <v>8134061</v>
      </c>
      <c r="D63" s="83" t="s">
        <v>81</v>
      </c>
      <c r="E63" s="83" t="s">
        <v>81</v>
      </c>
      <c r="F63" s="117">
        <v>1200</v>
      </c>
      <c r="G63" s="83" t="s">
        <v>81</v>
      </c>
      <c r="H63" s="83" t="s">
        <v>81</v>
      </c>
      <c r="I63" s="83" t="s">
        <v>81</v>
      </c>
      <c r="J63" s="117">
        <v>6580</v>
      </c>
      <c r="K63" s="83" t="s">
        <v>81</v>
      </c>
      <c r="L63" s="83" t="s">
        <v>81</v>
      </c>
      <c r="M63" s="83" t="s">
        <v>81</v>
      </c>
      <c r="N63" s="83">
        <v>5.483333333333333</v>
      </c>
      <c r="O63" s="83" t="s">
        <v>184</v>
      </c>
    </row>
    <row r="64" spans="1:15" ht="12.75">
      <c r="A64" s="269" t="s">
        <v>364</v>
      </c>
      <c r="B64" s="269"/>
      <c r="C64" s="99">
        <v>7123390</v>
      </c>
      <c r="D64" s="117">
        <v>6195</v>
      </c>
      <c r="E64" s="117">
        <v>6195</v>
      </c>
      <c r="F64" s="117">
        <v>0</v>
      </c>
      <c r="G64" s="83">
        <v>-100</v>
      </c>
      <c r="H64" s="117">
        <v>66807</v>
      </c>
      <c r="I64" s="117">
        <v>66807</v>
      </c>
      <c r="J64" s="117">
        <v>0</v>
      </c>
      <c r="K64" s="83">
        <v>-100</v>
      </c>
      <c r="L64" s="83">
        <v>10.784019370460049</v>
      </c>
      <c r="M64" s="83">
        <v>10.784019370460049</v>
      </c>
      <c r="N64" s="83" t="s">
        <v>81</v>
      </c>
      <c r="O64" s="83" t="s">
        <v>184</v>
      </c>
    </row>
    <row r="65" spans="1:15" ht="12.75">
      <c r="A65" s="269" t="s">
        <v>259</v>
      </c>
      <c r="B65" s="269"/>
      <c r="C65" s="99">
        <v>12119043</v>
      </c>
      <c r="D65" s="117">
        <v>242</v>
      </c>
      <c r="E65" s="117">
        <v>242</v>
      </c>
      <c r="F65" s="117">
        <v>0</v>
      </c>
      <c r="G65" s="83">
        <v>-100</v>
      </c>
      <c r="H65" s="117">
        <v>6198</v>
      </c>
      <c r="I65" s="117">
        <v>6198</v>
      </c>
      <c r="J65" s="117">
        <v>0</v>
      </c>
      <c r="K65" s="83">
        <v>-100</v>
      </c>
      <c r="L65" s="83">
        <v>25.611570247933884</v>
      </c>
      <c r="M65" s="83">
        <v>25.611570247933884</v>
      </c>
      <c r="N65" s="83" t="s">
        <v>81</v>
      </c>
      <c r="O65" s="83" t="s">
        <v>184</v>
      </c>
    </row>
    <row r="66" spans="1:15" ht="12.75">
      <c r="A66" s="276" t="s">
        <v>41</v>
      </c>
      <c r="B66" s="276"/>
      <c r="C66" s="269"/>
      <c r="D66" s="88">
        <v>144187949</v>
      </c>
      <c r="E66" s="88">
        <v>65201100</v>
      </c>
      <c r="F66" s="88">
        <v>79340462</v>
      </c>
      <c r="G66" s="132">
        <v>21.68577217255536</v>
      </c>
      <c r="H66" s="88">
        <v>371165987</v>
      </c>
      <c r="I66" s="88">
        <v>171952113</v>
      </c>
      <c r="J66" s="88">
        <v>193509156</v>
      </c>
      <c r="K66" s="132">
        <v>12.536654899960432</v>
      </c>
      <c r="L66" s="132">
        <v>2.574181750792502</v>
      </c>
      <c r="M66" s="132">
        <v>2.637257853011682</v>
      </c>
      <c r="N66" s="132">
        <v>2.438971882971894</v>
      </c>
      <c r="O66" s="132">
        <v>-7.518641751823807</v>
      </c>
    </row>
    <row r="67" spans="1:15" ht="12.75">
      <c r="A67" s="221" t="s">
        <v>150</v>
      </c>
      <c r="B67" s="219"/>
      <c r="C67" s="219"/>
      <c r="D67" s="219"/>
      <c r="E67" s="219"/>
      <c r="F67" s="219"/>
      <c r="G67" s="219"/>
      <c r="H67" s="219"/>
      <c r="I67" s="219"/>
      <c r="J67" s="219"/>
      <c r="K67" s="219"/>
      <c r="L67" s="219"/>
      <c r="M67" s="219"/>
      <c r="N67" s="219"/>
      <c r="O67" s="220"/>
    </row>
  </sheetData>
  <sheetProtection/>
  <mergeCells count="36">
    <mergeCell ref="A66:C66"/>
    <mergeCell ref="A67:O67"/>
    <mergeCell ref="A7:A9"/>
    <mergeCell ref="A10:A12"/>
    <mergeCell ref="A13:A15"/>
    <mergeCell ref="A16:A18"/>
    <mergeCell ref="A19:A21"/>
    <mergeCell ref="A22:A28"/>
    <mergeCell ref="A32:A34"/>
    <mergeCell ref="A63:B63"/>
    <mergeCell ref="A1:O1"/>
    <mergeCell ref="C2:C3"/>
    <mergeCell ref="D2:G2"/>
    <mergeCell ref="H2:K2"/>
    <mergeCell ref="L2:O2"/>
    <mergeCell ref="A38:A40"/>
    <mergeCell ref="A2:B3"/>
    <mergeCell ref="A29:A31"/>
    <mergeCell ref="A4:A6"/>
    <mergeCell ref="A43:A45"/>
    <mergeCell ref="A53:B53"/>
    <mergeCell ref="A35:A37"/>
    <mergeCell ref="A50:A51"/>
    <mergeCell ref="A41:A42"/>
    <mergeCell ref="A46:B46"/>
    <mergeCell ref="A52:B52"/>
    <mergeCell ref="A54:A56"/>
    <mergeCell ref="A47:B47"/>
    <mergeCell ref="A48:B48"/>
    <mergeCell ref="A49:B49"/>
    <mergeCell ref="A64:B64"/>
    <mergeCell ref="A65:B65"/>
    <mergeCell ref="A62:B62"/>
    <mergeCell ref="A61:B61"/>
    <mergeCell ref="A60:B60"/>
    <mergeCell ref="A59:B59"/>
  </mergeCells>
  <printOptions/>
  <pageMargins left="0.7086614173228347" right="0.7086614173228347" top="0.7480314960629921" bottom="0.7480314960629921" header="0.31496062992125984" footer="0.31496062992125984"/>
  <pageSetup fitToHeight="2" fitToWidth="1" horizontalDpi="600" verticalDpi="600" orientation="landscape" scale="68"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Q19" sqref="Q19"/>
    </sheetView>
  </sheetViews>
  <sheetFormatPr defaultColWidth="11.421875" defaultRowHeight="15"/>
  <cols>
    <col min="1" max="1" width="24.00390625" style="42" customWidth="1"/>
    <col min="2" max="2" width="29.7109375" style="42" customWidth="1"/>
    <col min="3" max="3" width="9.7109375" style="61" customWidth="1"/>
    <col min="4" max="6" width="10.8515625" style="56" customWidth="1"/>
    <col min="7" max="7" width="9.28125" style="56" customWidth="1"/>
    <col min="8" max="10" width="10.8515625" style="56" customWidth="1"/>
    <col min="11" max="11" width="8.8515625" style="56" customWidth="1"/>
    <col min="12" max="15" width="7.140625" style="56" customWidth="1"/>
    <col min="16" max="16384" width="11.421875" style="56" customWidth="1"/>
  </cols>
  <sheetData>
    <row r="1" spans="1:15" ht="12.75">
      <c r="A1" s="202" t="s">
        <v>355</v>
      </c>
      <c r="B1" s="203"/>
      <c r="C1" s="203"/>
      <c r="D1" s="203"/>
      <c r="E1" s="203"/>
      <c r="F1" s="203"/>
      <c r="G1" s="203"/>
      <c r="H1" s="203"/>
      <c r="I1" s="203"/>
      <c r="J1" s="203"/>
      <c r="K1" s="203"/>
      <c r="L1" s="203"/>
      <c r="M1" s="203"/>
      <c r="N1" s="203"/>
      <c r="O1" s="204"/>
    </row>
    <row r="2" spans="1:15" ht="12.75">
      <c r="A2" s="271" t="s">
        <v>45</v>
      </c>
      <c r="B2" s="271"/>
      <c r="C2" s="280" t="s">
        <v>183</v>
      </c>
      <c r="D2" s="273" t="s">
        <v>34</v>
      </c>
      <c r="E2" s="273"/>
      <c r="F2" s="273"/>
      <c r="G2" s="273"/>
      <c r="H2" s="273" t="s">
        <v>35</v>
      </c>
      <c r="I2" s="273"/>
      <c r="J2" s="273"/>
      <c r="K2" s="273"/>
      <c r="L2" s="273" t="s">
        <v>47</v>
      </c>
      <c r="M2" s="273"/>
      <c r="N2" s="273"/>
      <c r="O2" s="273"/>
    </row>
    <row r="3" spans="1:15" ht="25.5">
      <c r="A3" s="271"/>
      <c r="B3" s="271"/>
      <c r="C3" s="280"/>
      <c r="D3" s="58">
        <v>2011</v>
      </c>
      <c r="E3" s="121" t="s">
        <v>399</v>
      </c>
      <c r="F3" s="121" t="s">
        <v>400</v>
      </c>
      <c r="G3" s="58" t="s">
        <v>151</v>
      </c>
      <c r="H3" s="58">
        <v>2011</v>
      </c>
      <c r="I3" s="121" t="s">
        <v>399</v>
      </c>
      <c r="J3" s="121" t="s">
        <v>400</v>
      </c>
      <c r="K3" s="58" t="s">
        <v>151</v>
      </c>
      <c r="L3" s="58">
        <v>2011</v>
      </c>
      <c r="M3" s="121" t="s">
        <v>399</v>
      </c>
      <c r="N3" s="121" t="s">
        <v>400</v>
      </c>
      <c r="O3" s="58" t="s">
        <v>151</v>
      </c>
    </row>
    <row r="4" spans="1:15" ht="12.75">
      <c r="A4" s="224" t="s">
        <v>260</v>
      </c>
      <c r="B4" s="149" t="s">
        <v>41</v>
      </c>
      <c r="C4" s="103">
        <v>15091000</v>
      </c>
      <c r="D4" s="117">
        <v>6649962</v>
      </c>
      <c r="E4" s="117">
        <v>2348155</v>
      </c>
      <c r="F4" s="117">
        <v>3508441</v>
      </c>
      <c r="G4" s="83">
        <v>49.41266654032634</v>
      </c>
      <c r="H4" s="117">
        <v>24119367</v>
      </c>
      <c r="I4" s="117">
        <v>9355416</v>
      </c>
      <c r="J4" s="117">
        <v>13207072</v>
      </c>
      <c r="K4" s="83">
        <v>41.17033384726023</v>
      </c>
      <c r="L4" s="83">
        <v>3.6269932068784754</v>
      </c>
      <c r="M4" s="83">
        <v>3.9841560714688766</v>
      </c>
      <c r="N4" s="83">
        <v>3.7643705566090464</v>
      </c>
      <c r="O4" s="83">
        <v>-5.516488584213519</v>
      </c>
    </row>
    <row r="5" spans="1:15" ht="25.5">
      <c r="A5" s="224"/>
      <c r="B5" s="72" t="s">
        <v>176</v>
      </c>
      <c r="C5" s="99">
        <v>15091011</v>
      </c>
      <c r="D5" s="83" t="s">
        <v>81</v>
      </c>
      <c r="E5" s="83" t="s">
        <v>81</v>
      </c>
      <c r="F5" s="117">
        <v>185457</v>
      </c>
      <c r="G5" s="83" t="s">
        <v>81</v>
      </c>
      <c r="H5" s="83" t="s">
        <v>81</v>
      </c>
      <c r="I5" s="83" t="s">
        <v>81</v>
      </c>
      <c r="J5" s="117">
        <v>1217598</v>
      </c>
      <c r="K5" s="83" t="s">
        <v>81</v>
      </c>
      <c r="L5" s="83" t="s">
        <v>81</v>
      </c>
      <c r="M5" s="83" t="s">
        <v>81</v>
      </c>
      <c r="N5" s="83">
        <v>6.5653925168637475</v>
      </c>
      <c r="O5" s="83" t="s">
        <v>184</v>
      </c>
    </row>
    <row r="6" spans="1:15" ht="25.5">
      <c r="A6" s="224"/>
      <c r="B6" s="72" t="s">
        <v>178</v>
      </c>
      <c r="C6" s="99">
        <v>15091019</v>
      </c>
      <c r="D6" s="83" t="s">
        <v>81</v>
      </c>
      <c r="E6" s="83" t="s">
        <v>81</v>
      </c>
      <c r="F6" s="117">
        <v>385882</v>
      </c>
      <c r="G6" s="83" t="s">
        <v>81</v>
      </c>
      <c r="H6" s="83" t="s">
        <v>81</v>
      </c>
      <c r="I6" s="83" t="s">
        <v>81</v>
      </c>
      <c r="J6" s="117">
        <v>1083701</v>
      </c>
      <c r="K6" s="83" t="s">
        <v>81</v>
      </c>
      <c r="L6" s="83" t="s">
        <v>81</v>
      </c>
      <c r="M6" s="83" t="s">
        <v>81</v>
      </c>
      <c r="N6" s="83">
        <v>2.8083740625372524</v>
      </c>
      <c r="O6" s="83" t="s">
        <v>184</v>
      </c>
    </row>
    <row r="7" spans="1:15" ht="25.5">
      <c r="A7" s="224"/>
      <c r="B7" s="72" t="s">
        <v>177</v>
      </c>
      <c r="C7" s="99">
        <v>15091091</v>
      </c>
      <c r="D7" s="83" t="s">
        <v>81</v>
      </c>
      <c r="E7" s="83" t="s">
        <v>81</v>
      </c>
      <c r="F7" s="117">
        <v>1014828</v>
      </c>
      <c r="G7" s="83" t="s">
        <v>81</v>
      </c>
      <c r="H7" s="83" t="s">
        <v>81</v>
      </c>
      <c r="I7" s="83" t="s">
        <v>81</v>
      </c>
      <c r="J7" s="117">
        <v>5310549</v>
      </c>
      <c r="K7" s="83" t="s">
        <v>81</v>
      </c>
      <c r="L7" s="83" t="s">
        <v>81</v>
      </c>
      <c r="M7" s="83" t="s">
        <v>81</v>
      </c>
      <c r="N7" s="83">
        <v>5.232954747011316</v>
      </c>
      <c r="O7" s="83" t="s">
        <v>184</v>
      </c>
    </row>
    <row r="8" spans="1:15" ht="25.5">
      <c r="A8" s="277"/>
      <c r="B8" s="72" t="s">
        <v>169</v>
      </c>
      <c r="C8" s="99">
        <v>15091099</v>
      </c>
      <c r="D8" s="83" t="s">
        <v>81</v>
      </c>
      <c r="E8" s="83" t="s">
        <v>81</v>
      </c>
      <c r="F8" s="117">
        <v>1922274</v>
      </c>
      <c r="G8" s="83" t="s">
        <v>81</v>
      </c>
      <c r="H8" s="83" t="s">
        <v>81</v>
      </c>
      <c r="I8" s="83" t="s">
        <v>81</v>
      </c>
      <c r="J8" s="117">
        <v>5595224</v>
      </c>
      <c r="K8" s="83" t="s">
        <v>81</v>
      </c>
      <c r="L8" s="83" t="s">
        <v>81</v>
      </c>
      <c r="M8" s="83" t="s">
        <v>81</v>
      </c>
      <c r="N8" s="83">
        <v>2.910731768728079</v>
      </c>
      <c r="O8" s="83" t="s">
        <v>184</v>
      </c>
    </row>
    <row r="9" spans="1:15" ht="12.75">
      <c r="A9" s="269" t="s">
        <v>93</v>
      </c>
      <c r="B9" s="269"/>
      <c r="C9" s="99">
        <v>15159090</v>
      </c>
      <c r="D9" s="117">
        <v>1423701</v>
      </c>
      <c r="E9" s="117">
        <v>919294</v>
      </c>
      <c r="F9" s="117">
        <v>569237</v>
      </c>
      <c r="G9" s="83">
        <v>-38.07889532619597</v>
      </c>
      <c r="H9" s="117">
        <v>4235652</v>
      </c>
      <c r="I9" s="117">
        <v>2788313</v>
      </c>
      <c r="J9" s="117">
        <v>2562696</v>
      </c>
      <c r="K9" s="83">
        <v>-8.091523440876259</v>
      </c>
      <c r="L9" s="83">
        <v>2.975099406406261</v>
      </c>
      <c r="M9" s="83">
        <v>3.0331025765424338</v>
      </c>
      <c r="N9" s="83">
        <v>4.501984235037427</v>
      </c>
      <c r="O9" s="83">
        <v>48.428354182779934</v>
      </c>
    </row>
    <row r="10" spans="1:15" ht="12.75">
      <c r="A10" s="271" t="s">
        <v>170</v>
      </c>
      <c r="B10" s="72" t="s">
        <v>41</v>
      </c>
      <c r="C10" s="99">
        <v>15159010</v>
      </c>
      <c r="D10" s="117">
        <v>267816</v>
      </c>
      <c r="E10" s="117">
        <v>160064</v>
      </c>
      <c r="F10" s="117">
        <v>138467</v>
      </c>
      <c r="G10" s="83">
        <v>-13.492727908836466</v>
      </c>
      <c r="H10" s="117">
        <v>4485402</v>
      </c>
      <c r="I10" s="117">
        <v>2670427</v>
      </c>
      <c r="J10" s="117">
        <v>2384806</v>
      </c>
      <c r="K10" s="83">
        <v>-10.695705218678508</v>
      </c>
      <c r="L10" s="83">
        <v>16.748073304059503</v>
      </c>
      <c r="M10" s="83">
        <v>16.683495351859257</v>
      </c>
      <c r="N10" s="83">
        <v>17.222919540395907</v>
      </c>
      <c r="O10" s="83">
        <v>3.23328041972053</v>
      </c>
    </row>
    <row r="11" spans="1:15" ht="12.75">
      <c r="A11" s="271"/>
      <c r="B11" s="150" t="s">
        <v>163</v>
      </c>
      <c r="C11" s="99">
        <v>15159011</v>
      </c>
      <c r="D11" s="83" t="s">
        <v>81</v>
      </c>
      <c r="E11" s="83" t="s">
        <v>81</v>
      </c>
      <c r="F11" s="117">
        <v>52197</v>
      </c>
      <c r="G11" s="83" t="s">
        <v>81</v>
      </c>
      <c r="H11" s="83" t="s">
        <v>81</v>
      </c>
      <c r="I11" s="83" t="s">
        <v>81</v>
      </c>
      <c r="J11" s="117">
        <v>1168112</v>
      </c>
      <c r="K11" s="83" t="s">
        <v>81</v>
      </c>
      <c r="L11" s="83" t="s">
        <v>81</v>
      </c>
      <c r="M11" s="83" t="s">
        <v>81</v>
      </c>
      <c r="N11" s="83">
        <v>22.37891066536391</v>
      </c>
      <c r="O11" s="83" t="s">
        <v>184</v>
      </c>
    </row>
    <row r="12" spans="1:15" ht="12.75">
      <c r="A12" s="223"/>
      <c r="B12" s="151" t="s">
        <v>164</v>
      </c>
      <c r="C12" s="99">
        <v>15159019</v>
      </c>
      <c r="D12" s="83" t="s">
        <v>81</v>
      </c>
      <c r="E12" s="83" t="s">
        <v>81</v>
      </c>
      <c r="F12" s="117">
        <v>86270</v>
      </c>
      <c r="G12" s="83" t="s">
        <v>81</v>
      </c>
      <c r="H12" s="83" t="s">
        <v>81</v>
      </c>
      <c r="I12" s="83" t="s">
        <v>81</v>
      </c>
      <c r="J12" s="117">
        <v>1216694</v>
      </c>
      <c r="K12" s="83" t="s">
        <v>81</v>
      </c>
      <c r="L12" s="83" t="s">
        <v>81</v>
      </c>
      <c r="M12" s="83" t="s">
        <v>81</v>
      </c>
      <c r="N12" s="83">
        <v>14.10332676480816</v>
      </c>
      <c r="O12" s="83" t="s">
        <v>184</v>
      </c>
    </row>
    <row r="13" spans="1:15" ht="12.75" customHeight="1">
      <c r="A13" s="271" t="s">
        <v>372</v>
      </c>
      <c r="B13" s="74" t="s">
        <v>41</v>
      </c>
      <c r="C13" s="99">
        <v>15099000</v>
      </c>
      <c r="D13" s="117">
        <v>1916</v>
      </c>
      <c r="E13" s="117">
        <v>360</v>
      </c>
      <c r="F13" s="117">
        <v>888079</v>
      </c>
      <c r="G13" s="83">
        <v>246588.6111111111</v>
      </c>
      <c r="H13" s="117">
        <v>11330</v>
      </c>
      <c r="I13" s="117">
        <v>1851</v>
      </c>
      <c r="J13" s="117">
        <v>2312055</v>
      </c>
      <c r="K13" s="83">
        <v>124808.42787682333</v>
      </c>
      <c r="L13" s="83">
        <v>5.913361169102297</v>
      </c>
      <c r="M13" s="83">
        <v>5.141666666666667</v>
      </c>
      <c r="N13" s="83">
        <v>2.6034339287383217</v>
      </c>
      <c r="O13" s="83">
        <v>-49.36595276359829</v>
      </c>
    </row>
    <row r="14" spans="1:15" ht="12.75">
      <c r="A14" s="271"/>
      <c r="B14" s="150" t="s">
        <v>163</v>
      </c>
      <c r="C14" s="99">
        <v>15099010</v>
      </c>
      <c r="D14" s="83" t="s">
        <v>81</v>
      </c>
      <c r="E14" s="83" t="s">
        <v>81</v>
      </c>
      <c r="F14" s="117">
        <v>0</v>
      </c>
      <c r="G14" s="83" t="s">
        <v>81</v>
      </c>
      <c r="H14" s="83" t="s">
        <v>81</v>
      </c>
      <c r="I14" s="83" t="s">
        <v>81</v>
      </c>
      <c r="J14" s="117">
        <v>0</v>
      </c>
      <c r="K14" s="83" t="s">
        <v>81</v>
      </c>
      <c r="L14" s="83" t="s">
        <v>81</v>
      </c>
      <c r="M14" s="83" t="s">
        <v>81</v>
      </c>
      <c r="N14" s="83" t="s">
        <v>81</v>
      </c>
      <c r="O14" s="83" t="s">
        <v>184</v>
      </c>
    </row>
    <row r="15" spans="1:15" ht="12.75">
      <c r="A15" s="271"/>
      <c r="B15" s="150" t="s">
        <v>164</v>
      </c>
      <c r="C15" s="99">
        <v>15099090</v>
      </c>
      <c r="D15" s="83" t="s">
        <v>81</v>
      </c>
      <c r="E15" s="83" t="s">
        <v>81</v>
      </c>
      <c r="F15" s="117">
        <v>888079</v>
      </c>
      <c r="G15" s="83" t="s">
        <v>81</v>
      </c>
      <c r="H15" s="83" t="s">
        <v>81</v>
      </c>
      <c r="I15" s="83" t="s">
        <v>81</v>
      </c>
      <c r="J15" s="117">
        <v>2312055</v>
      </c>
      <c r="K15" s="83" t="s">
        <v>81</v>
      </c>
      <c r="L15" s="83" t="s">
        <v>81</v>
      </c>
      <c r="M15" s="83" t="s">
        <v>81</v>
      </c>
      <c r="N15" s="83">
        <v>2.6034339287383217</v>
      </c>
      <c r="O15" s="83" t="s">
        <v>184</v>
      </c>
    </row>
    <row r="16" spans="1:15" ht="12.75">
      <c r="A16" s="212" t="s">
        <v>373</v>
      </c>
      <c r="B16" s="152" t="s">
        <v>157</v>
      </c>
      <c r="C16" s="99">
        <v>15159021</v>
      </c>
      <c r="D16" s="83" t="s">
        <v>81</v>
      </c>
      <c r="E16" s="83" t="s">
        <v>81</v>
      </c>
      <c r="F16" s="117">
        <v>555</v>
      </c>
      <c r="G16" s="83" t="s">
        <v>81</v>
      </c>
      <c r="H16" s="83" t="s">
        <v>81</v>
      </c>
      <c r="I16" s="83" t="s">
        <v>81</v>
      </c>
      <c r="J16" s="117">
        <v>14186</v>
      </c>
      <c r="K16" s="83" t="s">
        <v>81</v>
      </c>
      <c r="L16" s="83" t="s">
        <v>81</v>
      </c>
      <c r="M16" s="83" t="s">
        <v>81</v>
      </c>
      <c r="N16" s="83">
        <v>25.56036036036036</v>
      </c>
      <c r="O16" s="83" t="s">
        <v>184</v>
      </c>
    </row>
    <row r="17" spans="1:15" ht="12.75">
      <c r="A17" s="214"/>
      <c r="B17" s="150" t="s">
        <v>164</v>
      </c>
      <c r="C17" s="99">
        <v>15159029</v>
      </c>
      <c r="D17" s="83" t="s">
        <v>81</v>
      </c>
      <c r="E17" s="83" t="s">
        <v>81</v>
      </c>
      <c r="F17" s="117">
        <v>4181</v>
      </c>
      <c r="G17" s="83" t="s">
        <v>81</v>
      </c>
      <c r="H17" s="83" t="s">
        <v>81</v>
      </c>
      <c r="I17" s="83" t="s">
        <v>81</v>
      </c>
      <c r="J17" s="117">
        <v>53070</v>
      </c>
      <c r="K17" s="83" t="s">
        <v>81</v>
      </c>
      <c r="L17" s="83" t="s">
        <v>81</v>
      </c>
      <c r="M17" s="83" t="s">
        <v>81</v>
      </c>
      <c r="N17" s="83">
        <v>12.693135613489595</v>
      </c>
      <c r="O17" s="83" t="s">
        <v>184</v>
      </c>
    </row>
    <row r="18" spans="1:15" ht="24.75" customHeight="1">
      <c r="A18" s="278" t="s">
        <v>402</v>
      </c>
      <c r="B18" s="279"/>
      <c r="C18" s="99">
        <v>15132100</v>
      </c>
      <c r="D18" s="83" t="s">
        <v>81</v>
      </c>
      <c r="E18" s="83" t="s">
        <v>81</v>
      </c>
      <c r="F18" s="117">
        <v>272</v>
      </c>
      <c r="G18" s="83" t="s">
        <v>81</v>
      </c>
      <c r="H18" s="83" t="s">
        <v>81</v>
      </c>
      <c r="I18" s="83" t="s">
        <v>81</v>
      </c>
      <c r="J18" s="117">
        <v>2550</v>
      </c>
      <c r="K18" s="83" t="s">
        <v>81</v>
      </c>
      <c r="L18" s="83" t="s">
        <v>81</v>
      </c>
      <c r="M18" s="83" t="s">
        <v>81</v>
      </c>
      <c r="N18" s="83">
        <v>9.375</v>
      </c>
      <c r="O18" s="83" t="s">
        <v>184</v>
      </c>
    </row>
    <row r="19" spans="1:15" ht="12.75">
      <c r="A19" s="269" t="s">
        <v>185</v>
      </c>
      <c r="B19" s="269"/>
      <c r="C19" s="99">
        <v>33011200</v>
      </c>
      <c r="D19" s="117">
        <v>266</v>
      </c>
      <c r="E19" s="117">
        <v>266</v>
      </c>
      <c r="F19" s="117">
        <v>89</v>
      </c>
      <c r="G19" s="83">
        <v>-66.54135338345864</v>
      </c>
      <c r="H19" s="117">
        <v>45001</v>
      </c>
      <c r="I19" s="117">
        <v>45001</v>
      </c>
      <c r="J19" s="117">
        <v>7864</v>
      </c>
      <c r="K19" s="83">
        <v>-82.52483278149374</v>
      </c>
      <c r="L19" s="83">
        <v>169.1766917293233</v>
      </c>
      <c r="M19" s="83">
        <v>169.1766917293233</v>
      </c>
      <c r="N19" s="83">
        <v>88.35955056179775</v>
      </c>
      <c r="O19" s="83">
        <v>-47.7708485379476</v>
      </c>
    </row>
    <row r="20" spans="1:15" ht="12.75">
      <c r="A20" s="269" t="s">
        <v>381</v>
      </c>
      <c r="B20" s="269"/>
      <c r="C20" s="99">
        <v>33011300</v>
      </c>
      <c r="D20" s="117">
        <v>0</v>
      </c>
      <c r="E20" s="117">
        <v>0</v>
      </c>
      <c r="F20" s="117">
        <v>20</v>
      </c>
      <c r="G20" s="83" t="s">
        <v>81</v>
      </c>
      <c r="H20" s="117">
        <v>0</v>
      </c>
      <c r="I20" s="117">
        <v>0</v>
      </c>
      <c r="J20" s="117">
        <v>6694</v>
      </c>
      <c r="K20" s="83" t="s">
        <v>81</v>
      </c>
      <c r="L20" s="83" t="s">
        <v>81</v>
      </c>
      <c r="M20" s="83" t="s">
        <v>81</v>
      </c>
      <c r="N20" s="83">
        <v>334.7</v>
      </c>
      <c r="O20" s="83" t="s">
        <v>184</v>
      </c>
    </row>
    <row r="21" spans="1:15" ht="12.75">
      <c r="A21" s="217" t="s">
        <v>95</v>
      </c>
      <c r="B21" s="222"/>
      <c r="C21" s="99">
        <v>15100000</v>
      </c>
      <c r="D21" s="117">
        <v>20055</v>
      </c>
      <c r="E21" s="117">
        <v>20055</v>
      </c>
      <c r="F21" s="117">
        <v>0</v>
      </c>
      <c r="G21" s="83">
        <v>-100</v>
      </c>
      <c r="H21" s="117">
        <v>44100</v>
      </c>
      <c r="I21" s="117">
        <v>44100</v>
      </c>
      <c r="J21" s="117">
        <v>0</v>
      </c>
      <c r="K21" s="83">
        <v>-100</v>
      </c>
      <c r="L21" s="83">
        <v>2.1989528795811517</v>
      </c>
      <c r="M21" s="83">
        <v>2.1989528795811517</v>
      </c>
      <c r="N21" s="83" t="s">
        <v>81</v>
      </c>
      <c r="O21" s="83" t="s">
        <v>184</v>
      </c>
    </row>
    <row r="22" spans="1:15" ht="12.75">
      <c r="A22" s="269" t="s">
        <v>94</v>
      </c>
      <c r="B22" s="269"/>
      <c r="C22" s="99">
        <v>33011900</v>
      </c>
      <c r="D22" s="117">
        <v>439</v>
      </c>
      <c r="E22" s="117">
        <v>103</v>
      </c>
      <c r="F22" s="117">
        <v>0</v>
      </c>
      <c r="G22" s="83">
        <v>-100</v>
      </c>
      <c r="H22" s="117">
        <v>67565</v>
      </c>
      <c r="I22" s="117">
        <v>8611</v>
      </c>
      <c r="J22" s="117">
        <v>0</v>
      </c>
      <c r="K22" s="83">
        <v>-100</v>
      </c>
      <c r="L22" s="83">
        <v>153.90660592255125</v>
      </c>
      <c r="M22" s="83">
        <v>83.60194174757281</v>
      </c>
      <c r="N22" s="83" t="s">
        <v>81</v>
      </c>
      <c r="O22" s="83" t="s">
        <v>184</v>
      </c>
    </row>
    <row r="23" spans="1:15" ht="12.75">
      <c r="A23" s="75" t="s">
        <v>41</v>
      </c>
      <c r="B23" s="153"/>
      <c r="C23" s="97"/>
      <c r="D23" s="166">
        <v>8364155</v>
      </c>
      <c r="E23" s="166">
        <v>3448297</v>
      </c>
      <c r="F23" s="166">
        <v>5109341</v>
      </c>
      <c r="G23" s="83">
        <v>48.16998071801819</v>
      </c>
      <c r="H23" s="166">
        <v>33008417</v>
      </c>
      <c r="I23" s="166">
        <v>14913719</v>
      </c>
      <c r="J23" s="166">
        <v>20550993</v>
      </c>
      <c r="K23" s="83">
        <v>37.79925047535091</v>
      </c>
      <c r="L23" s="83">
        <v>3.9464138337943284</v>
      </c>
      <c r="M23" s="83">
        <v>4.324951998044252</v>
      </c>
      <c r="N23" s="83">
        <v>4.022239462975754</v>
      </c>
      <c r="O23" s="83">
        <v>-6.9992114410838635</v>
      </c>
    </row>
    <row r="24" spans="1:15" ht="12.75">
      <c r="A24" s="221" t="s">
        <v>150</v>
      </c>
      <c r="B24" s="219"/>
      <c r="C24" s="219"/>
      <c r="D24" s="219"/>
      <c r="E24" s="219"/>
      <c r="F24" s="219"/>
      <c r="G24" s="219"/>
      <c r="H24" s="219"/>
      <c r="I24" s="219"/>
      <c r="J24" s="219"/>
      <c r="K24" s="219"/>
      <c r="L24" s="219"/>
      <c r="M24" s="219"/>
      <c r="N24" s="219"/>
      <c r="O24" s="220"/>
    </row>
    <row r="39" ht="12.75">
      <c r="H39" s="119"/>
    </row>
    <row r="40" ht="12.75">
      <c r="H40" s="119"/>
    </row>
    <row r="41" ht="12.75">
      <c r="H41" s="119"/>
    </row>
    <row r="42" ht="12.75">
      <c r="H42" s="119"/>
    </row>
    <row r="43" ht="12.75">
      <c r="H43" s="119"/>
    </row>
    <row r="44" ht="12.75">
      <c r="H44" s="119"/>
    </row>
    <row r="45" ht="12.75">
      <c r="H45" s="119"/>
    </row>
    <row r="46" ht="12.75">
      <c r="H46" s="119"/>
    </row>
    <row r="47" ht="12.75">
      <c r="H47" s="119"/>
    </row>
    <row r="48" ht="12.75">
      <c r="H48" s="119"/>
    </row>
    <row r="49" ht="12.75">
      <c r="H49" s="119"/>
    </row>
    <row r="50" ht="12.75">
      <c r="H50" s="119"/>
    </row>
    <row r="51" ht="12.75">
      <c r="H51" s="119"/>
    </row>
    <row r="52" ht="12.75">
      <c r="H52" s="119"/>
    </row>
    <row r="53" ht="12.75">
      <c r="H53" s="119"/>
    </row>
    <row r="54" ht="12.75">
      <c r="H54" s="119"/>
    </row>
  </sheetData>
  <sheetProtection/>
  <mergeCells count="17">
    <mergeCell ref="A9:B9"/>
    <mergeCell ref="A1:O1"/>
    <mergeCell ref="C2:C3"/>
    <mergeCell ref="D2:G2"/>
    <mergeCell ref="H2:K2"/>
    <mergeCell ref="L2:O2"/>
    <mergeCell ref="A4:A8"/>
    <mergeCell ref="A22:B22"/>
    <mergeCell ref="A19:B19"/>
    <mergeCell ref="A2:B3"/>
    <mergeCell ref="A24:O24"/>
    <mergeCell ref="A13:A15"/>
    <mergeCell ref="A10:A12"/>
    <mergeCell ref="A21:B21"/>
    <mergeCell ref="A16:A17"/>
    <mergeCell ref="A20:B20"/>
    <mergeCell ref="A18:B18"/>
  </mergeCells>
  <printOptions/>
  <pageMargins left="0.7086614173228347" right="0.7086614173228347" top="0.7480314960629921" bottom="0.7480314960629921" header="0.31496062992125984" footer="0.31496062992125984"/>
  <pageSetup fitToHeight="2" fitToWidth="1" orientation="landscape" scale="65"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2012-07-26T20:59:26Z</cp:lastPrinted>
  <dcterms:created xsi:type="dcterms:W3CDTF">2011-12-16T17:59:21Z</dcterms:created>
  <dcterms:modified xsi:type="dcterms:W3CDTF">2019-03-06T19:26:02Z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