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640" windowHeight="1017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<sst xmlns="http://schemas.openxmlformats.org/spreadsheetml/2006/main" count="345" uniqueCount="232">
  <si>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</si>
  <si>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</si>
  <si>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</si>
  <si>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</si>
  <si>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</si>
  <si>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</si>
  <si>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</si>
  <si>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</si>
  <si>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</si>
  <si>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</si>
  <si>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</si>
  <si>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</si>
  <si>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</si>
  <si>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</si>
  <si>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</si>
  <si>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</si>
  <si>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</si>
  <si>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</si>
  <si>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</si>
  <si>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</si>
  <si>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</si>
  <si>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</si>
  <si>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</si>
  <si>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</si>
  <si>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</si>
  <si>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</si>
  <si>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</si>
  <si>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</si>
  <si>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</si>
  <si>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</si>
  <si>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</si>
  <si>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</si>
  <si>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</si>
  <si>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</si>
  <si>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</si>
  <si>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</si>
  <si>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</si>
  <si>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</si>
  <si>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</si>
  <si>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</si>
  <si>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</si>
  <si>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</si>
  <si>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</si>
  <si>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</si>
  <si>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</si>
  <si>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</si>
  <si>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</si>
  <si>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</si>
  <si>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</si>
  <si>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</si>
  <si>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</si>
  <si>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</si>
  <si>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</si>
  <si>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</si>
  <si>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</si>
  <si>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</si>
  <si>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</si>
  <si>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</si>
  <si>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</si>
  <si>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</si>
  <si>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</si>
  <si>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</si>
  <si>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</si>
  <si>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</si>
  <si>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</si>
  <si>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</si>
  <si>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</si>
  <si>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</si>
  <si>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</si>
  <si>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</si>
  <si>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</si>
  <si>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</si>
  <si>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</si>
  <si>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</si>
  <si>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</si>
  <si>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</si>
  <si>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</si>
  <si>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</si>
  <si>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</si>
  <si>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</si>
  <si>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</si>
  <si>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</si>
  <si>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</si>
  <si>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</si>
  <si>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</si>
  <si>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</si>
  <si>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</si>
  <si>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</si>
  <si>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</si>
  <si>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</si>
  <si>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</si>
  <si>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</si>
  <si>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</si>
  <si>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</si>
  <si>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</si>
  <si>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</si>
  <si>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</si>
  <si>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</si>
  <si>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</si>
  <si>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</si>
  <si>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</si>
  <si>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</si>
  <si>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</si>
  <si>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</si>
  <si>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</si>
  <si>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</si>
  <si>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</si>
  <si>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</si>
  <si>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</si>
  <si>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</si>
  <si>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</si>
  <si>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</si>
  <si>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</si>
  <si>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</si>
  <si>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</si>
  <si>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</si>
  <si>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</si>
  <si>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</si>
  <si>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</si>
  <si>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</si>
  <si>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</si>
  <si>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</si>
  <si>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</si>
  <si>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</si>
  <si>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</si>
  <si>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</si>
  <si>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</si>
  <si>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</si>
  <si>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</si>
  <si>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</si>
  <si>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</si>
  <si>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</si>
  <si>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</si>
  <si>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</si>
  <si>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</si>
  <si>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</si>
  <si>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</si>
  <si>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</si>
  <si>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</si>
  <si>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</si>
  <si>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</si>
  <si>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</si>
  <si>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</si>
  <si>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</si>
  <si>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</si>
  <si>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</si>
  <si>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</si>
  <si>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</si>
  <si>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</si>
  <si>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</si>
  <si>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</si>
  <si>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</si>
  <si>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</si>
  <si>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</si>
  <si>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</si>
  <si>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</si>
  <si>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</si>
  <si>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</si>
  <si>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</si>
  <si>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</si>
  <si>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</si>
  <si>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</si>
  <si>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</si>
  <si>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</si>
  <si>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</si>
  <si>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</si>
  <si>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</si>
  <si>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12/2012 </t>
  </si>
  <si>
    <t>Productos</t>
  </si>
  <si>
    <t>01/2013</t>
  </si>
  <si>
    <t>Var % 13/12</t>
  </si>
  <si>
    <t/>
  </si>
  <si>
    <t>02/2013</t>
  </si>
  <si>
    <t>03/2013</t>
  </si>
  <si>
    <t>Trigo panadero invierno y alternativos</t>
  </si>
  <si>
    <t>Trigo pan primavera</t>
  </si>
  <si>
    <t>Kipa INIA</t>
  </si>
  <si>
    <t>semilla certificada</t>
  </si>
  <si>
    <t>semilla  certificada</t>
  </si>
  <si>
    <t>semilla corriente</t>
  </si>
  <si>
    <t>Precios de lista de fertilizantes en Santiago</t>
  </si>
  <si>
    <t>04/2013</t>
  </si>
  <si>
    <t>s/i</t>
  </si>
  <si>
    <t>Precio unitario (USD/kg)</t>
  </si>
  <si>
    <t>Precio unitario (USD/unidad)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</si>
  <si>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</si>
  <si>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</si>
  <si>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</si>
  <si>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</si>
  <si>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</si>
  <si>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</si>
  <si>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</si>
  <si>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</si>
  <si>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</si>
  <si>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</si>
  <si>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</si>
  <si>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</si>
  <si>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</si>
  <si>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</si>
  <si>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</si>
  <si>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de distribuidores.</t>
    </r>
  </si>
  <si>
    <t>s/i: sin información.</t>
  </si>
  <si>
    <t>Afrecho de soya (46% proteína, molido)</t>
  </si>
  <si>
    <t>07/2013</t>
  </si>
  <si>
    <t>08/2013</t>
  </si>
  <si>
    <t>09/2013</t>
  </si>
  <si>
    <t>Var. % 13/12</t>
  </si>
  <si>
    <r>
      <rPr>
        <i/>
        <sz val="10"/>
        <rFont val="Verdana"/>
        <family val="2"/>
      </rPr>
      <t>Fuente</t>
    </r>
    <r>
      <rPr>
        <sz val="10"/>
        <rFont val="Verdana"/>
        <family val="2"/>
      </rPr>
      <t xml:space="preserve">: elaborado por Odepa con información del Servicio Nacional de Aduanas. </t>
    </r>
  </si>
  <si>
    <t>Valor unitario ($/kg)</t>
  </si>
  <si>
    <t>10/2013</t>
  </si>
  <si>
    <t>11/2013</t>
  </si>
  <si>
    <t>Cuadro 3</t>
  </si>
  <si>
    <t>Información a diciembre 2013</t>
  </si>
  <si>
    <t>Diciembre 2013</t>
  </si>
  <si>
    <t>Maquinaria (unidades)</t>
  </si>
  <si>
    <t>enero - diciembre</t>
  </si>
  <si>
    <t>enero -diciembre</t>
  </si>
  <si>
    <t>12/2013</t>
  </si>
  <si>
    <t>Nota: dólar observado promedio de diciembre USD 1=  $ 529,45</t>
  </si>
  <si>
    <t>Millán INIA</t>
  </si>
  <si>
    <t>Nitrato de amonio</t>
  </si>
  <si>
    <t>Fosfato monoamónico</t>
  </si>
  <si>
    <t>*: industriales, de uso doméstico y  uso agrícola.</t>
  </si>
  <si>
    <t>Otros insumos</t>
  </si>
  <si>
    <t>*: industriales, de uso doméstico y uso agrícola.</t>
  </si>
  <si>
    <t>% var. diciembre 2013/2012</t>
  </si>
  <si>
    <r>
      <rPr>
        <i/>
        <sz val="10"/>
        <rFont val="Verdana"/>
        <family val="2"/>
      </rPr>
      <t>Fuente</t>
    </r>
    <r>
      <rPr>
        <sz val="10"/>
        <rFont val="Verdana"/>
        <family val="2"/>
      </rPr>
      <t xml:space="preserve">: elaborado por Odepa con información de Reuters, Green Markets, Icis pricing y Fertecon. </t>
    </r>
  </si>
  <si>
    <t>% variación diciembre 2013/2012</t>
  </si>
  <si>
    <t>Pesos nominales sin IVA, en $ y USD por kg</t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</si>
  <si>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INIA.</t>
    </r>
  </si>
  <si>
    <t>Pesos nominales sin IVA, en $ y US$ por unidad</t>
  </si>
  <si>
    <t xml:space="preserve">          Febrero 2013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</si>
</sst>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</numFmts>
  <fonts count="10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1"/>
      <color indexed="10"/>
      <name val="Arial"/>
      <family val="2"/>
    </font>
    <font>
      <i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4A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7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8" fillId="52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9" fillId="36" borderId="11" applyNumberFormat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26" fillId="55" borderId="0" xfId="0" applyFont="1" applyFill="1" applyAlignment="1">
      <alignment horizontal="centerContinuous" vertical="center"/>
    </xf>
    <xf numFmtId="0" fontId="28" fillId="55" borderId="0" xfId="77" applyFont="1" applyFill="1" applyAlignment="1" applyProtection="1">
      <alignment/>
      <protection/>
    </xf>
    <xf numFmtId="0" fontId="23" fillId="55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55" borderId="0" xfId="0" applyFont="1" applyFill="1" applyAlignment="1">
      <alignment horizontal="center"/>
    </xf>
    <xf numFmtId="0" fontId="31" fillId="55" borderId="0" xfId="77" applyFont="1" applyFill="1" applyAlignment="1" applyProtection="1">
      <alignment/>
      <protection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86" fillId="55" borderId="0" xfId="0" applyFont="1" applyFill="1" applyAlignment="1">
      <alignment/>
    </xf>
    <xf numFmtId="0" fontId="86" fillId="55" borderId="0" xfId="0" applyFont="1" applyFill="1" applyBorder="1" applyAlignment="1">
      <alignment vertical="center"/>
    </xf>
    <xf numFmtId="0" fontId="68" fillId="0" borderId="0" xfId="94">
      <alignment/>
      <protection/>
    </xf>
    <xf numFmtId="0" fontId="68" fillId="0" borderId="0" xfId="94" applyBorder="1">
      <alignment/>
      <protection/>
    </xf>
    <xf numFmtId="0" fontId="3" fillId="0" borderId="0" xfId="94" applyFont="1">
      <alignment/>
      <protection/>
    </xf>
    <xf numFmtId="0" fontId="87" fillId="0" borderId="0" xfId="94" applyFont="1">
      <alignment/>
      <protection/>
    </xf>
    <xf numFmtId="0" fontId="29" fillId="0" borderId="0" xfId="94" applyFont="1">
      <alignment/>
      <protection/>
    </xf>
    <xf numFmtId="0" fontId="27" fillId="0" borderId="0" xfId="94" applyFont="1">
      <alignment/>
      <protection/>
    </xf>
    <xf numFmtId="0" fontId="34" fillId="0" borderId="0" xfId="94" applyFont="1" applyBorder="1" applyAlignment="1">
      <alignment horizontal="justify" vertical="top" wrapText="1"/>
      <protection/>
    </xf>
    <xf numFmtId="0" fontId="27" fillId="0" borderId="0" xfId="94" applyFont="1" applyBorder="1" applyAlignment="1">
      <alignment horizontal="justify" vertical="center" wrapText="1"/>
      <protection/>
    </xf>
    <xf numFmtId="0" fontId="27" fillId="0" borderId="0" xfId="104" applyFont="1" applyBorder="1" applyAlignment="1" applyProtection="1">
      <alignment horizontal="center"/>
      <protection/>
    </xf>
    <xf numFmtId="0" fontId="27" fillId="0" borderId="0" xfId="104" applyFont="1" applyBorder="1" applyProtection="1">
      <alignment/>
      <protection/>
    </xf>
    <xf numFmtId="0" fontId="27" fillId="0" borderId="0" xfId="94" applyFont="1" applyBorder="1">
      <alignment/>
      <protection/>
    </xf>
    <xf numFmtId="0" fontId="27" fillId="0" borderId="0" xfId="104" applyFont="1" applyBorder="1" applyAlignment="1" applyProtection="1">
      <alignment horizontal="left"/>
      <protection/>
    </xf>
    <xf numFmtId="0" fontId="34" fillId="0" borderId="0" xfId="104" applyFont="1" applyBorder="1" applyAlignment="1" applyProtection="1">
      <alignment horizontal="right"/>
      <protection/>
    </xf>
    <xf numFmtId="0" fontId="34" fillId="0" borderId="0" xfId="104" applyFont="1" applyBorder="1" applyProtection="1">
      <alignment/>
      <protection/>
    </xf>
    <xf numFmtId="0" fontId="30" fillId="0" borderId="0" xfId="104" applyFont="1" applyBorder="1" applyAlignment="1" applyProtection="1">
      <alignment horizontal="left"/>
      <protection/>
    </xf>
    <xf numFmtId="0" fontId="30" fillId="0" borderId="0" xfId="104" applyFont="1" applyBorder="1" applyAlignment="1" applyProtection="1">
      <alignment horizontal="center"/>
      <protection/>
    </xf>
    <xf numFmtId="0" fontId="30" fillId="0" borderId="0" xfId="104" applyFont="1" applyBorder="1" applyProtection="1">
      <alignment/>
      <protection/>
    </xf>
    <xf numFmtId="0" fontId="27" fillId="0" borderId="0" xfId="104" applyFont="1" applyBorder="1" applyAlignment="1" applyProtection="1">
      <alignment horizontal="right"/>
      <protection/>
    </xf>
    <xf numFmtId="0" fontId="88" fillId="0" borderId="0" xfId="94" applyFont="1">
      <alignment/>
      <protection/>
    </xf>
    <xf numFmtId="0" fontId="89" fillId="0" borderId="0" xfId="94" applyFont="1">
      <alignment/>
      <protection/>
    </xf>
    <xf numFmtId="0" fontId="90" fillId="0" borderId="0" xfId="94" applyFont="1" applyAlignment="1">
      <alignment horizontal="center"/>
      <protection/>
    </xf>
    <xf numFmtId="0" fontId="91" fillId="0" borderId="0" xfId="94" applyFont="1" applyAlignment="1">
      <alignment horizontal="center"/>
      <protection/>
    </xf>
    <xf numFmtId="0" fontId="92" fillId="0" borderId="0" xfId="94" applyFont="1">
      <alignment/>
      <protection/>
    </xf>
    <xf numFmtId="0" fontId="93" fillId="0" borderId="0" xfId="94" applyFont="1" quotePrefix="1">
      <alignment/>
      <protection/>
    </xf>
    <xf numFmtId="0" fontId="93" fillId="0" borderId="0" xfId="94" applyFont="1">
      <alignment/>
      <protection/>
    </xf>
    <xf numFmtId="0" fontId="91" fillId="0" borderId="0" xfId="94" applyFont="1">
      <alignment/>
      <protection/>
    </xf>
    <xf numFmtId="0" fontId="94" fillId="0" borderId="0" xfId="94" applyFont="1" applyAlignment="1">
      <alignment horizontal="left" indent="15"/>
      <protection/>
    </xf>
    <xf numFmtId="17" fontId="90" fillId="0" borderId="0" xfId="94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55" borderId="0" xfId="0" applyFont="1" applyFill="1" applyAlignment="1">
      <alignment horizontal="center" vertical="center"/>
    </xf>
    <xf numFmtId="0" fontId="33" fillId="55" borderId="0" xfId="77" applyFont="1" applyFill="1" applyAlignment="1" applyProtection="1">
      <alignment horizontal="center" vertical="center"/>
      <protection/>
    </xf>
    <xf numFmtId="0" fontId="23" fillId="55" borderId="0" xfId="77" applyFont="1" applyFill="1" applyAlignment="1" applyProtection="1">
      <alignment vertical="center"/>
      <protection/>
    </xf>
    <xf numFmtId="0" fontId="32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3" fillId="55" borderId="0" xfId="77" applyFont="1" applyFill="1" applyAlignment="1" applyProtection="1">
      <alignment vertical="center" wrapText="1"/>
      <protection/>
    </xf>
    <xf numFmtId="0" fontId="4" fillId="55" borderId="0" xfId="77" applyFill="1" applyAlignment="1" applyProtection="1">
      <alignment horizontal="center" vertical="center"/>
      <protection/>
    </xf>
    <xf numFmtId="0" fontId="95" fillId="0" borderId="0" xfId="0" applyFont="1" applyAlignment="1">
      <alignment/>
    </xf>
    <xf numFmtId="0" fontId="86" fillId="0" borderId="0" xfId="0" applyFont="1" applyAlignment="1">
      <alignment/>
    </xf>
    <xf numFmtId="3" fontId="86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0" borderId="0" xfId="0" applyFont="1" applyBorder="1" applyAlignment="1" quotePrefix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57" borderId="0" xfId="0" applyFont="1" applyFill="1" applyAlignment="1">
      <alignment vertical="center"/>
    </xf>
    <xf numFmtId="0" fontId="23" fillId="57" borderId="0" xfId="0" applyFont="1" applyFill="1" applyBorder="1" applyAlignment="1">
      <alignment vertical="center"/>
    </xf>
    <xf numFmtId="0" fontId="24" fillId="57" borderId="0" xfId="0" applyFont="1" applyFill="1" applyAlignment="1">
      <alignment vertical="center"/>
    </xf>
    <xf numFmtId="3" fontId="23" fillId="57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57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3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202" fontId="23" fillId="0" borderId="0" xfId="0" applyNumberFormat="1" applyFont="1" applyFill="1" applyBorder="1" applyAlignment="1">
      <alignment/>
    </xf>
    <xf numFmtId="0" fontId="24" fillId="56" borderId="0" xfId="0" applyFont="1" applyFill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/>
    </xf>
    <xf numFmtId="3" fontId="23" fillId="55" borderId="0" xfId="0" applyNumberFormat="1" applyFont="1" applyFill="1" applyBorder="1" applyAlignment="1">
      <alignment horizontal="center"/>
    </xf>
    <xf numFmtId="0" fontId="23" fillId="56" borderId="0" xfId="0" applyFont="1" applyFill="1" applyAlignment="1">
      <alignment horizontal="center"/>
    </xf>
    <xf numFmtId="0" fontId="23" fillId="55" borderId="0" xfId="0" applyFont="1" applyFill="1" applyAlignment="1">
      <alignment horizontal="center" vertical="top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55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4" fontId="23" fillId="0" borderId="19" xfId="0" applyNumberFormat="1" applyFont="1" applyBorder="1" applyAlignment="1">
      <alignment horizontal="center"/>
    </xf>
    <xf numFmtId="0" fontId="23" fillId="0" borderId="20" xfId="0" applyFont="1" applyFill="1" applyBorder="1" applyAlignment="1">
      <alignment/>
    </xf>
    <xf numFmtId="4" fontId="23" fillId="0" borderId="2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 vertical="center"/>
    </xf>
    <xf numFmtId="202" fontId="2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3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4" fontId="23" fillId="58" borderId="0" xfId="0" applyNumberFormat="1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vertical="center"/>
    </xf>
    <xf numFmtId="9" fontId="23" fillId="0" borderId="2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96" fillId="59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96" fillId="59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17" fontId="23" fillId="0" borderId="0" xfId="0" applyNumberFormat="1" applyFont="1" applyBorder="1" applyAlignment="1" quotePrefix="1">
      <alignment horizontal="center" wrapText="1"/>
    </xf>
    <xf numFmtId="0" fontId="0" fillId="0" borderId="19" xfId="0" applyBorder="1" applyAlignment="1">
      <alignment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86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7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3" fillId="55" borderId="0" xfId="0" applyFont="1" applyFill="1" applyAlignment="1" quotePrefix="1">
      <alignment horizontal="center"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17" fontId="23" fillId="0" borderId="0" xfId="0" applyNumberFormat="1" applyFont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8" borderId="21" xfId="0" applyFont="1" applyFill="1" applyBorder="1" applyAlignment="1">
      <alignment horizontal="center" wrapText="1"/>
    </xf>
    <xf numFmtId="4" fontId="23" fillId="58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4" fontId="23" fillId="58" borderId="20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0" borderId="0" xfId="0" applyFont="1" applyFill="1" applyAlignment="1">
      <alignment horizontal="justify" vertical="top"/>
    </xf>
    <xf numFmtId="0" fontId="24" fillId="55" borderId="0" xfId="0" applyFont="1" applyFill="1" applyAlignment="1">
      <alignment vertical="center"/>
    </xf>
    <xf numFmtId="0" fontId="97" fillId="55" borderId="0" xfId="0" applyFont="1" applyFill="1" applyAlignment="1">
      <alignment vertical="center"/>
    </xf>
    <xf numFmtId="3" fontId="23" fillId="55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 horizontal="justify"/>
    </xf>
    <xf numFmtId="0" fontId="23" fillId="55" borderId="19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/>
    </xf>
    <xf numFmtId="0" fontId="23" fillId="55" borderId="0" xfId="0" applyFont="1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center" vertical="center"/>
    </xf>
    <xf numFmtId="0" fontId="24" fillId="0" borderId="24" xfId="0" applyFont="1" applyFill="1" applyBorder="1" applyAlignment="1" quotePrefix="1">
      <alignment horizontal="center" vertical="center"/>
    </xf>
    <xf numFmtId="0" fontId="23" fillId="55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" fontId="23" fillId="58" borderId="19" xfId="0" applyNumberFormat="1" applyFont="1" applyFill="1" applyBorder="1" applyAlignment="1">
      <alignment horizontal="center" vertical="center" wrapText="1"/>
    </xf>
    <xf numFmtId="0" fontId="23" fillId="58" borderId="19" xfId="0" applyFont="1" applyFill="1" applyBorder="1" applyAlignment="1">
      <alignment horizontal="center" wrapText="1"/>
    </xf>
    <xf numFmtId="4" fontId="23" fillId="58" borderId="19" xfId="0" applyNumberFormat="1" applyFont="1" applyFill="1" applyBorder="1" applyAlignment="1" quotePrefix="1">
      <alignment horizontal="center" vertical="center" wrapText="1"/>
    </xf>
    <xf numFmtId="17" fontId="23" fillId="0" borderId="19" xfId="0" applyNumberFormat="1" applyFont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202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 quotePrefix="1">
      <alignment vertical="center"/>
    </xf>
    <xf numFmtId="3" fontId="24" fillId="0" borderId="0" xfId="0" applyNumberFormat="1" applyFont="1" applyFill="1" applyBorder="1" applyAlignment="1">
      <alignment vertical="center"/>
    </xf>
    <xf numFmtId="9" fontId="23" fillId="0" borderId="0" xfId="12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179" fontId="23" fillId="0" borderId="0" xfId="86" applyFont="1" applyFill="1" applyBorder="1" applyAlignment="1">
      <alignment horizontal="center" vertical="center"/>
    </xf>
    <xf numFmtId="0" fontId="76" fillId="0" borderId="0" xfId="80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 quotePrefix="1">
      <alignment horizontal="center"/>
    </xf>
    <xf numFmtId="0" fontId="27" fillId="0" borderId="0" xfId="94" applyFont="1" applyBorder="1" applyAlignment="1">
      <alignment horizontal="justify" vertical="center" wrapText="1"/>
      <protection/>
    </xf>
    <xf numFmtId="0" fontId="98" fillId="0" borderId="0" xfId="94" applyFont="1" applyAlignment="1">
      <alignment horizontal="left"/>
      <protection/>
    </xf>
    <xf numFmtId="0" fontId="99" fillId="0" borderId="0" xfId="94" applyFont="1" applyAlignment="1">
      <alignment horizontal="left"/>
      <protection/>
    </xf>
    <xf numFmtId="0" fontId="90" fillId="0" borderId="0" xfId="94" applyFont="1" applyAlignment="1">
      <alignment horizontal="center"/>
      <protection/>
    </xf>
    <xf numFmtId="0" fontId="23" fillId="55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23" fillId="55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24" fillId="0" borderId="24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101" fillId="55" borderId="0" xfId="0" applyFont="1" applyFill="1" applyAlignment="1">
      <alignment horizontal="justify" vertical="top"/>
    </xf>
    <xf numFmtId="0" fontId="27" fillId="0" borderId="0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 vertical="center"/>
    </xf>
    <xf numFmtId="202" fontId="23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55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productos para la alimentación animal, fertilizantes, agroquímicos y semillas. La información hace referencia a precios nacionales, internacionales, importaciones y exportaciones actualizadas al mes de diciembre de 2013.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29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142875</xdr:rowOff>
    </xdr:from>
    <xdr:to>
      <xdr:col>8</xdr:col>
      <xdr:colOff>304800</xdr:colOff>
      <xdr:row>29</xdr:row>
      <xdr:rowOff>57150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9050" y="4514850"/>
          <a:ext cx="6381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742950</xdr:colOff>
      <xdr:row>28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9142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30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752475</xdr:colOff>
      <xdr:row>31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104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7">
      <selection activeCell="C13" sqref="C13:H13"/>
    </sheetView>
  </sheetViews>
  <sheetFormatPr defaultColWidth="11.421875" defaultRowHeight="12.75"/>
  <cols>
    <col min="1" max="2" width="11.421875" style="39" customWidth="1"/>
    <col min="3" max="3" width="10.7109375" style="39" customWidth="1"/>
    <col min="4" max="6" width="11.421875" style="39" customWidth="1"/>
    <col min="7" max="7" width="11.140625" style="39" customWidth="1"/>
    <col min="8" max="8" width="4.421875" style="39" customWidth="1"/>
    <col min="9" max="16384" width="11.421875" style="39" customWidth="1"/>
  </cols>
  <sheetData>
    <row r="1" spans="1:9" ht="15.75">
      <c r="A1" s="63"/>
      <c r="B1" s="61"/>
      <c r="C1" s="61"/>
      <c r="D1" s="61"/>
      <c r="E1" s="61"/>
      <c r="F1" s="61"/>
      <c r="G1" s="61"/>
      <c r="I1" s="39" t="s">
        <v>159</v>
      </c>
    </row>
    <row r="2" spans="1:7" ht="15">
      <c r="A2" s="61"/>
      <c r="B2" s="61"/>
      <c r="C2" s="61"/>
      <c r="D2" s="61"/>
      <c r="E2" s="61"/>
      <c r="F2" s="61"/>
      <c r="G2" s="61"/>
    </row>
    <row r="3" spans="1:7" ht="15.75">
      <c r="A3" s="63"/>
      <c r="B3" s="61"/>
      <c r="C3" s="61"/>
      <c r="D3" s="61"/>
      <c r="E3" s="61"/>
      <c r="F3" s="61"/>
      <c r="G3" s="61"/>
    </row>
    <row r="4" spans="1:7" ht="15">
      <c r="A4" s="61"/>
      <c r="B4" s="61"/>
      <c r="C4" s="61"/>
      <c r="D4" s="59"/>
      <c r="E4" s="61"/>
      <c r="F4" s="61"/>
      <c r="G4" s="61"/>
    </row>
    <row r="5" spans="1:7" ht="15.75">
      <c r="A5" s="63"/>
      <c r="B5" s="61"/>
      <c r="C5" s="61"/>
      <c r="D5" s="66"/>
      <c r="E5" s="61"/>
      <c r="F5" s="61"/>
      <c r="G5" s="61"/>
    </row>
    <row r="6" spans="1:7" ht="15.75">
      <c r="A6" s="63"/>
      <c r="B6" s="61"/>
      <c r="C6" s="61"/>
      <c r="D6" s="61"/>
      <c r="E6" s="61"/>
      <c r="F6" s="61"/>
      <c r="G6" s="61"/>
    </row>
    <row r="7" spans="1:7" ht="15.75">
      <c r="A7" s="63"/>
      <c r="B7" s="61"/>
      <c r="C7" s="61"/>
      <c r="D7" s="61"/>
      <c r="E7" s="61"/>
      <c r="F7" s="61"/>
      <c r="G7" s="61"/>
    </row>
    <row r="8" spans="1:7" ht="15">
      <c r="A8" s="61"/>
      <c r="B8" s="61"/>
      <c r="C8" s="61"/>
      <c r="D8" s="59"/>
      <c r="E8" s="61"/>
      <c r="F8" s="61"/>
      <c r="G8" s="61"/>
    </row>
    <row r="9" spans="1:7" ht="15.75">
      <c r="A9" s="65"/>
      <c r="B9" s="61"/>
      <c r="C9" s="61"/>
      <c r="D9" s="61"/>
      <c r="E9" s="61"/>
      <c r="F9" s="61"/>
      <c r="G9" s="61"/>
    </row>
    <row r="10" spans="1:7" ht="15.75">
      <c r="A10" s="63"/>
      <c r="B10" s="61"/>
      <c r="C10" s="61"/>
      <c r="D10" s="61"/>
      <c r="E10" s="61"/>
      <c r="F10" s="61"/>
      <c r="G10" s="61"/>
    </row>
    <row r="11" spans="1:7" ht="15.75">
      <c r="A11" s="63"/>
      <c r="B11" s="61"/>
      <c r="C11" s="61"/>
      <c r="D11" s="61"/>
      <c r="E11" s="61"/>
      <c r="F11" s="61"/>
      <c r="G11" s="61"/>
    </row>
    <row r="12" spans="1:7" ht="15.75">
      <c r="A12" s="63"/>
      <c r="B12" s="61"/>
      <c r="C12" s="61"/>
      <c r="D12" s="61"/>
      <c r="E12" s="61"/>
      <c r="F12" s="61"/>
      <c r="G12" s="61"/>
    </row>
    <row r="13" spans="1:8" ht="24.75">
      <c r="A13" s="61"/>
      <c r="B13" s="61"/>
      <c r="C13" s="241" t="s">
        <v>101</v>
      </c>
      <c r="D13" s="241"/>
      <c r="E13" s="241"/>
      <c r="F13" s="241"/>
      <c r="G13" s="241"/>
      <c r="H13" s="241"/>
    </row>
    <row r="14" spans="1:7" ht="15">
      <c r="A14" s="61"/>
      <c r="B14" s="61"/>
      <c r="C14" s="61"/>
      <c r="D14" s="61"/>
      <c r="E14" s="61"/>
      <c r="F14" s="61"/>
      <c r="G14" s="61"/>
    </row>
    <row r="15" spans="1:8" ht="15.75">
      <c r="A15" s="61"/>
      <c r="B15" s="61"/>
      <c r="C15" s="242"/>
      <c r="D15" s="242"/>
      <c r="E15" s="242"/>
      <c r="F15" s="242"/>
      <c r="G15" s="242"/>
      <c r="H15" s="242"/>
    </row>
    <row r="16" spans="1:7" ht="15">
      <c r="A16" s="61"/>
      <c r="B16" s="61"/>
      <c r="C16" s="61"/>
      <c r="D16" s="61"/>
      <c r="E16" s="61"/>
      <c r="F16" s="61"/>
      <c r="G16" s="61"/>
    </row>
    <row r="17" spans="1:7" ht="15">
      <c r="A17" s="61"/>
      <c r="B17" s="61"/>
      <c r="C17" s="61"/>
      <c r="D17" s="61"/>
      <c r="E17" s="61"/>
      <c r="F17" s="61"/>
      <c r="G17" s="61"/>
    </row>
    <row r="18" spans="1:7" ht="15">
      <c r="A18" s="61"/>
      <c r="B18" s="61"/>
      <c r="C18" s="61"/>
      <c r="D18" s="61" t="s">
        <v>212</v>
      </c>
      <c r="E18" s="61"/>
      <c r="F18" s="61"/>
      <c r="G18" s="61"/>
    </row>
    <row r="19" spans="1:7" ht="15">
      <c r="A19" s="61"/>
      <c r="B19" s="61"/>
      <c r="C19" s="61"/>
      <c r="D19" s="61"/>
      <c r="E19" s="61"/>
      <c r="F19" s="61"/>
      <c r="G19" s="61"/>
    </row>
    <row r="20" spans="1:7" ht="15.75">
      <c r="A20" s="63"/>
      <c r="B20" s="61"/>
      <c r="C20" s="61"/>
      <c r="D20" s="61"/>
      <c r="E20" s="61"/>
      <c r="F20" s="61"/>
      <c r="G20" s="61"/>
    </row>
    <row r="21" spans="1:7" ht="15.75">
      <c r="A21" s="63"/>
      <c r="B21" s="61"/>
      <c r="C21" s="61"/>
      <c r="D21" s="59"/>
      <c r="E21" s="61"/>
      <c r="F21" s="61"/>
      <c r="G21" s="61"/>
    </row>
    <row r="22" spans="1:7" ht="15.75">
      <c r="A22" s="63"/>
      <c r="B22" s="61"/>
      <c r="C22" s="61"/>
      <c r="D22" s="60"/>
      <c r="E22" s="61"/>
      <c r="F22" s="61"/>
      <c r="G22" s="61"/>
    </row>
    <row r="23" spans="1:7" ht="15.75">
      <c r="A23" s="63"/>
      <c r="B23" s="61"/>
      <c r="C23" s="61"/>
      <c r="D23" s="61"/>
      <c r="E23" s="61"/>
      <c r="F23" s="61"/>
      <c r="G23" s="61"/>
    </row>
    <row r="24" spans="1:7" ht="15.75">
      <c r="A24" s="63"/>
      <c r="B24" s="61"/>
      <c r="C24" s="61"/>
      <c r="D24" s="61"/>
      <c r="E24" s="61"/>
      <c r="F24" s="61"/>
      <c r="G24" s="61"/>
    </row>
    <row r="25" spans="1:7" ht="15.75">
      <c r="A25" s="63"/>
      <c r="B25" s="61"/>
      <c r="C25" s="61"/>
      <c r="D25" s="61"/>
      <c r="E25" s="61"/>
      <c r="F25" s="61"/>
      <c r="G25" s="61"/>
    </row>
    <row r="26" spans="1:7" ht="15.75">
      <c r="A26" s="63"/>
      <c r="B26" s="61"/>
      <c r="C26" s="61"/>
      <c r="D26" s="59"/>
      <c r="E26" s="61"/>
      <c r="F26" s="61"/>
      <c r="G26" s="61"/>
    </row>
    <row r="27" spans="1:7" ht="15.75">
      <c r="A27" s="63"/>
      <c r="B27" s="61"/>
      <c r="C27" s="61"/>
      <c r="D27" s="61"/>
      <c r="E27" s="61"/>
      <c r="F27" s="61"/>
      <c r="G27" s="61"/>
    </row>
    <row r="28" spans="1:7" ht="15.75">
      <c r="A28" s="63"/>
      <c r="B28" s="61"/>
      <c r="C28" s="61"/>
      <c r="D28" s="61"/>
      <c r="E28" s="61"/>
      <c r="F28" s="61"/>
      <c r="G28" s="61"/>
    </row>
    <row r="29" spans="1:7" ht="15.75">
      <c r="A29" s="63"/>
      <c r="B29" s="61"/>
      <c r="C29" s="61"/>
      <c r="D29" s="61"/>
      <c r="E29" s="61"/>
      <c r="F29" s="61"/>
      <c r="G29" s="61"/>
    </row>
    <row r="30" spans="1:7" ht="15.75">
      <c r="A30" s="63"/>
      <c r="B30" s="61"/>
      <c r="C30" s="61"/>
      <c r="D30" s="61"/>
      <c r="E30" s="61"/>
      <c r="F30" s="61"/>
      <c r="G30" s="61"/>
    </row>
    <row r="31" spans="6:7" ht="15">
      <c r="F31" s="61"/>
      <c r="G31" s="61"/>
    </row>
    <row r="32" spans="6:7" ht="15">
      <c r="F32" s="61"/>
      <c r="G32" s="61"/>
    </row>
    <row r="33" spans="6:7" ht="15">
      <c r="F33" s="61"/>
      <c r="G33" s="61"/>
    </row>
    <row r="34" spans="1:7" ht="15.75">
      <c r="A34" s="63"/>
      <c r="B34" s="61"/>
      <c r="C34" s="61"/>
      <c r="D34" s="61"/>
      <c r="E34" s="61"/>
      <c r="F34" s="61"/>
      <c r="G34" s="61"/>
    </row>
    <row r="35" spans="1:7" ht="15.75">
      <c r="A35" s="63"/>
      <c r="B35" s="61"/>
      <c r="C35" s="61"/>
      <c r="D35" s="61"/>
      <c r="E35" s="61"/>
      <c r="F35" s="61"/>
      <c r="G35" s="61"/>
    </row>
    <row r="36" spans="1:7" ht="15.75">
      <c r="A36" s="63"/>
      <c r="B36" s="61"/>
      <c r="C36" s="61"/>
      <c r="D36" s="61"/>
      <c r="E36" s="61"/>
      <c r="F36" s="61"/>
      <c r="G36" s="61"/>
    </row>
    <row r="37" spans="1:7" ht="15.75">
      <c r="A37" s="63"/>
      <c r="B37" s="61"/>
      <c r="C37" s="61"/>
      <c r="D37" s="61"/>
      <c r="E37" s="61"/>
      <c r="F37" s="61"/>
      <c r="G37" s="61"/>
    </row>
    <row r="38" spans="1:7" ht="15.75">
      <c r="A38" s="57"/>
      <c r="B38" s="61"/>
      <c r="C38" s="57"/>
      <c r="D38" s="62"/>
      <c r="E38" s="61"/>
      <c r="F38" s="61"/>
      <c r="G38" s="61"/>
    </row>
    <row r="39" spans="1:7" ht="15.75">
      <c r="A39" s="63"/>
      <c r="E39" s="61"/>
      <c r="F39" s="61"/>
      <c r="G39" s="61"/>
    </row>
    <row r="40" spans="3:7" ht="15.75">
      <c r="C40" s="63" t="s">
        <v>231</v>
      </c>
      <c r="D40" s="62"/>
      <c r="E40" s="61"/>
      <c r="F40" s="61"/>
      <c r="G40" s="61"/>
    </row>
    <row r="44" spans="1:7" ht="15">
      <c r="A44" s="61"/>
      <c r="B44" s="61"/>
      <c r="C44" s="61"/>
      <c r="D44" s="59" t="s">
        <v>4</v>
      </c>
      <c r="E44" s="61"/>
      <c r="F44" s="61"/>
      <c r="G44" s="61"/>
    </row>
    <row r="45" spans="1:7" ht="15.75">
      <c r="A45" s="63"/>
      <c r="B45" s="61"/>
      <c r="C45" s="61"/>
      <c r="D45" s="66" t="s">
        <v>213</v>
      </c>
      <c r="E45" s="61"/>
      <c r="F45" s="61"/>
      <c r="G45" s="61"/>
    </row>
    <row r="46" spans="1:7" ht="15.75">
      <c r="A46" s="63"/>
      <c r="B46" s="61"/>
      <c r="C46" s="61"/>
      <c r="D46" s="61"/>
      <c r="E46" s="61"/>
      <c r="F46" s="61"/>
      <c r="G46" s="61"/>
    </row>
    <row r="47" spans="1:7" ht="15.75">
      <c r="A47" s="63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59" t="s">
        <v>5</v>
      </c>
      <c r="E48" s="61"/>
      <c r="F48" s="61"/>
      <c r="G48" s="61"/>
    </row>
    <row r="49" spans="1:7" ht="15.75">
      <c r="A49" s="65"/>
      <c r="B49" s="61"/>
      <c r="C49" s="61"/>
      <c r="E49" s="61"/>
      <c r="F49" s="61"/>
      <c r="G49" s="61"/>
    </row>
    <row r="50" spans="1:7" ht="15.75">
      <c r="A50" s="63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0" t="s">
        <v>149</v>
      </c>
      <c r="E53" s="61"/>
      <c r="F53" s="61"/>
      <c r="G53" s="61"/>
    </row>
    <row r="54" spans="1:7" ht="15">
      <c r="A54" s="61"/>
      <c r="B54" s="61"/>
      <c r="C54" s="61"/>
      <c r="D54" s="60" t="s">
        <v>100</v>
      </c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.75">
      <c r="A58" s="63"/>
      <c r="B58" s="61"/>
      <c r="C58" s="61"/>
      <c r="D58" s="61"/>
      <c r="E58" s="61"/>
      <c r="F58" s="61"/>
      <c r="G58" s="61"/>
    </row>
    <row r="59" spans="1:7" ht="15.75">
      <c r="A59" s="63"/>
      <c r="B59" s="61"/>
      <c r="C59" s="61"/>
      <c r="D59" s="59" t="s">
        <v>0</v>
      </c>
      <c r="E59" s="61"/>
      <c r="F59" s="61"/>
      <c r="G59" s="61"/>
    </row>
    <row r="60" spans="1:7" ht="15.75">
      <c r="A60" s="63"/>
      <c r="B60" s="61"/>
      <c r="C60" s="61"/>
      <c r="D60" s="60" t="s">
        <v>2</v>
      </c>
      <c r="E60" s="61"/>
      <c r="F60" s="61"/>
      <c r="G60" s="61"/>
    </row>
    <row r="61" spans="1:12" ht="15.75">
      <c r="A61" s="63"/>
      <c r="B61" s="61"/>
      <c r="C61" s="61"/>
      <c r="D61" s="61"/>
      <c r="E61" s="61"/>
      <c r="F61" s="61"/>
      <c r="G61" s="61"/>
      <c r="L61" s="64"/>
    </row>
    <row r="62" spans="1:7" ht="15.75">
      <c r="A62" s="63"/>
      <c r="B62" s="61"/>
      <c r="C62" s="61"/>
      <c r="D62" s="61"/>
      <c r="E62" s="61"/>
      <c r="F62" s="61"/>
      <c r="G62" s="61"/>
    </row>
    <row r="63" spans="1:7" ht="15.75">
      <c r="A63" s="63"/>
      <c r="B63" s="61"/>
      <c r="C63" s="61"/>
      <c r="D63" s="61"/>
      <c r="E63" s="61"/>
      <c r="F63" s="61"/>
      <c r="G63" s="61"/>
    </row>
    <row r="64" spans="1:8" ht="15">
      <c r="A64" s="243" t="s">
        <v>3</v>
      </c>
      <c r="B64" s="243"/>
      <c r="C64" s="243"/>
      <c r="D64" s="243"/>
      <c r="E64" s="243"/>
      <c r="F64" s="243"/>
      <c r="G64" s="243"/>
      <c r="H64" s="243"/>
    </row>
    <row r="65" spans="1:7" ht="15.75">
      <c r="A65" s="63"/>
      <c r="B65" s="61"/>
      <c r="C65" s="61"/>
      <c r="D65" s="61"/>
      <c r="E65" s="61"/>
      <c r="F65" s="61"/>
      <c r="G65" s="61"/>
    </row>
    <row r="66" spans="1:7" ht="15.75">
      <c r="A66" s="63"/>
      <c r="B66" s="61"/>
      <c r="C66" s="61"/>
      <c r="D66" s="61"/>
      <c r="E66" s="61"/>
      <c r="F66" s="61"/>
      <c r="G66" s="61"/>
    </row>
    <row r="67" spans="1:7" ht="15.75">
      <c r="A67" s="63"/>
      <c r="B67" s="61"/>
      <c r="C67" s="61"/>
      <c r="D67" s="61"/>
      <c r="E67" s="61"/>
      <c r="F67" s="61"/>
      <c r="G67" s="61"/>
    </row>
    <row r="68" spans="1:7" ht="15.75">
      <c r="A68" s="63"/>
      <c r="B68" s="61"/>
      <c r="C68" s="61"/>
      <c r="D68" s="61"/>
      <c r="E68" s="61"/>
      <c r="F68" s="61"/>
      <c r="G68" s="61"/>
    </row>
    <row r="69" spans="1:7" ht="15.75">
      <c r="A69" s="63"/>
      <c r="B69" s="61"/>
      <c r="C69" s="61"/>
      <c r="D69" s="61"/>
      <c r="E69" s="61"/>
      <c r="F69" s="61"/>
      <c r="G69" s="61"/>
    </row>
    <row r="70" spans="1:7" ht="15.75">
      <c r="A70" s="63"/>
      <c r="B70" s="61"/>
      <c r="C70" s="61"/>
      <c r="D70" s="61"/>
      <c r="E70" s="61"/>
      <c r="F70" s="61"/>
      <c r="G70" s="61"/>
    </row>
    <row r="71" spans="1:7" ht="15.75">
      <c r="A71" s="63"/>
      <c r="B71" s="61"/>
      <c r="C71" s="61"/>
      <c r="D71" s="61"/>
      <c r="E71" s="61"/>
      <c r="F71" s="61"/>
      <c r="G71" s="61"/>
    </row>
    <row r="72" spans="1:7" ht="15.75">
      <c r="A72" s="63"/>
      <c r="B72" s="61"/>
      <c r="C72" s="61"/>
      <c r="D72" s="61"/>
      <c r="E72" s="61"/>
      <c r="F72" s="61"/>
      <c r="G72" s="61"/>
    </row>
    <row r="73" spans="1:7" ht="15.75">
      <c r="A73" s="63"/>
      <c r="B73" s="61"/>
      <c r="C73" s="61"/>
      <c r="D73" s="61"/>
      <c r="E73" s="61"/>
      <c r="F73" s="61"/>
      <c r="G73" s="61"/>
    </row>
    <row r="74" spans="1:7" ht="15.75">
      <c r="A74" s="63"/>
      <c r="B74" s="61"/>
      <c r="C74" s="61"/>
      <c r="D74" s="61"/>
      <c r="E74" s="61"/>
      <c r="F74" s="61"/>
      <c r="G74" s="61"/>
    </row>
    <row r="75" spans="1:7" ht="15.75">
      <c r="A75" s="63"/>
      <c r="B75" s="61"/>
      <c r="C75" s="61"/>
      <c r="D75" s="61"/>
      <c r="E75" s="61"/>
      <c r="F75" s="61"/>
      <c r="G75" s="61"/>
    </row>
    <row r="76" spans="1:7" ht="15.75">
      <c r="A76" s="63"/>
      <c r="B76" s="61"/>
      <c r="C76" s="61"/>
      <c r="D76" s="61"/>
      <c r="E76" s="61"/>
      <c r="F76" s="61"/>
      <c r="G76" s="61"/>
    </row>
    <row r="77" spans="1:7" ht="15.75">
      <c r="A77" s="63"/>
      <c r="B77" s="61"/>
      <c r="C77" s="61"/>
      <c r="D77" s="61"/>
      <c r="E77" s="61"/>
      <c r="F77" s="61"/>
      <c r="G77" s="61"/>
    </row>
    <row r="78" spans="1:7" ht="15.75">
      <c r="A78" s="63"/>
      <c r="B78" s="61"/>
      <c r="C78" s="61"/>
      <c r="D78" s="61"/>
      <c r="E78" s="61"/>
      <c r="F78" s="61"/>
      <c r="G78" s="61"/>
    </row>
    <row r="79" spans="1:7" ht="10.5" customHeight="1">
      <c r="A79" s="57" t="s">
        <v>99</v>
      </c>
      <c r="B79" s="61"/>
      <c r="C79" s="61"/>
      <c r="D79" s="61"/>
      <c r="E79" s="61"/>
      <c r="F79" s="61"/>
      <c r="G79" s="61"/>
    </row>
    <row r="80" spans="1:7" ht="10.5" customHeight="1">
      <c r="A80" s="57" t="s">
        <v>95</v>
      </c>
      <c r="B80" s="61"/>
      <c r="C80" s="61"/>
      <c r="D80" s="61"/>
      <c r="E80" s="61"/>
      <c r="F80" s="61"/>
      <c r="G80" s="61"/>
    </row>
    <row r="81" spans="1:7" ht="10.5" customHeight="1">
      <c r="A81" s="57" t="s">
        <v>98</v>
      </c>
      <c r="B81" s="61"/>
      <c r="C81" s="61"/>
      <c r="D81" s="61"/>
      <c r="E81" s="61"/>
      <c r="F81" s="61"/>
      <c r="G81" s="61"/>
    </row>
    <row r="82" spans="1:7" ht="10.5" customHeight="1">
      <c r="A82" s="57" t="s">
        <v>97</v>
      </c>
      <c r="B82" s="61"/>
      <c r="C82" s="57"/>
      <c r="D82" s="62"/>
      <c r="E82" s="61"/>
      <c r="F82" s="61"/>
      <c r="G82" s="61"/>
    </row>
    <row r="83" spans="1:7" ht="10.5" customHeight="1">
      <c r="A83" s="42" t="s">
        <v>96</v>
      </c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50"/>
      <c r="B85" s="44"/>
      <c r="C85" s="48"/>
      <c r="D85" s="48"/>
      <c r="E85" s="48"/>
      <c r="F85" s="48"/>
      <c r="G85" s="47"/>
    </row>
    <row r="86" spans="1:12" ht="6.75" customHeight="1">
      <c r="A86" s="50"/>
      <c r="B86" s="44"/>
      <c r="C86" s="48"/>
      <c r="D86" s="48"/>
      <c r="E86" s="48"/>
      <c r="F86" s="48"/>
      <c r="G86" s="47"/>
      <c r="L86" s="59"/>
    </row>
    <row r="87" spans="1:12" ht="16.5" customHeight="1">
      <c r="A87" s="57"/>
      <c r="B87" s="44"/>
      <c r="C87" s="48"/>
      <c r="D87" s="48"/>
      <c r="E87" s="48"/>
      <c r="F87" s="48"/>
      <c r="G87" s="47"/>
      <c r="L87" s="60"/>
    </row>
    <row r="88" spans="1:12" ht="12.75" customHeight="1">
      <c r="A88" s="57"/>
      <c r="B88" s="44"/>
      <c r="C88" s="48"/>
      <c r="D88" s="48"/>
      <c r="E88" s="48"/>
      <c r="F88" s="48"/>
      <c r="G88" s="47"/>
      <c r="L88" s="58"/>
    </row>
    <row r="89" spans="1:12" ht="12.75" customHeight="1">
      <c r="A89" s="57"/>
      <c r="B89" s="44"/>
      <c r="C89" s="48"/>
      <c r="D89" s="48"/>
      <c r="E89" s="48"/>
      <c r="F89" s="48"/>
      <c r="G89" s="47"/>
      <c r="L89" s="58"/>
    </row>
    <row r="90" spans="1:12" ht="12.75" customHeight="1">
      <c r="A90" s="57"/>
      <c r="B90" s="44"/>
      <c r="C90" s="48"/>
      <c r="D90" s="48"/>
      <c r="E90" s="48"/>
      <c r="F90" s="48"/>
      <c r="G90" s="47"/>
      <c r="L90" s="58"/>
    </row>
    <row r="91" spans="1:12" ht="12.75" customHeight="1">
      <c r="A91" s="42"/>
      <c r="B91" s="44"/>
      <c r="C91" s="48"/>
      <c r="D91" s="48"/>
      <c r="E91" s="48"/>
      <c r="F91" s="48"/>
      <c r="G91" s="47"/>
      <c r="L91" s="59"/>
    </row>
    <row r="92" spans="1:12" ht="12.75" customHeight="1">
      <c r="A92" s="50"/>
      <c r="B92" s="44"/>
      <c r="C92" s="48"/>
      <c r="D92" s="48"/>
      <c r="E92" s="48"/>
      <c r="F92" s="48"/>
      <c r="G92" s="47"/>
      <c r="L92" s="58"/>
    </row>
    <row r="93" spans="1:12" ht="12.75" customHeight="1">
      <c r="A93" s="50"/>
      <c r="B93" s="44"/>
      <c r="C93" s="48"/>
      <c r="D93" s="48"/>
      <c r="E93" s="48"/>
      <c r="F93" s="48"/>
      <c r="G93" s="47"/>
      <c r="L93" s="58"/>
    </row>
    <row r="94" spans="1:12" ht="12.75" customHeight="1">
      <c r="A94" s="50"/>
      <c r="B94" s="44"/>
      <c r="C94" s="48"/>
      <c r="D94" s="48"/>
      <c r="E94" s="48"/>
      <c r="F94" s="48"/>
      <c r="G94" s="47"/>
      <c r="L94" s="58"/>
    </row>
    <row r="95" spans="1:12" ht="12.75" customHeight="1">
      <c r="A95" s="50"/>
      <c r="B95" s="44"/>
      <c r="C95" s="48"/>
      <c r="D95" s="48"/>
      <c r="E95" s="48"/>
      <c r="F95" s="48"/>
      <c r="G95" s="47"/>
      <c r="L95" s="58"/>
    </row>
    <row r="96" spans="1:12" ht="12.75" customHeight="1">
      <c r="A96" s="50"/>
      <c r="B96" s="44"/>
      <c r="C96" s="48"/>
      <c r="D96" s="48"/>
      <c r="E96" s="48"/>
      <c r="F96" s="48"/>
      <c r="G96" s="47"/>
      <c r="L96" s="58"/>
    </row>
    <row r="97" spans="1:12" ht="12.75" customHeight="1">
      <c r="A97" s="50"/>
      <c r="B97" s="44"/>
      <c r="C97" s="48"/>
      <c r="D97" s="48"/>
      <c r="E97" s="48"/>
      <c r="F97" s="48"/>
      <c r="G97" s="47"/>
      <c r="L97" s="58"/>
    </row>
    <row r="98" spans="1:12" ht="12.75" customHeight="1">
      <c r="A98" s="50"/>
      <c r="B98" s="44"/>
      <c r="C98" s="44"/>
      <c r="D98" s="44"/>
      <c r="E98" s="48"/>
      <c r="F98" s="48"/>
      <c r="G98" s="47"/>
      <c r="L98" s="58"/>
    </row>
    <row r="99" spans="1:12" ht="12.75" customHeight="1">
      <c r="A99" s="50"/>
      <c r="B99" s="44"/>
      <c r="C99" s="48"/>
      <c r="D99" s="48"/>
      <c r="E99" s="48"/>
      <c r="F99" s="48"/>
      <c r="G99" s="47"/>
      <c r="L99" s="57"/>
    </row>
    <row r="100" spans="1:12" ht="12.75" customHeight="1">
      <c r="A100" s="50"/>
      <c r="B100" s="44"/>
      <c r="C100" s="48"/>
      <c r="D100" s="48"/>
      <c r="E100" s="48"/>
      <c r="F100" s="48"/>
      <c r="G100" s="47"/>
      <c r="L100" s="57"/>
    </row>
    <row r="101" spans="1:12" ht="12.75" customHeight="1">
      <c r="A101" s="50"/>
      <c r="B101" s="44"/>
      <c r="C101" s="48"/>
      <c r="D101" s="48"/>
      <c r="E101" s="48"/>
      <c r="F101" s="48"/>
      <c r="G101" s="47"/>
      <c r="L101" s="57"/>
    </row>
    <row r="102" spans="1:12" ht="12.75" customHeight="1">
      <c r="A102" s="50"/>
      <c r="B102" s="44"/>
      <c r="C102" s="48"/>
      <c r="D102" s="48"/>
      <c r="E102" s="48"/>
      <c r="F102" s="48"/>
      <c r="G102" s="47"/>
      <c r="L102" s="42"/>
    </row>
    <row r="103" spans="1:7" ht="12.75" customHeight="1">
      <c r="A103" s="50"/>
      <c r="B103" s="44"/>
      <c r="C103" s="48"/>
      <c r="D103" s="48"/>
      <c r="E103" s="48"/>
      <c r="F103" s="48"/>
      <c r="G103" s="47"/>
    </row>
    <row r="104" spans="1:7" ht="12.75" customHeight="1">
      <c r="A104" s="50"/>
      <c r="B104" s="44"/>
      <c r="C104" s="48"/>
      <c r="D104" s="48"/>
      <c r="E104" s="48"/>
      <c r="F104" s="48"/>
      <c r="G104" s="47"/>
    </row>
    <row r="105" spans="1:7" ht="12.75" customHeight="1">
      <c r="A105" s="50"/>
      <c r="B105" s="44"/>
      <c r="C105" s="48"/>
      <c r="D105" s="48"/>
      <c r="E105" s="48"/>
      <c r="F105" s="48"/>
      <c r="G105" s="47"/>
    </row>
    <row r="106" spans="1:8" ht="12.75" customHeight="1">
      <c r="A106" s="50"/>
      <c r="B106" s="49"/>
      <c r="C106" s="48"/>
      <c r="D106" s="48"/>
      <c r="E106" s="48"/>
      <c r="F106" s="48"/>
      <c r="G106" s="47"/>
      <c r="H106" s="40"/>
    </row>
    <row r="107" spans="1:8" ht="12.75" customHeight="1">
      <c r="A107" s="50"/>
      <c r="B107" s="49"/>
      <c r="C107" s="48"/>
      <c r="D107" s="48"/>
      <c r="E107" s="48"/>
      <c r="F107" s="48"/>
      <c r="G107" s="47"/>
      <c r="H107" s="40"/>
    </row>
    <row r="108" spans="1:8" ht="6.75" customHeight="1">
      <c r="A108" s="50"/>
      <c r="B108" s="48"/>
      <c r="C108" s="48"/>
      <c r="D108" s="48"/>
      <c r="E108" s="48"/>
      <c r="F108" s="48"/>
      <c r="G108" s="56"/>
      <c r="H108" s="40"/>
    </row>
    <row r="109" spans="1:8" ht="15">
      <c r="A109" s="53"/>
      <c r="B109" s="55"/>
      <c r="C109" s="55"/>
      <c r="D109" s="55"/>
      <c r="E109" s="55"/>
      <c r="F109" s="55"/>
      <c r="G109" s="54"/>
      <c r="H109" s="40"/>
    </row>
    <row r="110" spans="1:8" ht="6.75" customHeight="1">
      <c r="A110" s="53"/>
      <c r="B110" s="52"/>
      <c r="C110" s="52"/>
      <c r="D110" s="52"/>
      <c r="E110" s="52"/>
      <c r="F110" s="52"/>
      <c r="G110" s="51"/>
      <c r="H110" s="40"/>
    </row>
    <row r="111" spans="1:8" ht="12.75" customHeight="1">
      <c r="A111" s="50"/>
      <c r="B111" s="49"/>
      <c r="C111" s="48"/>
      <c r="D111" s="48"/>
      <c r="E111" s="48"/>
      <c r="F111" s="48"/>
      <c r="G111" s="47"/>
      <c r="H111" s="40"/>
    </row>
    <row r="112" spans="1:8" ht="12.75" customHeight="1">
      <c r="A112" s="50"/>
      <c r="B112" s="49"/>
      <c r="C112" s="48"/>
      <c r="D112" s="48"/>
      <c r="E112" s="48"/>
      <c r="F112" s="48"/>
      <c r="G112" s="47"/>
      <c r="H112" s="40"/>
    </row>
    <row r="113" spans="1:8" ht="12.75" customHeight="1">
      <c r="A113" s="50"/>
      <c r="B113" s="49"/>
      <c r="C113" s="48"/>
      <c r="D113" s="48"/>
      <c r="E113" s="48"/>
      <c r="F113" s="48"/>
      <c r="G113" s="47"/>
      <c r="H113" s="40"/>
    </row>
    <row r="114" spans="1:8" ht="12.75" customHeight="1">
      <c r="A114" s="50"/>
      <c r="B114" s="49"/>
      <c r="C114" s="48"/>
      <c r="D114" s="48"/>
      <c r="E114" s="48"/>
      <c r="F114" s="48"/>
      <c r="G114" s="47"/>
      <c r="H114" s="40"/>
    </row>
    <row r="115" spans="1:8" ht="12.75" customHeight="1">
      <c r="A115" s="50"/>
      <c r="B115" s="49"/>
      <c r="C115" s="48"/>
      <c r="D115" s="48"/>
      <c r="E115" s="48"/>
      <c r="F115" s="48"/>
      <c r="G115" s="47"/>
      <c r="H115" s="40"/>
    </row>
    <row r="116" spans="1:8" ht="12.75" customHeight="1">
      <c r="A116" s="50"/>
      <c r="B116" s="49"/>
      <c r="C116" s="48"/>
      <c r="D116" s="48"/>
      <c r="E116" s="48"/>
      <c r="F116" s="48"/>
      <c r="G116" s="47"/>
      <c r="H116" s="40"/>
    </row>
    <row r="117" spans="1:8" ht="12.75" customHeight="1">
      <c r="A117" s="50"/>
      <c r="B117" s="49"/>
      <c r="C117" s="48"/>
      <c r="D117" s="48"/>
      <c r="E117" s="48"/>
      <c r="F117" s="48"/>
      <c r="G117" s="47"/>
      <c r="H117" s="40"/>
    </row>
    <row r="118" spans="1:8" ht="12.75" customHeight="1">
      <c r="A118" s="50"/>
      <c r="B118" s="49"/>
      <c r="C118" s="48"/>
      <c r="D118" s="48"/>
      <c r="E118" s="48"/>
      <c r="F118" s="48"/>
      <c r="G118" s="47"/>
      <c r="H118" s="40"/>
    </row>
    <row r="119" spans="1:8" ht="12.75" customHeight="1">
      <c r="A119" s="50"/>
      <c r="B119" s="49"/>
      <c r="C119" s="48"/>
      <c r="D119" s="48"/>
      <c r="E119" s="48"/>
      <c r="F119" s="48"/>
      <c r="G119" s="47"/>
      <c r="H119" s="40"/>
    </row>
    <row r="120" spans="1:8" ht="12.75" customHeight="1">
      <c r="A120" s="50"/>
      <c r="B120" s="49"/>
      <c r="C120" s="48"/>
      <c r="D120" s="48"/>
      <c r="E120" s="48"/>
      <c r="F120" s="48"/>
      <c r="G120" s="47"/>
      <c r="H120" s="40"/>
    </row>
    <row r="121" spans="1:8" ht="12.75" customHeight="1">
      <c r="A121" s="50"/>
      <c r="B121" s="49"/>
      <c r="C121" s="48"/>
      <c r="D121" s="48"/>
      <c r="E121" s="48"/>
      <c r="F121" s="48"/>
      <c r="G121" s="47"/>
      <c r="H121" s="40"/>
    </row>
    <row r="122" spans="1:8" ht="12.75" customHeight="1">
      <c r="A122" s="50"/>
      <c r="B122" s="49"/>
      <c r="C122" s="48"/>
      <c r="D122" s="48"/>
      <c r="E122" s="48"/>
      <c r="F122" s="48"/>
      <c r="G122" s="47"/>
      <c r="H122" s="40"/>
    </row>
    <row r="123" spans="1:8" ht="54.75" customHeight="1">
      <c r="A123" s="240"/>
      <c r="B123" s="240"/>
      <c r="C123" s="240"/>
      <c r="D123" s="240"/>
      <c r="E123" s="240"/>
      <c r="F123" s="240"/>
      <c r="G123" s="240"/>
      <c r="H123" s="40"/>
    </row>
    <row r="124" spans="1:7" ht="15" customHeight="1">
      <c r="A124" s="46"/>
      <c r="B124" s="46"/>
      <c r="C124" s="46"/>
      <c r="D124" s="46"/>
      <c r="E124" s="46"/>
      <c r="F124" s="46"/>
      <c r="G124" s="46"/>
    </row>
    <row r="125" spans="1:7" ht="15" customHeight="1">
      <c r="A125" s="45"/>
      <c r="B125" s="45"/>
      <c r="C125" s="45"/>
      <c r="D125" s="45"/>
      <c r="E125" s="45"/>
      <c r="F125" s="45"/>
      <c r="G125" s="45"/>
    </row>
    <row r="126" spans="1:7" ht="15" customHeight="1">
      <c r="A126" s="44"/>
      <c r="B126" s="44"/>
      <c r="C126" s="44"/>
      <c r="D126" s="44"/>
      <c r="E126" s="44"/>
      <c r="F126" s="44"/>
      <c r="G126" s="44"/>
    </row>
    <row r="127" spans="1:7" ht="10.5" customHeight="1">
      <c r="A127" s="43"/>
      <c r="C127" s="40"/>
      <c r="D127" s="40"/>
      <c r="E127" s="40"/>
      <c r="F127" s="40"/>
      <c r="G127" s="40"/>
    </row>
    <row r="128" spans="1:7" ht="10.5" customHeight="1">
      <c r="A128" s="43"/>
      <c r="C128" s="40"/>
      <c r="D128" s="40"/>
      <c r="E128" s="40"/>
      <c r="F128" s="40"/>
      <c r="G128" s="40"/>
    </row>
    <row r="129" spans="1:7" ht="10.5" customHeight="1">
      <c r="A129" s="43"/>
      <c r="C129" s="40"/>
      <c r="D129" s="40"/>
      <c r="E129" s="40"/>
      <c r="F129" s="40"/>
      <c r="G129" s="40"/>
    </row>
    <row r="130" spans="1:7" ht="10.5" customHeight="1">
      <c r="A130" s="42"/>
      <c r="B130" s="41"/>
      <c r="C130" s="40"/>
      <c r="D130" s="40"/>
      <c r="E130" s="40"/>
      <c r="F130" s="40"/>
      <c r="G130" s="40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M33" sqref="M33"/>
    </sheetView>
  </sheetViews>
  <sheetFormatPr defaultColWidth="11.421875" defaultRowHeight="12.75"/>
  <sheetData>
    <row r="18" ht="12.75">
      <c r="D18" t="s">
        <v>193</v>
      </c>
    </row>
    <row r="31" spans="1:9" ht="12.75">
      <c r="A31" s="67"/>
      <c r="B31" s="67"/>
      <c r="C31" s="67"/>
      <c r="D31" s="67"/>
      <c r="E31" s="67"/>
      <c r="F31" s="67"/>
      <c r="G31" s="67"/>
      <c r="H31" s="67"/>
      <c r="I31" s="67"/>
    </row>
    <row r="41" ht="12.75">
      <c r="D41" s="186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G36" sqref="G36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84"/>
    </row>
    <row r="18" ht="12.75" customHeight="1">
      <c r="D18" s="3" t="s">
        <v>193</v>
      </c>
    </row>
    <row r="37" ht="12.75" customHeight="1">
      <c r="D37" s="187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H46" sqref="H46"/>
    </sheetView>
  </sheetViews>
  <sheetFormatPr defaultColWidth="11.421875" defaultRowHeight="12.75"/>
  <cols>
    <col min="1" max="1" width="41.421875" style="24" customWidth="1"/>
    <col min="2" max="2" width="13.140625" style="21" bestFit="1" customWidth="1"/>
    <col min="3" max="3" width="23.140625" style="123" customWidth="1"/>
    <col min="4" max="4" width="27.00390625" style="75" bestFit="1" customWidth="1"/>
    <col min="5" max="5" width="11.421875" style="75" customWidth="1"/>
    <col min="6" max="16384" width="11.421875" style="3" customWidth="1"/>
  </cols>
  <sheetData>
    <row r="1" spans="1:8" ht="12.75">
      <c r="A1" s="266" t="s">
        <v>123</v>
      </c>
      <c r="B1" s="266"/>
      <c r="C1" s="266"/>
      <c r="D1" s="266"/>
      <c r="E1"/>
      <c r="F1"/>
      <c r="G1" s="233"/>
      <c r="H1" s="233"/>
    </row>
    <row r="2" spans="1:8" ht="15" customHeight="1">
      <c r="A2" s="267" t="s">
        <v>191</v>
      </c>
      <c r="B2" s="267"/>
      <c r="C2" s="267"/>
      <c r="D2" s="267"/>
      <c r="E2"/>
      <c r="F2"/>
      <c r="G2" s="233"/>
      <c r="H2" s="233"/>
    </row>
    <row r="3" spans="1:8" s="84" customFormat="1" ht="15" customHeight="1">
      <c r="A3" s="268" t="s">
        <v>228</v>
      </c>
      <c r="B3" s="268"/>
      <c r="C3" s="268"/>
      <c r="D3" s="268"/>
      <c r="E3"/>
      <c r="F3"/>
      <c r="G3" s="234"/>
      <c r="H3" s="234"/>
    </row>
    <row r="4" spans="1:8" s="84" customFormat="1" ht="15" customHeight="1">
      <c r="A4" s="269" t="s">
        <v>213</v>
      </c>
      <c r="B4" s="269"/>
      <c r="C4" s="269"/>
      <c r="D4" s="269"/>
      <c r="E4"/>
      <c r="F4"/>
      <c r="G4" s="234"/>
      <c r="H4" s="234"/>
    </row>
    <row r="5" spans="1:8" s="84" customFormat="1" ht="15" customHeight="1">
      <c r="A5" s="94"/>
      <c r="B5" s="101"/>
      <c r="C5" s="122"/>
      <c r="D5" s="100"/>
      <c r="E5"/>
      <c r="F5"/>
      <c r="G5" s="234"/>
      <c r="H5" s="234"/>
    </row>
    <row r="6" spans="1:12" s="84" customFormat="1" ht="15" customHeight="1">
      <c r="A6" s="139" t="s">
        <v>43</v>
      </c>
      <c r="B6" s="140" t="s">
        <v>151</v>
      </c>
      <c r="C6" s="141" t="s">
        <v>152</v>
      </c>
      <c r="D6" s="142" t="s">
        <v>183</v>
      </c>
      <c r="E6"/>
      <c r="F6"/>
      <c r="G6" s="235"/>
      <c r="H6" s="235"/>
      <c r="I6" s="80"/>
      <c r="J6" s="80"/>
      <c r="K6" s="80"/>
      <c r="L6" s="80"/>
    </row>
    <row r="7" spans="1:12" s="84" customFormat="1" ht="15" customHeight="1">
      <c r="A7" s="263" t="s">
        <v>45</v>
      </c>
      <c r="B7" s="263"/>
      <c r="C7" s="263"/>
      <c r="D7" s="264"/>
      <c r="E7"/>
      <c r="F7"/>
      <c r="G7" s="235"/>
      <c r="H7" s="235"/>
      <c r="I7" s="80"/>
      <c r="J7" s="80"/>
      <c r="K7" s="80"/>
      <c r="L7" s="80"/>
    </row>
    <row r="8" spans="1:12" s="84" customFormat="1" ht="15" customHeight="1">
      <c r="A8" s="137" t="s">
        <v>46</v>
      </c>
      <c r="B8" s="99">
        <v>40</v>
      </c>
      <c r="C8" s="96">
        <v>258</v>
      </c>
      <c r="D8" s="133">
        <f>C8/529.45</f>
        <v>0.48729813957880813</v>
      </c>
      <c r="E8"/>
      <c r="F8"/>
      <c r="G8" s="235"/>
      <c r="H8" s="235"/>
      <c r="I8" s="80"/>
      <c r="J8" s="80"/>
      <c r="K8" s="80"/>
      <c r="L8" s="80"/>
    </row>
    <row r="9" spans="1:12" s="84" customFormat="1" ht="15" customHeight="1">
      <c r="A9" s="137" t="s">
        <v>104</v>
      </c>
      <c r="B9" s="99">
        <v>40</v>
      </c>
      <c r="C9" s="96">
        <v>265.5</v>
      </c>
      <c r="D9" s="96">
        <f aca="true" t="shared" si="0" ref="D9:D25">C9/529.45</f>
        <v>0.5014637831712153</v>
      </c>
      <c r="E9"/>
      <c r="F9"/>
      <c r="G9" s="235"/>
      <c r="H9" s="235"/>
      <c r="I9" s="80"/>
      <c r="J9" s="80"/>
      <c r="K9" s="80"/>
      <c r="L9" s="80"/>
    </row>
    <row r="10" spans="1:12" s="84" customFormat="1" ht="15" customHeight="1">
      <c r="A10" s="137" t="s">
        <v>47</v>
      </c>
      <c r="B10" s="99">
        <v>40</v>
      </c>
      <c r="C10" s="96">
        <v>244</v>
      </c>
      <c r="D10" s="96">
        <f t="shared" si="0"/>
        <v>0.4608556048729814</v>
      </c>
      <c r="E10"/>
      <c r="F10"/>
      <c r="G10" s="235"/>
      <c r="H10" s="235"/>
      <c r="I10" s="80"/>
      <c r="J10" s="80"/>
      <c r="K10" s="80"/>
      <c r="L10" s="80"/>
    </row>
    <row r="11" spans="1:12" s="84" customFormat="1" ht="15" customHeight="1">
      <c r="A11" s="137" t="s">
        <v>117</v>
      </c>
      <c r="B11" s="99">
        <v>40</v>
      </c>
      <c r="C11" s="96">
        <v>251.5</v>
      </c>
      <c r="D11" s="96">
        <f t="shared" si="0"/>
        <v>0.47502124846538857</v>
      </c>
      <c r="E11"/>
      <c r="F11"/>
      <c r="G11" s="235"/>
      <c r="H11" s="235"/>
      <c r="I11" s="80"/>
      <c r="J11" s="80"/>
      <c r="K11" s="80"/>
      <c r="L11" s="80"/>
    </row>
    <row r="12" spans="1:12" s="84" customFormat="1" ht="15" customHeight="1">
      <c r="A12" s="137" t="s">
        <v>48</v>
      </c>
      <c r="B12" s="99">
        <v>40</v>
      </c>
      <c r="C12" s="96">
        <v>249</v>
      </c>
      <c r="D12" s="96">
        <f t="shared" si="0"/>
        <v>0.4702993672679195</v>
      </c>
      <c r="E12"/>
      <c r="F12"/>
      <c r="G12" s="235"/>
      <c r="H12" s="235"/>
      <c r="I12" s="80"/>
      <c r="J12" s="80"/>
      <c r="K12" s="80"/>
      <c r="L12" s="80"/>
    </row>
    <row r="13" spans="1:12" s="84" customFormat="1" ht="15" customHeight="1">
      <c r="A13" s="137" t="s">
        <v>105</v>
      </c>
      <c r="B13" s="99">
        <v>40</v>
      </c>
      <c r="C13" s="96">
        <v>253</v>
      </c>
      <c r="D13" s="96">
        <f t="shared" si="0"/>
        <v>0.47785437718387</v>
      </c>
      <c r="E13"/>
      <c r="F13"/>
      <c r="G13" s="235"/>
      <c r="H13" s="235"/>
      <c r="I13" s="80"/>
      <c r="J13" s="80"/>
      <c r="K13" s="80"/>
      <c r="L13" s="80"/>
    </row>
    <row r="14" spans="1:12" s="84" customFormat="1" ht="15" customHeight="1">
      <c r="A14" s="137" t="s">
        <v>70</v>
      </c>
      <c r="B14" s="99">
        <v>40</v>
      </c>
      <c r="C14" s="96">
        <v>229.5</v>
      </c>
      <c r="D14" s="96">
        <f t="shared" si="0"/>
        <v>0.43346869392766074</v>
      </c>
      <c r="E14" s="236"/>
      <c r="F14" s="235"/>
      <c r="G14" s="235"/>
      <c r="H14" s="235"/>
      <c r="I14" s="80"/>
      <c r="J14" s="80"/>
      <c r="K14" s="80"/>
      <c r="L14" s="80"/>
    </row>
    <row r="15" spans="1:12" s="84" customFormat="1" ht="15" customHeight="1">
      <c r="A15" s="137" t="s">
        <v>106</v>
      </c>
      <c r="B15" s="99">
        <v>40</v>
      </c>
      <c r="C15" s="96">
        <v>237</v>
      </c>
      <c r="D15" s="96">
        <f t="shared" si="0"/>
        <v>0.447634337520068</v>
      </c>
      <c r="E15" s="99"/>
      <c r="F15" s="80"/>
      <c r="G15" s="80"/>
      <c r="H15" s="80"/>
      <c r="I15" s="80"/>
      <c r="J15" s="80"/>
      <c r="K15" s="80"/>
      <c r="L15" s="80"/>
    </row>
    <row r="16" spans="1:12" s="84" customFormat="1" ht="15" customHeight="1">
      <c r="A16" s="137" t="s">
        <v>49</v>
      </c>
      <c r="B16" s="99">
        <v>40</v>
      </c>
      <c r="C16" s="96">
        <v>216.5</v>
      </c>
      <c r="D16" s="96">
        <f t="shared" si="0"/>
        <v>0.40891491170082156</v>
      </c>
      <c r="E16" s="99"/>
      <c r="F16" s="80"/>
      <c r="G16" s="80"/>
      <c r="H16" s="80"/>
      <c r="I16" s="80"/>
      <c r="J16" s="80"/>
      <c r="K16" s="80"/>
      <c r="L16" s="80"/>
    </row>
    <row r="17" spans="1:12" s="84" customFormat="1" ht="15" customHeight="1">
      <c r="A17" s="137" t="s">
        <v>107</v>
      </c>
      <c r="B17" s="99">
        <v>40</v>
      </c>
      <c r="C17" s="96">
        <v>224</v>
      </c>
      <c r="D17" s="96">
        <f t="shared" si="0"/>
        <v>0.4230805552932288</v>
      </c>
      <c r="E17" s="99"/>
      <c r="F17" s="80"/>
      <c r="G17" s="80"/>
      <c r="H17" s="80"/>
      <c r="I17" s="80"/>
      <c r="J17" s="80"/>
      <c r="K17" s="80"/>
      <c r="L17" s="80"/>
    </row>
    <row r="18" spans="1:12" s="84" customFormat="1" ht="15" customHeight="1">
      <c r="A18" s="137" t="s">
        <v>67</v>
      </c>
      <c r="B18" s="99">
        <v>40</v>
      </c>
      <c r="C18" s="96">
        <v>225</v>
      </c>
      <c r="D18" s="96">
        <f t="shared" si="0"/>
        <v>0.4249693077722164</v>
      </c>
      <c r="E18" s="99"/>
      <c r="F18" s="80"/>
      <c r="G18" s="80"/>
      <c r="H18" s="80"/>
      <c r="I18" s="80"/>
      <c r="J18" s="80"/>
      <c r="K18" s="80"/>
      <c r="L18" s="80"/>
    </row>
    <row r="19" spans="1:12" s="84" customFormat="1" ht="15" customHeight="1">
      <c r="A19" s="137" t="s">
        <v>92</v>
      </c>
      <c r="B19" s="99">
        <v>40</v>
      </c>
      <c r="C19" s="96">
        <v>230</v>
      </c>
      <c r="D19" s="96">
        <f t="shared" si="0"/>
        <v>0.4344130701671546</v>
      </c>
      <c r="E19" s="99"/>
      <c r="F19" s="80"/>
      <c r="G19" s="80"/>
      <c r="H19" s="80"/>
      <c r="I19" s="80"/>
      <c r="J19" s="80"/>
      <c r="K19" s="80"/>
      <c r="L19" s="80"/>
    </row>
    <row r="20" spans="1:12" s="84" customFormat="1" ht="15" customHeight="1">
      <c r="A20" s="137" t="s">
        <v>68</v>
      </c>
      <c r="B20" s="99">
        <v>40</v>
      </c>
      <c r="C20" s="96">
        <v>215</v>
      </c>
      <c r="D20" s="96">
        <f t="shared" si="0"/>
        <v>0.40608178298234016</v>
      </c>
      <c r="E20" s="99"/>
      <c r="F20" s="80"/>
      <c r="G20" s="80"/>
      <c r="H20" s="80"/>
      <c r="I20" s="80"/>
      <c r="J20" s="80"/>
      <c r="K20" s="80"/>
      <c r="L20" s="80"/>
    </row>
    <row r="21" spans="1:12" s="84" customFormat="1" ht="15" customHeight="1">
      <c r="A21" s="137" t="s">
        <v>69</v>
      </c>
      <c r="B21" s="99">
        <v>40</v>
      </c>
      <c r="C21" s="96">
        <v>220</v>
      </c>
      <c r="D21" s="96">
        <f t="shared" si="0"/>
        <v>0.41552554537727826</v>
      </c>
      <c r="E21" s="99"/>
      <c r="F21" s="80"/>
      <c r="G21" s="80"/>
      <c r="H21" s="80"/>
      <c r="I21" s="80"/>
      <c r="J21" s="80"/>
      <c r="K21" s="80"/>
      <c r="L21" s="80"/>
    </row>
    <row r="22" spans="1:12" s="84" customFormat="1" ht="15" customHeight="1">
      <c r="A22" s="137" t="s">
        <v>93</v>
      </c>
      <c r="B22" s="99">
        <v>40</v>
      </c>
      <c r="C22" s="96">
        <v>223</v>
      </c>
      <c r="D22" s="96">
        <f t="shared" si="0"/>
        <v>0.4211918028142412</v>
      </c>
      <c r="E22" s="99"/>
      <c r="F22" s="80"/>
      <c r="G22" s="80"/>
      <c r="H22" s="80"/>
      <c r="I22" s="80"/>
      <c r="J22" s="80"/>
      <c r="K22" s="80"/>
      <c r="L22" s="80"/>
    </row>
    <row r="23" spans="1:12" s="84" customFormat="1" ht="15" customHeight="1">
      <c r="A23" s="137" t="s">
        <v>108</v>
      </c>
      <c r="B23" s="99">
        <v>40</v>
      </c>
      <c r="C23" s="96">
        <v>233</v>
      </c>
      <c r="D23" s="96">
        <f t="shared" si="0"/>
        <v>0.44007932760411744</v>
      </c>
      <c r="E23" s="99"/>
      <c r="F23" s="80"/>
      <c r="G23" s="80"/>
      <c r="H23" s="80"/>
      <c r="I23" s="80"/>
      <c r="J23" s="80"/>
      <c r="K23" s="80"/>
      <c r="L23" s="80"/>
    </row>
    <row r="24" spans="1:12" s="84" customFormat="1" ht="15" customHeight="1">
      <c r="A24" s="137" t="s">
        <v>94</v>
      </c>
      <c r="B24" s="99">
        <v>40</v>
      </c>
      <c r="C24" s="96">
        <v>230</v>
      </c>
      <c r="D24" s="96">
        <f t="shared" si="0"/>
        <v>0.4344130701671546</v>
      </c>
      <c r="E24" s="99"/>
      <c r="F24" s="80"/>
      <c r="G24" s="80"/>
      <c r="H24" s="80"/>
      <c r="I24" s="80"/>
      <c r="J24" s="80"/>
      <c r="K24" s="80"/>
      <c r="L24" s="80"/>
    </row>
    <row r="25" spans="1:12" s="84" customFormat="1" ht="15" customHeight="1">
      <c r="A25" s="137" t="s">
        <v>109</v>
      </c>
      <c r="B25" s="99">
        <v>40</v>
      </c>
      <c r="C25" s="96">
        <v>240</v>
      </c>
      <c r="D25" s="136">
        <f t="shared" si="0"/>
        <v>0.45330059495703084</v>
      </c>
      <c r="E25" s="99"/>
      <c r="F25" s="80"/>
      <c r="G25" s="80"/>
      <c r="H25" s="80"/>
      <c r="I25" s="80"/>
      <c r="J25" s="80"/>
      <c r="K25" s="80"/>
      <c r="L25" s="80"/>
    </row>
    <row r="26" spans="1:12" s="84" customFormat="1" ht="15" customHeight="1">
      <c r="A26" s="263" t="s">
        <v>50</v>
      </c>
      <c r="B26" s="263"/>
      <c r="C26" s="263"/>
      <c r="D26" s="265"/>
      <c r="E26" s="100"/>
      <c r="F26" s="80"/>
      <c r="G26" s="80"/>
      <c r="H26" s="80"/>
      <c r="I26" s="80"/>
      <c r="J26" s="80"/>
      <c r="K26" s="80"/>
      <c r="L26" s="80"/>
    </row>
    <row r="27" spans="1:12" s="84" customFormat="1" ht="15" customHeight="1">
      <c r="A27" s="137" t="s">
        <v>110</v>
      </c>
      <c r="B27" s="99">
        <v>40</v>
      </c>
      <c r="C27" s="96">
        <v>246.5</v>
      </c>
      <c r="D27" s="133">
        <f>C27/529.45</f>
        <v>0.4655774860704504</v>
      </c>
      <c r="E27" s="100"/>
      <c r="F27" s="80"/>
      <c r="G27" s="80"/>
      <c r="H27" s="80"/>
      <c r="I27" s="80"/>
      <c r="J27" s="80"/>
      <c r="K27" s="80"/>
      <c r="L27" s="80"/>
    </row>
    <row r="28" spans="1:12" s="84" customFormat="1" ht="15" customHeight="1">
      <c r="A28" s="137" t="s">
        <v>51</v>
      </c>
      <c r="B28" s="99">
        <v>40</v>
      </c>
      <c r="C28" s="96">
        <v>232</v>
      </c>
      <c r="D28" s="96">
        <f aca="true" t="shared" si="1" ref="D28:D36">C28/529.45</f>
        <v>0.4381905751251298</v>
      </c>
      <c r="E28" s="100"/>
      <c r="F28" s="80"/>
      <c r="G28" s="80"/>
      <c r="H28" s="80"/>
      <c r="I28" s="80"/>
      <c r="J28" s="80"/>
      <c r="K28" s="80"/>
      <c r="L28" s="80"/>
    </row>
    <row r="29" spans="1:12" s="84" customFormat="1" ht="15" customHeight="1">
      <c r="A29" s="137" t="s">
        <v>111</v>
      </c>
      <c r="B29" s="99">
        <v>40</v>
      </c>
      <c r="C29" s="96">
        <v>219</v>
      </c>
      <c r="D29" s="96">
        <f t="shared" si="1"/>
        <v>0.41363679289829064</v>
      </c>
      <c r="E29" s="100"/>
      <c r="F29" s="80"/>
      <c r="G29" s="80"/>
      <c r="H29" s="80"/>
      <c r="I29" s="80"/>
      <c r="J29" s="80"/>
      <c r="K29" s="80"/>
      <c r="L29" s="80"/>
    </row>
    <row r="30" spans="1:12" s="84" customFormat="1" ht="15" customHeight="1">
      <c r="A30" s="137" t="s">
        <v>52</v>
      </c>
      <c r="B30" s="99">
        <v>40</v>
      </c>
      <c r="C30" s="96">
        <v>216</v>
      </c>
      <c r="D30" s="96">
        <f t="shared" si="1"/>
        <v>0.4079705354613278</v>
      </c>
      <c r="E30" s="100"/>
      <c r="F30" s="80"/>
      <c r="G30" s="80"/>
      <c r="H30" s="80"/>
      <c r="I30" s="80"/>
      <c r="J30" s="80"/>
      <c r="K30" s="80"/>
      <c r="L30" s="80"/>
    </row>
    <row r="31" spans="1:12" s="84" customFormat="1" ht="15" customHeight="1">
      <c r="A31" s="137" t="s">
        <v>112</v>
      </c>
      <c r="B31" s="99">
        <v>40</v>
      </c>
      <c r="C31" s="96">
        <v>204</v>
      </c>
      <c r="D31" s="96">
        <f t="shared" si="1"/>
        <v>0.3853055057134762</v>
      </c>
      <c r="E31" s="100"/>
      <c r="F31" s="80"/>
      <c r="G31" s="80"/>
      <c r="H31" s="80"/>
      <c r="I31" s="80"/>
      <c r="J31" s="80"/>
      <c r="K31" s="80"/>
      <c r="L31" s="80"/>
    </row>
    <row r="32" spans="1:12" s="84" customFormat="1" ht="15" customHeight="1">
      <c r="A32" s="137" t="s">
        <v>53</v>
      </c>
      <c r="B32" s="99">
        <v>40</v>
      </c>
      <c r="C32" s="96">
        <v>205</v>
      </c>
      <c r="D32" s="96">
        <f t="shared" si="1"/>
        <v>0.38719425819246384</v>
      </c>
      <c r="E32" s="100"/>
      <c r="F32" s="80"/>
      <c r="G32" s="80"/>
      <c r="H32" s="80"/>
      <c r="I32" s="80"/>
      <c r="J32" s="80"/>
      <c r="K32" s="80"/>
      <c r="L32" s="80"/>
    </row>
    <row r="33" spans="1:12" s="84" customFormat="1" ht="15" customHeight="1">
      <c r="A33" s="137" t="s">
        <v>113</v>
      </c>
      <c r="B33" s="99">
        <v>40</v>
      </c>
      <c r="C33" s="96">
        <v>202</v>
      </c>
      <c r="D33" s="96">
        <f t="shared" si="1"/>
        <v>0.381528000755501</v>
      </c>
      <c r="E33" s="100"/>
      <c r="F33" s="80"/>
      <c r="G33" s="80"/>
      <c r="H33" s="80"/>
      <c r="I33" s="80"/>
      <c r="J33" s="80"/>
      <c r="K33" s="80"/>
      <c r="L33" s="80"/>
    </row>
    <row r="34" spans="1:12" s="84" customFormat="1" ht="15" customHeight="1">
      <c r="A34" s="137" t="s">
        <v>54</v>
      </c>
      <c r="B34" s="99">
        <v>40</v>
      </c>
      <c r="C34" s="96">
        <v>198</v>
      </c>
      <c r="D34" s="96">
        <f t="shared" si="1"/>
        <v>0.37397299083955043</v>
      </c>
      <c r="E34" s="100"/>
      <c r="F34" s="80"/>
      <c r="G34" s="80"/>
      <c r="H34" s="80"/>
      <c r="I34" s="80"/>
      <c r="J34" s="80"/>
      <c r="K34" s="80"/>
      <c r="L34" s="80"/>
    </row>
    <row r="35" spans="1:12" s="84" customFormat="1" ht="15" customHeight="1">
      <c r="A35" s="137" t="s">
        <v>114</v>
      </c>
      <c r="B35" s="99">
        <v>40</v>
      </c>
      <c r="C35" s="96">
        <v>213</v>
      </c>
      <c r="D35" s="96">
        <f t="shared" si="1"/>
        <v>0.40230427802436486</v>
      </c>
      <c r="E35" s="100"/>
      <c r="F35" s="80"/>
      <c r="G35" s="80"/>
      <c r="H35" s="80"/>
      <c r="I35" s="80"/>
      <c r="J35" s="80"/>
      <c r="K35" s="80"/>
      <c r="L35" s="80"/>
    </row>
    <row r="36" spans="1:12" s="84" customFormat="1" ht="15" customHeight="1">
      <c r="A36" s="137" t="s">
        <v>127</v>
      </c>
      <c r="B36" s="99">
        <v>40</v>
      </c>
      <c r="C36" s="96">
        <v>209</v>
      </c>
      <c r="D36" s="136">
        <f t="shared" si="1"/>
        <v>0.3947492681084144</v>
      </c>
      <c r="E36" s="100"/>
      <c r="F36" s="80"/>
      <c r="G36" s="80"/>
      <c r="H36" s="80"/>
      <c r="I36" s="80"/>
      <c r="J36" s="80"/>
      <c r="K36" s="80"/>
      <c r="L36" s="80"/>
    </row>
    <row r="37" spans="1:12" s="84" customFormat="1" ht="15" customHeight="1">
      <c r="A37" s="264" t="s">
        <v>55</v>
      </c>
      <c r="B37" s="264"/>
      <c r="C37" s="264"/>
      <c r="D37" s="265"/>
      <c r="E37" s="100"/>
      <c r="F37" s="80"/>
      <c r="G37" s="80"/>
      <c r="H37" s="80"/>
      <c r="I37" s="80"/>
      <c r="J37" s="80"/>
      <c r="K37" s="80"/>
      <c r="L37" s="80"/>
    </row>
    <row r="38" spans="1:12" s="84" customFormat="1" ht="12.75">
      <c r="A38" s="143" t="s">
        <v>71</v>
      </c>
      <c r="B38" s="128" t="s">
        <v>73</v>
      </c>
      <c r="C38" s="133">
        <v>199</v>
      </c>
      <c r="D38" s="133">
        <f>C38/529.45</f>
        <v>0.37586174331853806</v>
      </c>
      <c r="E38" s="100"/>
      <c r="F38" s="80"/>
      <c r="G38" s="80"/>
      <c r="H38" s="80"/>
      <c r="I38" s="80"/>
      <c r="J38" s="80"/>
      <c r="K38" s="80"/>
      <c r="L38" s="80"/>
    </row>
    <row r="39" spans="1:12" s="84" customFormat="1" ht="12.75">
      <c r="A39" s="137" t="s">
        <v>72</v>
      </c>
      <c r="B39" s="85" t="s">
        <v>73</v>
      </c>
      <c r="C39" s="96">
        <v>184</v>
      </c>
      <c r="D39" s="96">
        <f aca="true" t="shared" si="2" ref="D39:D49">C39/529.45</f>
        <v>0.34753045613372363</v>
      </c>
      <c r="E39" s="100"/>
      <c r="F39" s="80"/>
      <c r="G39" s="80"/>
      <c r="H39" s="80"/>
      <c r="I39" s="80"/>
      <c r="J39" s="80"/>
      <c r="K39" s="80"/>
      <c r="L39" s="80"/>
    </row>
    <row r="40" spans="1:12" s="84" customFormat="1" ht="12.75">
      <c r="A40" s="137" t="s">
        <v>75</v>
      </c>
      <c r="B40" s="85">
        <v>50</v>
      </c>
      <c r="C40" s="96">
        <v>187</v>
      </c>
      <c r="D40" s="96">
        <f t="shared" si="2"/>
        <v>0.35319671357068655</v>
      </c>
      <c r="E40" s="100"/>
      <c r="F40" s="80"/>
      <c r="G40" s="80"/>
      <c r="H40" s="80"/>
      <c r="I40" s="80"/>
      <c r="J40" s="80"/>
      <c r="K40" s="80"/>
      <c r="L40" s="80"/>
    </row>
    <row r="41" spans="1:12" s="84" customFormat="1" ht="15" customHeight="1">
      <c r="A41" s="137" t="s">
        <v>56</v>
      </c>
      <c r="B41" s="85">
        <v>50</v>
      </c>
      <c r="C41" s="96">
        <v>181</v>
      </c>
      <c r="D41" s="96">
        <f t="shared" si="2"/>
        <v>0.34186419869676077</v>
      </c>
      <c r="E41" s="100"/>
      <c r="F41" s="80"/>
      <c r="G41" s="80"/>
      <c r="H41" s="80"/>
      <c r="I41" s="80"/>
      <c r="J41" s="80"/>
      <c r="K41" s="80"/>
      <c r="L41" s="80"/>
    </row>
    <row r="42" spans="1:12" s="84" customFormat="1" ht="15" customHeight="1">
      <c r="A42" s="137" t="s">
        <v>57</v>
      </c>
      <c r="B42" s="85">
        <v>50</v>
      </c>
      <c r="C42" s="96">
        <v>183</v>
      </c>
      <c r="D42" s="96">
        <f t="shared" si="2"/>
        <v>0.345641703654736</v>
      </c>
      <c r="E42" s="100"/>
      <c r="F42" s="80"/>
      <c r="G42" s="80"/>
      <c r="H42" s="80"/>
      <c r="I42" s="80"/>
      <c r="J42" s="80"/>
      <c r="K42" s="80"/>
      <c r="L42" s="80"/>
    </row>
    <row r="43" spans="1:12" s="84" customFormat="1" ht="15" customHeight="1">
      <c r="A43" s="137" t="s">
        <v>58</v>
      </c>
      <c r="B43" s="85">
        <v>50</v>
      </c>
      <c r="C43" s="96">
        <v>181</v>
      </c>
      <c r="D43" s="96">
        <f t="shared" si="2"/>
        <v>0.34186419869676077</v>
      </c>
      <c r="E43" s="100"/>
      <c r="F43" s="80"/>
      <c r="G43" s="80"/>
      <c r="H43" s="80"/>
      <c r="I43" s="80"/>
      <c r="J43" s="80"/>
      <c r="K43" s="80"/>
      <c r="L43" s="80"/>
    </row>
    <row r="44" spans="1:12" s="84" customFormat="1" ht="15" customHeight="1">
      <c r="A44" s="137" t="s">
        <v>59</v>
      </c>
      <c r="B44" s="85">
        <v>50</v>
      </c>
      <c r="C44" s="96">
        <v>177</v>
      </c>
      <c r="D44" s="96">
        <f t="shared" si="2"/>
        <v>0.33430918878081023</v>
      </c>
      <c r="E44" s="100"/>
      <c r="F44" s="80"/>
      <c r="G44" s="80"/>
      <c r="H44" s="80"/>
      <c r="I44" s="80"/>
      <c r="J44" s="80"/>
      <c r="K44" s="80"/>
      <c r="L44" s="80"/>
    </row>
    <row r="45" spans="1:12" s="84" customFormat="1" ht="15" customHeight="1">
      <c r="A45" s="137" t="s">
        <v>60</v>
      </c>
      <c r="B45" s="85">
        <v>50</v>
      </c>
      <c r="C45" s="96">
        <v>175.5</v>
      </c>
      <c r="D45" s="96">
        <f t="shared" si="2"/>
        <v>0.3314760600623288</v>
      </c>
      <c r="E45" s="100"/>
      <c r="F45" s="80"/>
      <c r="G45" s="80"/>
      <c r="H45" s="80"/>
      <c r="I45" s="80"/>
      <c r="J45" s="80"/>
      <c r="K45" s="80"/>
      <c r="L45" s="80"/>
    </row>
    <row r="46" spans="1:12" s="84" customFormat="1" ht="15" customHeight="1">
      <c r="A46" s="137" t="s">
        <v>61</v>
      </c>
      <c r="B46" s="85">
        <v>50</v>
      </c>
      <c r="C46" s="96">
        <v>168</v>
      </c>
      <c r="D46" s="96">
        <f t="shared" si="2"/>
        <v>0.3173104164699216</v>
      </c>
      <c r="E46" s="100"/>
      <c r="F46" s="80"/>
      <c r="G46" s="80"/>
      <c r="H46" s="80"/>
      <c r="I46" s="80"/>
      <c r="J46" s="80"/>
      <c r="K46" s="80"/>
      <c r="L46" s="80"/>
    </row>
    <row r="47" spans="1:12" s="84" customFormat="1" ht="15" customHeight="1">
      <c r="A47" s="137" t="s">
        <v>62</v>
      </c>
      <c r="B47" s="85">
        <v>50</v>
      </c>
      <c r="C47" s="96">
        <v>273</v>
      </c>
      <c r="D47" s="96">
        <f t="shared" si="2"/>
        <v>0.5156294267636226</v>
      </c>
      <c r="E47" s="100"/>
      <c r="F47" s="80"/>
      <c r="G47" s="80"/>
      <c r="H47" s="80"/>
      <c r="I47" s="80"/>
      <c r="J47" s="80"/>
      <c r="K47" s="80"/>
      <c r="L47" s="80"/>
    </row>
    <row r="48" spans="1:12" s="84" customFormat="1" ht="15" customHeight="1">
      <c r="A48" s="126" t="s">
        <v>74</v>
      </c>
      <c r="B48" s="85">
        <v>25</v>
      </c>
      <c r="C48" s="96">
        <v>1211</v>
      </c>
      <c r="D48" s="96">
        <f t="shared" si="2"/>
        <v>2.287279252054018</v>
      </c>
      <c r="E48" s="100"/>
      <c r="F48" s="80"/>
      <c r="G48" s="80"/>
      <c r="H48" s="80"/>
      <c r="I48" s="80"/>
      <c r="J48" s="103"/>
      <c r="K48" s="80"/>
      <c r="L48" s="80"/>
    </row>
    <row r="49" spans="1:12" s="84" customFormat="1" ht="15" customHeight="1">
      <c r="A49" s="134" t="s">
        <v>76</v>
      </c>
      <c r="B49" s="135">
        <v>40</v>
      </c>
      <c r="C49" s="136">
        <v>387</v>
      </c>
      <c r="D49" s="136">
        <f t="shared" si="2"/>
        <v>0.7309472093682122</v>
      </c>
      <c r="E49" s="100"/>
      <c r="F49" s="80"/>
      <c r="G49" s="80"/>
      <c r="H49" s="80"/>
      <c r="I49" s="80"/>
      <c r="J49" s="80"/>
      <c r="K49" s="80"/>
      <c r="L49" s="80"/>
    </row>
    <row r="50" spans="1:12" s="84" customFormat="1" ht="15" customHeight="1">
      <c r="A50" s="270" t="s">
        <v>63</v>
      </c>
      <c r="B50" s="270"/>
      <c r="C50" s="270"/>
      <c r="D50" s="265"/>
      <c r="E50" s="100"/>
      <c r="F50" s="80"/>
      <c r="G50" s="80"/>
      <c r="H50" s="80"/>
      <c r="I50" s="80"/>
      <c r="J50" s="80"/>
      <c r="K50" s="80"/>
      <c r="L50" s="80"/>
    </row>
    <row r="51" spans="1:12" s="84" customFormat="1" ht="15" customHeight="1">
      <c r="A51" s="143" t="s">
        <v>64</v>
      </c>
      <c r="B51" s="118">
        <v>40</v>
      </c>
      <c r="C51" s="133">
        <v>256</v>
      </c>
      <c r="D51" s="133">
        <f>C51/529.45</f>
        <v>0.4835206346208329</v>
      </c>
      <c r="E51" s="100"/>
      <c r="F51" s="80"/>
      <c r="G51" s="80"/>
      <c r="H51" s="80"/>
      <c r="I51" s="80"/>
      <c r="J51" s="80"/>
      <c r="K51" s="80"/>
      <c r="L51" s="80"/>
    </row>
    <row r="52" spans="1:12" s="84" customFormat="1" ht="15" customHeight="1">
      <c r="A52" s="14" t="s">
        <v>66</v>
      </c>
      <c r="B52" s="138">
        <v>40</v>
      </c>
      <c r="C52" s="96">
        <v>256</v>
      </c>
      <c r="D52" s="96">
        <f aca="true" t="shared" si="3" ref="D52:D58">C52/529.45</f>
        <v>0.4835206346208329</v>
      </c>
      <c r="E52" s="100"/>
      <c r="F52" s="80"/>
      <c r="G52" s="80"/>
      <c r="H52" s="80"/>
      <c r="I52" s="80"/>
      <c r="J52" s="80"/>
      <c r="K52" s="80"/>
      <c r="L52" s="80"/>
    </row>
    <row r="53" spans="1:12" s="84" customFormat="1" ht="15" customHeight="1">
      <c r="A53" s="137" t="s">
        <v>65</v>
      </c>
      <c r="B53" s="99">
        <v>40</v>
      </c>
      <c r="C53" s="96">
        <v>244</v>
      </c>
      <c r="D53" s="96">
        <f t="shared" si="3"/>
        <v>0.4608556048729814</v>
      </c>
      <c r="E53" s="100"/>
      <c r="F53" s="80"/>
      <c r="G53" s="80"/>
      <c r="H53" s="80"/>
      <c r="I53" s="80"/>
      <c r="J53" s="80"/>
      <c r="K53" s="80"/>
      <c r="L53" s="80"/>
    </row>
    <row r="54" spans="1:12" s="84" customFormat="1" ht="15" customHeight="1">
      <c r="A54" s="137" t="s">
        <v>80</v>
      </c>
      <c r="B54" s="126"/>
      <c r="C54" s="96">
        <v>155</v>
      </c>
      <c r="D54" s="96">
        <f t="shared" si="3"/>
        <v>0.2927566342430824</v>
      </c>
      <c r="E54" s="100"/>
      <c r="F54" s="80"/>
      <c r="G54" s="80"/>
      <c r="H54" s="80"/>
      <c r="I54" s="80"/>
      <c r="J54" s="80"/>
      <c r="K54" s="80"/>
      <c r="L54" s="80"/>
    </row>
    <row r="55" spans="1:12" s="84" customFormat="1" ht="15" customHeight="1">
      <c r="A55" s="137" t="s">
        <v>77</v>
      </c>
      <c r="B55" s="99">
        <v>40</v>
      </c>
      <c r="C55" s="96">
        <v>175</v>
      </c>
      <c r="D55" s="96">
        <f t="shared" si="3"/>
        <v>0.330531683822835</v>
      </c>
      <c r="E55" s="100"/>
      <c r="F55" s="80"/>
      <c r="G55" s="80"/>
      <c r="H55" s="80"/>
      <c r="I55" s="80"/>
      <c r="J55" s="80"/>
      <c r="K55" s="80"/>
      <c r="L55" s="80"/>
    </row>
    <row r="56" spans="1:12" s="84" customFormat="1" ht="15" customHeight="1">
      <c r="A56" s="137" t="s">
        <v>79</v>
      </c>
      <c r="B56" s="99">
        <v>50</v>
      </c>
      <c r="C56" s="96">
        <v>48</v>
      </c>
      <c r="D56" s="96">
        <f t="shared" si="3"/>
        <v>0.09066011899140616</v>
      </c>
      <c r="E56" s="100"/>
      <c r="F56" s="80"/>
      <c r="G56" s="80"/>
      <c r="H56" s="80"/>
      <c r="I56" s="80"/>
      <c r="J56" s="80"/>
      <c r="K56" s="80"/>
      <c r="L56" s="80"/>
    </row>
    <row r="57" spans="1:12" s="84" customFormat="1" ht="15" customHeight="1">
      <c r="A57" s="137" t="s">
        <v>78</v>
      </c>
      <c r="B57" s="99">
        <v>50</v>
      </c>
      <c r="C57" s="96">
        <v>48</v>
      </c>
      <c r="D57" s="96">
        <f t="shared" si="3"/>
        <v>0.09066011899140616</v>
      </c>
      <c r="E57" s="100"/>
      <c r="F57" s="80"/>
      <c r="G57" s="80"/>
      <c r="H57" s="80"/>
      <c r="I57" s="80"/>
      <c r="J57" s="80"/>
      <c r="K57" s="80"/>
      <c r="L57" s="80"/>
    </row>
    <row r="58" spans="1:5" s="84" customFormat="1" ht="15" customHeight="1">
      <c r="A58" s="144" t="s">
        <v>202</v>
      </c>
      <c r="B58" s="145">
        <v>40</v>
      </c>
      <c r="C58" s="136">
        <v>305</v>
      </c>
      <c r="D58" s="136">
        <f t="shared" si="3"/>
        <v>0.5760695060912266</v>
      </c>
      <c r="E58" s="100"/>
    </row>
    <row r="59" spans="1:5" s="84" customFormat="1" ht="15" customHeight="1">
      <c r="A59" s="262" t="s">
        <v>200</v>
      </c>
      <c r="B59" s="262"/>
      <c r="C59" s="262"/>
      <c r="D59" s="100"/>
      <c r="E59" s="100"/>
    </row>
    <row r="60" spans="1:5" s="84" customFormat="1" ht="12.75">
      <c r="A60" s="124" t="s">
        <v>218</v>
      </c>
      <c r="B60" s="104"/>
      <c r="C60" s="102"/>
      <c r="D60" s="100"/>
      <c r="E60" s="100"/>
    </row>
    <row r="61" spans="1:5" s="84" customFormat="1" ht="12.75">
      <c r="A61" s="105"/>
      <c r="B61" s="104"/>
      <c r="C61" s="102"/>
      <c r="D61" s="100"/>
      <c r="E61" s="100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SheetLayoutView="100" workbookViewId="0" topLeftCell="A10">
      <selection activeCell="I23" sqref="I23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6" t="s">
        <v>124</v>
      </c>
      <c r="B1" s="266"/>
      <c r="C1" s="266"/>
      <c r="D1" s="266"/>
      <c r="E1" s="266"/>
    </row>
    <row r="2" spans="1:5" ht="12.75">
      <c r="A2" s="245" t="s">
        <v>190</v>
      </c>
      <c r="B2" s="245"/>
      <c r="C2" s="245"/>
      <c r="D2" s="245"/>
      <c r="E2" s="245"/>
    </row>
    <row r="3" spans="1:5" ht="12.75" customHeight="1">
      <c r="A3" s="249" t="s">
        <v>228</v>
      </c>
      <c r="B3" s="249"/>
      <c r="C3" s="249"/>
      <c r="D3" s="249"/>
      <c r="E3" s="249"/>
    </row>
    <row r="4" spans="1:5" ht="12.75">
      <c r="A4" s="271" t="s">
        <v>159</v>
      </c>
      <c r="B4" s="272"/>
      <c r="C4" s="272"/>
      <c r="D4" s="272"/>
      <c r="E4" s="272"/>
    </row>
    <row r="5" spans="1:5" ht="12.75">
      <c r="A5" s="21"/>
      <c r="B5" s="21"/>
      <c r="C5" s="21"/>
      <c r="D5" s="21"/>
      <c r="E5" s="21"/>
    </row>
    <row r="6" spans="1:5" ht="21.75" customHeight="1">
      <c r="A6" s="150" t="s">
        <v>128</v>
      </c>
      <c r="B6" s="151" t="s">
        <v>129</v>
      </c>
      <c r="C6" s="152" t="s">
        <v>130</v>
      </c>
      <c r="D6" s="152" t="s">
        <v>208</v>
      </c>
      <c r="E6" s="152" t="s">
        <v>183</v>
      </c>
    </row>
    <row r="7" spans="1:5" ht="21.75" customHeight="1">
      <c r="A7" s="146"/>
      <c r="B7" s="147"/>
      <c r="C7" s="148"/>
      <c r="D7" s="148"/>
      <c r="E7" s="148"/>
    </row>
    <row r="8" spans="1:5" ht="12.75">
      <c r="A8" s="127" t="s">
        <v>131</v>
      </c>
      <c r="B8" s="127" t="s">
        <v>132</v>
      </c>
      <c r="C8" s="98">
        <v>20500</v>
      </c>
      <c r="D8" s="153">
        <f>C8/50</f>
        <v>410</v>
      </c>
      <c r="E8" s="154">
        <f>D8/529.25</f>
        <v>0.7746811525743977</v>
      </c>
    </row>
    <row r="9" spans="1:5" ht="12.75">
      <c r="A9" s="22" t="s">
        <v>158</v>
      </c>
      <c r="B9" s="22" t="s">
        <v>156</v>
      </c>
      <c r="C9" s="92">
        <v>20500</v>
      </c>
      <c r="D9" s="149">
        <f aca="true" t="shared" si="0" ref="D9:D33">C9/50</f>
        <v>410</v>
      </c>
      <c r="E9" s="120">
        <f aca="true" t="shared" si="1" ref="E9:E33">D9/529.25</f>
        <v>0.7746811525743977</v>
      </c>
    </row>
    <row r="10" spans="1:5" ht="12.75">
      <c r="A10" s="22"/>
      <c r="B10" s="22" t="s">
        <v>166</v>
      </c>
      <c r="C10" s="92">
        <v>20500</v>
      </c>
      <c r="D10" s="155">
        <f t="shared" si="0"/>
        <v>410</v>
      </c>
      <c r="E10" s="120">
        <f t="shared" si="1"/>
        <v>0.7746811525743977</v>
      </c>
    </row>
    <row r="11" spans="1:5" ht="12.75">
      <c r="A11" s="132" t="s">
        <v>174</v>
      </c>
      <c r="B11" s="132" t="s">
        <v>135</v>
      </c>
      <c r="C11" s="98">
        <v>17500</v>
      </c>
      <c r="D11" s="153">
        <f t="shared" si="0"/>
        <v>350</v>
      </c>
      <c r="E11" s="154">
        <f t="shared" si="1"/>
        <v>0.6613131790269249</v>
      </c>
    </row>
    <row r="12" spans="1:5" ht="12.75">
      <c r="A12" s="22" t="s">
        <v>158</v>
      </c>
      <c r="B12" s="126" t="s">
        <v>164</v>
      </c>
      <c r="C12" s="92">
        <v>17500</v>
      </c>
      <c r="D12" s="149">
        <f t="shared" si="0"/>
        <v>350</v>
      </c>
      <c r="E12" s="120">
        <f t="shared" si="1"/>
        <v>0.6613131790269249</v>
      </c>
    </row>
    <row r="13" spans="1:5" ht="12.75">
      <c r="A13" s="90"/>
      <c r="B13" s="126" t="s">
        <v>165</v>
      </c>
      <c r="C13" s="92">
        <v>17500</v>
      </c>
      <c r="D13" s="149">
        <f t="shared" si="0"/>
        <v>350</v>
      </c>
      <c r="E13" s="120">
        <f t="shared" si="1"/>
        <v>0.6613131790269249</v>
      </c>
    </row>
    <row r="14" spans="1:5" ht="12.75">
      <c r="A14" s="22"/>
      <c r="B14" s="126" t="s">
        <v>137</v>
      </c>
      <c r="C14" s="92">
        <v>17500</v>
      </c>
      <c r="D14" s="149">
        <f t="shared" si="0"/>
        <v>350</v>
      </c>
      <c r="E14" s="120">
        <f t="shared" si="1"/>
        <v>0.6613131790269249</v>
      </c>
    </row>
    <row r="15" spans="1:5" ht="12.75">
      <c r="A15" s="22"/>
      <c r="B15" s="126" t="s">
        <v>138</v>
      </c>
      <c r="C15" s="92">
        <v>17500</v>
      </c>
      <c r="D15" s="149">
        <f t="shared" si="0"/>
        <v>350</v>
      </c>
      <c r="E15" s="120">
        <f t="shared" si="1"/>
        <v>0.6613131790269249</v>
      </c>
    </row>
    <row r="16" spans="1:5" ht="12.75">
      <c r="A16" s="22"/>
      <c r="B16" s="126" t="s">
        <v>157</v>
      </c>
      <c r="C16" s="92">
        <v>17500</v>
      </c>
      <c r="D16" s="149">
        <f t="shared" si="0"/>
        <v>350</v>
      </c>
      <c r="E16" s="120">
        <f t="shared" si="1"/>
        <v>0.6613131790269249</v>
      </c>
    </row>
    <row r="17" spans="1:5" ht="12.75">
      <c r="A17" s="22"/>
      <c r="B17" s="126" t="s">
        <v>139</v>
      </c>
      <c r="C17" s="92">
        <v>17500</v>
      </c>
      <c r="D17" s="149">
        <f t="shared" si="0"/>
        <v>350</v>
      </c>
      <c r="E17" s="120">
        <f t="shared" si="1"/>
        <v>0.6613131790269249</v>
      </c>
    </row>
    <row r="18" spans="1:5" ht="12.75">
      <c r="A18" s="22"/>
      <c r="B18" s="126" t="s">
        <v>140</v>
      </c>
      <c r="C18" s="92">
        <v>18500</v>
      </c>
      <c r="D18" s="149">
        <v>350</v>
      </c>
      <c r="E18" s="120">
        <f t="shared" si="1"/>
        <v>0.6613131790269249</v>
      </c>
    </row>
    <row r="19" spans="1:5" ht="12.75">
      <c r="A19" s="132" t="s">
        <v>175</v>
      </c>
      <c r="B19" s="132" t="s">
        <v>136</v>
      </c>
      <c r="C19" s="98">
        <v>18500</v>
      </c>
      <c r="D19" s="153">
        <f t="shared" si="0"/>
        <v>370</v>
      </c>
      <c r="E19" s="154">
        <f t="shared" si="1"/>
        <v>0.6991025035427492</v>
      </c>
    </row>
    <row r="20" spans="1:5" ht="12.75">
      <c r="A20" s="22" t="s">
        <v>158</v>
      </c>
      <c r="B20" s="126" t="s">
        <v>133</v>
      </c>
      <c r="C20" s="92">
        <v>18500</v>
      </c>
      <c r="D20" s="149">
        <f t="shared" si="0"/>
        <v>370</v>
      </c>
      <c r="E20" s="120">
        <f t="shared" si="1"/>
        <v>0.6991025035427492</v>
      </c>
    </row>
    <row r="21" spans="1:5" ht="12.75">
      <c r="A21" s="90"/>
      <c r="B21" s="126" t="s">
        <v>134</v>
      </c>
      <c r="C21" s="92">
        <v>18500</v>
      </c>
      <c r="D21" s="149">
        <f t="shared" si="0"/>
        <v>370</v>
      </c>
      <c r="E21" s="120">
        <f t="shared" si="1"/>
        <v>0.6991025035427492</v>
      </c>
    </row>
    <row r="22" spans="1:5" ht="12.75">
      <c r="A22" s="90"/>
      <c r="B22" s="126" t="s">
        <v>176</v>
      </c>
      <c r="C22" s="92">
        <v>18500</v>
      </c>
      <c r="D22" s="149">
        <f t="shared" si="0"/>
        <v>370</v>
      </c>
      <c r="E22" s="120">
        <f t="shared" si="1"/>
        <v>0.6991025035427492</v>
      </c>
    </row>
    <row r="23" spans="1:5" ht="12.75">
      <c r="A23" s="181"/>
      <c r="B23" s="134" t="s">
        <v>219</v>
      </c>
      <c r="C23" s="97">
        <v>18500</v>
      </c>
      <c r="D23" s="155">
        <f t="shared" si="0"/>
        <v>370</v>
      </c>
      <c r="E23" s="120">
        <f t="shared" si="1"/>
        <v>0.6991025035427492</v>
      </c>
    </row>
    <row r="24" spans="1:5" ht="12.75">
      <c r="A24" s="22" t="s">
        <v>141</v>
      </c>
      <c r="B24" s="126" t="s">
        <v>142</v>
      </c>
      <c r="C24" s="92">
        <v>15000</v>
      </c>
      <c r="D24" s="149">
        <f t="shared" si="0"/>
        <v>300</v>
      </c>
      <c r="E24" s="154">
        <f t="shared" si="1"/>
        <v>0.5668398677373642</v>
      </c>
    </row>
    <row r="25" spans="1:5" ht="12.75">
      <c r="A25" s="22" t="s">
        <v>178</v>
      </c>
      <c r="B25" s="126" t="s">
        <v>153</v>
      </c>
      <c r="C25" s="92">
        <v>15000</v>
      </c>
      <c r="D25" s="149">
        <f t="shared" si="0"/>
        <v>300</v>
      </c>
      <c r="E25" s="120">
        <f t="shared" si="1"/>
        <v>0.5668398677373642</v>
      </c>
    </row>
    <row r="26" spans="1:5" ht="12.75">
      <c r="A26" s="22"/>
      <c r="B26" s="126" t="s">
        <v>143</v>
      </c>
      <c r="C26" s="92">
        <v>15000</v>
      </c>
      <c r="D26" s="149">
        <f t="shared" si="0"/>
        <v>300</v>
      </c>
      <c r="E26" s="120">
        <f t="shared" si="1"/>
        <v>0.5668398677373642</v>
      </c>
    </row>
    <row r="27" spans="1:5" ht="12.75">
      <c r="A27" s="130"/>
      <c r="B27" s="134" t="s">
        <v>154</v>
      </c>
      <c r="C27" s="97">
        <v>15000</v>
      </c>
      <c r="D27" s="155">
        <f t="shared" si="0"/>
        <v>300</v>
      </c>
      <c r="E27" s="120">
        <f t="shared" si="1"/>
        <v>0.5668398677373642</v>
      </c>
    </row>
    <row r="28" spans="1:5" ht="12.75">
      <c r="A28" s="22" t="s">
        <v>141</v>
      </c>
      <c r="B28" s="126" t="s">
        <v>142</v>
      </c>
      <c r="C28" s="92">
        <v>13750</v>
      </c>
      <c r="D28" s="153">
        <f t="shared" si="0"/>
        <v>275</v>
      </c>
      <c r="E28" s="154">
        <f t="shared" si="1"/>
        <v>0.5196032120925839</v>
      </c>
    </row>
    <row r="29" spans="1:5" ht="12.75">
      <c r="A29" s="22" t="s">
        <v>179</v>
      </c>
      <c r="B29" s="126" t="s">
        <v>153</v>
      </c>
      <c r="C29" s="92">
        <v>13750</v>
      </c>
      <c r="D29" s="149">
        <f t="shared" si="0"/>
        <v>275</v>
      </c>
      <c r="E29" s="120">
        <f t="shared" si="1"/>
        <v>0.5196032120925839</v>
      </c>
    </row>
    <row r="30" spans="1:5" ht="12.75">
      <c r="A30" s="22"/>
      <c r="B30" s="126" t="s">
        <v>143</v>
      </c>
      <c r="C30" s="92">
        <v>13750</v>
      </c>
      <c r="D30" s="149">
        <f t="shared" si="0"/>
        <v>275</v>
      </c>
      <c r="E30" s="120">
        <f t="shared" si="1"/>
        <v>0.5196032120925839</v>
      </c>
    </row>
    <row r="31" spans="1:5" ht="12.75">
      <c r="A31" s="22"/>
      <c r="B31" s="134" t="s">
        <v>154</v>
      </c>
      <c r="C31" s="92">
        <v>13750</v>
      </c>
      <c r="D31" s="155">
        <f t="shared" si="0"/>
        <v>275</v>
      </c>
      <c r="E31" s="156">
        <f t="shared" si="1"/>
        <v>0.5196032120925839</v>
      </c>
    </row>
    <row r="32" spans="1:5" ht="12.75">
      <c r="A32" s="127" t="s">
        <v>144</v>
      </c>
      <c r="B32" s="132" t="s">
        <v>145</v>
      </c>
      <c r="C32" s="98">
        <v>17500</v>
      </c>
      <c r="D32" s="153">
        <f t="shared" si="0"/>
        <v>350</v>
      </c>
      <c r="E32" s="120">
        <f t="shared" si="1"/>
        <v>0.6613131790269249</v>
      </c>
    </row>
    <row r="33" spans="1:5" ht="12.75">
      <c r="A33" s="130" t="s">
        <v>177</v>
      </c>
      <c r="B33" s="126" t="s">
        <v>155</v>
      </c>
      <c r="C33" s="92">
        <v>17500</v>
      </c>
      <c r="D33" s="149">
        <f t="shared" si="0"/>
        <v>350</v>
      </c>
      <c r="E33" s="120">
        <f t="shared" si="1"/>
        <v>0.6613131790269249</v>
      </c>
    </row>
    <row r="34" spans="1:5" ht="12.75">
      <c r="A34" s="132" t="s">
        <v>146</v>
      </c>
      <c r="B34" s="275" t="s">
        <v>147</v>
      </c>
      <c r="C34" s="277">
        <v>17500</v>
      </c>
      <c r="D34" s="279">
        <f>C34/50</f>
        <v>350</v>
      </c>
      <c r="E34" s="273">
        <f>D34/529.45</f>
        <v>0.66106336764567</v>
      </c>
    </row>
    <row r="35" spans="1:5" ht="12.75">
      <c r="A35" s="130" t="s">
        <v>177</v>
      </c>
      <c r="B35" s="276"/>
      <c r="C35" s="278"/>
      <c r="D35" s="280"/>
      <c r="E35" s="274"/>
    </row>
    <row r="36" spans="1:5" ht="12.75">
      <c r="A36" s="12" t="s">
        <v>229</v>
      </c>
      <c r="B36" s="21"/>
      <c r="C36" s="21"/>
      <c r="D36" s="21"/>
      <c r="E36" s="21"/>
    </row>
    <row r="37" spans="1:5" ht="12.75">
      <c r="A37" s="124" t="s">
        <v>218</v>
      </c>
      <c r="B37" s="21"/>
      <c r="C37" s="21"/>
      <c r="D37" s="21"/>
      <c r="E37" s="21"/>
    </row>
    <row r="45" ht="12.75">
      <c r="D45" s="186"/>
    </row>
  </sheetData>
  <sheetProtection/>
  <mergeCells count="8">
    <mergeCell ref="A1:E1"/>
    <mergeCell ref="A2:E2"/>
    <mergeCell ref="A3:E3"/>
    <mergeCell ref="A4:E4"/>
    <mergeCell ref="E34:E35"/>
    <mergeCell ref="B34:B35"/>
    <mergeCell ref="C34:C35"/>
    <mergeCell ref="D34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E31" sqref="E31"/>
    </sheetView>
  </sheetViews>
  <sheetFormatPr defaultColWidth="11.421875" defaultRowHeight="12.75"/>
  <cols>
    <col min="1" max="1" width="27.8515625" style="21" customWidth="1"/>
    <col min="2" max="2" width="17.8515625" style="21" customWidth="1"/>
    <col min="3" max="3" width="11.57421875" style="21" customWidth="1"/>
    <col min="4" max="4" width="30.421875" style="76" customWidth="1"/>
    <col min="5" max="6" width="13.28125" style="3" customWidth="1"/>
    <col min="7" max="16384" width="11.421875" style="3" customWidth="1"/>
  </cols>
  <sheetData>
    <row r="1" spans="1:4" ht="12.75">
      <c r="A1" s="289" t="s">
        <v>125</v>
      </c>
      <c r="B1" s="289"/>
      <c r="C1" s="289"/>
      <c r="D1" s="289"/>
    </row>
    <row r="2" spans="1:7" ht="15" customHeight="1">
      <c r="A2" s="265" t="s">
        <v>189</v>
      </c>
      <c r="B2" s="265"/>
      <c r="C2" s="265"/>
      <c r="D2" s="265"/>
      <c r="E2" s="5"/>
      <c r="F2" s="5"/>
      <c r="G2" s="4"/>
    </row>
    <row r="3" spans="1:7" ht="15" customHeight="1">
      <c r="A3" s="258" t="s">
        <v>230</v>
      </c>
      <c r="B3" s="258"/>
      <c r="C3" s="258"/>
      <c r="D3" s="258"/>
      <c r="E3" s="11"/>
      <c r="F3" s="11"/>
      <c r="G3" s="4"/>
    </row>
    <row r="4" spans="1:7" ht="15" customHeight="1">
      <c r="A4" s="290" t="s">
        <v>213</v>
      </c>
      <c r="B4" s="290"/>
      <c r="C4" s="290"/>
      <c r="D4" s="290"/>
      <c r="F4" s="5"/>
      <c r="G4" s="4"/>
    </row>
    <row r="5" spans="1:7" ht="15" customHeight="1">
      <c r="A5" s="81"/>
      <c r="B5" s="83"/>
      <c r="C5" s="83"/>
      <c r="F5" s="5"/>
      <c r="G5" s="4"/>
    </row>
    <row r="6" spans="1:7" ht="15" customHeight="1">
      <c r="A6" s="282" t="s">
        <v>34</v>
      </c>
      <c r="B6" s="282"/>
      <c r="C6" s="282"/>
      <c r="D6" s="282"/>
      <c r="E6" s="6"/>
      <c r="F6" s="6"/>
      <c r="G6" s="4"/>
    </row>
    <row r="7" spans="1:7" ht="15" customHeight="1">
      <c r="A7" s="283" t="s">
        <v>43</v>
      </c>
      <c r="B7" s="285" t="s">
        <v>40</v>
      </c>
      <c r="C7" s="285" t="s">
        <v>41</v>
      </c>
      <c r="D7" s="287" t="s">
        <v>184</v>
      </c>
      <c r="E7" s="2"/>
      <c r="F7" s="2"/>
      <c r="G7" s="2"/>
    </row>
    <row r="8" spans="1:7" ht="15" customHeight="1">
      <c r="A8" s="284"/>
      <c r="B8" s="286"/>
      <c r="C8" s="286"/>
      <c r="D8" s="288"/>
      <c r="E8" s="2"/>
      <c r="F8" s="2"/>
      <c r="G8" s="2"/>
    </row>
    <row r="9" spans="1:7" ht="15" customHeight="1">
      <c r="A9" s="158" t="s">
        <v>35</v>
      </c>
      <c r="B9" s="159" t="s">
        <v>42</v>
      </c>
      <c r="C9" s="98">
        <v>5129</v>
      </c>
      <c r="D9" s="129">
        <f aca="true" t="shared" si="0" ref="D9:D14">C9/529.45</f>
        <v>9.687411464727546</v>
      </c>
      <c r="E9" s="2"/>
      <c r="F9" s="2"/>
      <c r="G9" s="2"/>
    </row>
    <row r="10" spans="1:7" ht="15" customHeight="1">
      <c r="A10" s="157" t="s">
        <v>36</v>
      </c>
      <c r="B10" s="82" t="s">
        <v>42</v>
      </c>
      <c r="C10" s="92">
        <v>5088</v>
      </c>
      <c r="D10" s="91">
        <f t="shared" si="0"/>
        <v>9.609972613089054</v>
      </c>
      <c r="E10" s="2"/>
      <c r="F10" s="2"/>
      <c r="G10" s="2"/>
    </row>
    <row r="11" spans="1:7" ht="15" customHeight="1">
      <c r="A11" s="157" t="s">
        <v>37</v>
      </c>
      <c r="B11" s="82" t="s">
        <v>42</v>
      </c>
      <c r="C11" s="92">
        <v>4676</v>
      </c>
      <c r="D11" s="91">
        <f t="shared" si="0"/>
        <v>8.831806591746151</v>
      </c>
      <c r="E11" s="2"/>
      <c r="F11" s="2"/>
      <c r="G11" s="2"/>
    </row>
    <row r="12" spans="1:7" ht="15" customHeight="1">
      <c r="A12" s="157" t="s">
        <v>38</v>
      </c>
      <c r="B12" s="82" t="s">
        <v>42</v>
      </c>
      <c r="C12" s="92">
        <v>1908</v>
      </c>
      <c r="D12" s="91">
        <f t="shared" si="0"/>
        <v>3.603739729908395</v>
      </c>
      <c r="E12" s="2"/>
      <c r="F12" s="2"/>
      <c r="G12" s="2"/>
    </row>
    <row r="13" spans="1:7" ht="15" customHeight="1">
      <c r="A13" s="157" t="s">
        <v>44</v>
      </c>
      <c r="B13" s="82" t="s">
        <v>42</v>
      </c>
      <c r="C13" s="92">
        <v>3110</v>
      </c>
      <c r="D13" s="91">
        <f t="shared" si="0"/>
        <v>5.874020209651524</v>
      </c>
      <c r="E13" s="2"/>
      <c r="F13" s="2"/>
      <c r="G13" s="2"/>
    </row>
    <row r="14" spans="1:7" ht="15" customHeight="1">
      <c r="A14" s="160" t="s">
        <v>39</v>
      </c>
      <c r="B14" s="161" t="s">
        <v>42</v>
      </c>
      <c r="C14" s="97">
        <v>2348</v>
      </c>
      <c r="D14" s="131">
        <f t="shared" si="0"/>
        <v>4.434790820662951</v>
      </c>
      <c r="E14" s="2"/>
      <c r="F14" s="2"/>
      <c r="G14" s="2"/>
    </row>
    <row r="15" spans="1:7" ht="15" customHeight="1">
      <c r="A15" s="267" t="s">
        <v>81</v>
      </c>
      <c r="B15" s="267"/>
      <c r="C15" s="267"/>
      <c r="D15" s="267"/>
      <c r="E15" s="2"/>
      <c r="F15" s="2"/>
      <c r="G15" s="2"/>
    </row>
    <row r="16" spans="1:7" ht="15" customHeight="1">
      <c r="A16" s="158" t="s">
        <v>83</v>
      </c>
      <c r="B16" s="162" t="s">
        <v>115</v>
      </c>
      <c r="C16" s="98">
        <v>7742</v>
      </c>
      <c r="D16" s="129">
        <f>C16/529.45</f>
        <v>14.62272169232222</v>
      </c>
      <c r="E16" s="2"/>
      <c r="F16" s="2"/>
      <c r="G16" s="2"/>
    </row>
    <row r="17" spans="1:7" ht="15" customHeight="1">
      <c r="A17" s="160" t="s">
        <v>82</v>
      </c>
      <c r="B17" s="163" t="s">
        <v>116</v>
      </c>
      <c r="C17" s="97">
        <v>11941</v>
      </c>
      <c r="D17" s="131">
        <f>C17/529.45</f>
        <v>22.55359335159127</v>
      </c>
      <c r="E17" s="2"/>
      <c r="F17" s="2"/>
      <c r="G17" s="2"/>
    </row>
    <row r="18" spans="1:7" ht="15" customHeight="1">
      <c r="A18" s="281" t="s">
        <v>200</v>
      </c>
      <c r="B18" s="281"/>
      <c r="C18" s="281"/>
      <c r="D18" s="77"/>
      <c r="E18" s="2"/>
      <c r="F18" s="2" t="s">
        <v>159</v>
      </c>
      <c r="G18" s="2"/>
    </row>
    <row r="19" spans="1:7" ht="15" customHeight="1">
      <c r="A19" s="124" t="s">
        <v>218</v>
      </c>
      <c r="B19" s="121"/>
      <c r="C19" s="121"/>
      <c r="D19" s="77"/>
      <c r="E19" s="2"/>
      <c r="F19" s="2"/>
      <c r="G19" s="4"/>
    </row>
    <row r="20" spans="1:7" ht="12.75">
      <c r="A20" s="22"/>
      <c r="B20" s="22"/>
      <c r="C20" s="22"/>
      <c r="D20" s="78"/>
      <c r="E20" s="4"/>
      <c r="F20" s="4"/>
      <c r="G20" s="4"/>
    </row>
    <row r="21" spans="1:7" ht="12.75">
      <c r="A21" s="22"/>
      <c r="B21" s="22"/>
      <c r="C21" s="22"/>
      <c r="D21" s="78"/>
      <c r="E21" s="4"/>
      <c r="F21" s="4"/>
      <c r="G21" s="4"/>
    </row>
    <row r="22" spans="1:7" ht="12.75">
      <c r="A22" s="23"/>
      <c r="B22" s="23"/>
      <c r="C22" s="23"/>
      <c r="D22" s="79"/>
      <c r="E22" s="4"/>
      <c r="F22" s="4"/>
      <c r="G22" s="4"/>
    </row>
    <row r="45" ht="12.75">
      <c r="D45" s="185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25" customWidth="1"/>
    <col min="2" max="2" width="91.7109375" style="25" customWidth="1"/>
    <col min="3" max="3" width="8.421875" style="25" customWidth="1"/>
    <col min="4" max="16384" width="11.421875" style="26" customWidth="1"/>
  </cols>
  <sheetData>
    <row r="1" spans="1:3" ht="21" customHeight="1">
      <c r="A1" s="27"/>
      <c r="B1" s="27" t="s">
        <v>85</v>
      </c>
      <c r="C1" s="28"/>
    </row>
    <row r="2" spans="1:3" ht="12.75">
      <c r="A2" s="10"/>
      <c r="B2" s="7"/>
      <c r="C2" s="10" t="s">
        <v>1</v>
      </c>
    </row>
    <row r="3" spans="1:3" ht="21" customHeight="1">
      <c r="A3" s="68"/>
      <c r="B3" s="30" t="s">
        <v>150</v>
      </c>
      <c r="C3" s="74">
        <v>3</v>
      </c>
    </row>
    <row r="4" spans="1:3" ht="21" customHeight="1">
      <c r="A4" s="71" t="s">
        <v>119</v>
      </c>
      <c r="B4" s="30"/>
      <c r="C4" s="69"/>
    </row>
    <row r="5" spans="1:3" ht="21" customHeight="1">
      <c r="A5" s="68">
        <v>1</v>
      </c>
      <c r="B5" s="30" t="s">
        <v>26</v>
      </c>
      <c r="C5" s="74">
        <v>4</v>
      </c>
    </row>
    <row r="6" spans="1:3" ht="21" customHeight="1">
      <c r="A6" s="68">
        <v>2</v>
      </c>
      <c r="B6" s="70" t="s">
        <v>27</v>
      </c>
      <c r="C6" s="74">
        <v>5</v>
      </c>
    </row>
    <row r="7" spans="1:3" ht="18.75" customHeight="1">
      <c r="A7" s="68">
        <v>3</v>
      </c>
      <c r="B7" s="70" t="s">
        <v>180</v>
      </c>
      <c r="C7" s="74">
        <v>6</v>
      </c>
    </row>
    <row r="8" spans="1:3" ht="21" customHeight="1">
      <c r="A8" s="68">
        <v>4</v>
      </c>
      <c r="B8" s="70" t="s">
        <v>84</v>
      </c>
      <c r="C8" s="74">
        <v>7</v>
      </c>
    </row>
    <row r="9" spans="1:3" ht="21" customHeight="1">
      <c r="A9" s="68">
        <v>5</v>
      </c>
      <c r="B9" s="70" t="s">
        <v>198</v>
      </c>
      <c r="C9" s="237">
        <v>12</v>
      </c>
    </row>
    <row r="10" spans="1:3" ht="21" customHeight="1">
      <c r="A10" s="68">
        <v>6</v>
      </c>
      <c r="B10" s="70" t="s">
        <v>188</v>
      </c>
      <c r="C10" s="74">
        <v>13</v>
      </c>
    </row>
    <row r="11" spans="1:3" ht="21" customHeight="1">
      <c r="A11" s="68">
        <v>7</v>
      </c>
      <c r="B11" s="70" t="s">
        <v>187</v>
      </c>
      <c r="C11" s="74">
        <v>14</v>
      </c>
    </row>
    <row r="12" spans="1:3" ht="24" customHeight="1">
      <c r="A12" s="71" t="s">
        <v>118</v>
      </c>
      <c r="B12" s="70"/>
      <c r="C12" s="72"/>
    </row>
    <row r="13" spans="1:3" ht="33" customHeight="1">
      <c r="A13" s="68">
        <v>1</v>
      </c>
      <c r="B13" s="73" t="s">
        <v>163</v>
      </c>
      <c r="C13" s="74">
        <v>8</v>
      </c>
    </row>
    <row r="14" spans="1:3" ht="33" customHeight="1">
      <c r="A14" s="68">
        <v>2</v>
      </c>
      <c r="B14" s="73" t="s">
        <v>161</v>
      </c>
      <c r="C14" s="74">
        <v>9</v>
      </c>
    </row>
    <row r="15" spans="1:3" ht="33" customHeight="1">
      <c r="A15" s="68">
        <v>3</v>
      </c>
      <c r="B15" s="73" t="s">
        <v>162</v>
      </c>
      <c r="C15" s="74">
        <v>10</v>
      </c>
    </row>
    <row r="16" spans="1:3" ht="33" customHeight="1">
      <c r="A16" s="68">
        <v>4</v>
      </c>
      <c r="B16" s="73" t="s">
        <v>199</v>
      </c>
      <c r="C16" s="74">
        <v>11</v>
      </c>
    </row>
    <row r="17" spans="1:3" ht="12.75">
      <c r="A17" s="7"/>
      <c r="B17" s="34"/>
      <c r="C17" s="33"/>
    </row>
    <row r="18" spans="1:3" ht="10.5" customHeight="1">
      <c r="A18" s="7"/>
      <c r="B18" s="7"/>
      <c r="C18" s="9"/>
    </row>
    <row r="19" spans="1:3" ht="26.25" customHeight="1">
      <c r="A19" s="244" t="s">
        <v>90</v>
      </c>
      <c r="B19" s="244"/>
      <c r="C19" s="244"/>
    </row>
    <row r="20" spans="1:3" ht="18" customHeight="1">
      <c r="A20" s="8" t="s">
        <v>91</v>
      </c>
      <c r="B20" s="37"/>
      <c r="C20" s="29"/>
    </row>
    <row r="21" spans="1:3" ht="21" customHeight="1">
      <c r="A21" s="8" t="s">
        <v>126</v>
      </c>
      <c r="B21" s="38"/>
      <c r="C21" s="8"/>
    </row>
    <row r="41" ht="11.25">
      <c r="D41" s="191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H13" sqref="H13"/>
    </sheetView>
  </sheetViews>
  <sheetFormatPr defaultColWidth="11.421875" defaultRowHeight="12.75"/>
  <sheetData>
    <row r="1" spans="1:9" ht="12.75">
      <c r="A1" s="245" t="s">
        <v>150</v>
      </c>
      <c r="B1" s="245"/>
      <c r="C1" s="245"/>
      <c r="D1" s="245"/>
      <c r="E1" s="245"/>
      <c r="F1" s="245"/>
      <c r="G1" s="245"/>
      <c r="H1" s="245"/>
      <c r="I1" s="245"/>
    </row>
    <row r="9" ht="18.75" customHeight="1"/>
    <row r="10" ht="33" customHeight="1"/>
    <row r="11" ht="37.5" customHeight="1"/>
    <row r="12" ht="21.75" customHeight="1"/>
    <row r="14" ht="12.75">
      <c r="N14" s="67"/>
    </row>
    <row r="35" ht="30.75" customHeight="1"/>
    <row r="45" ht="12.75">
      <c r="D45" s="186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N14" sqref="N14"/>
    </sheetView>
  </sheetViews>
  <sheetFormatPr defaultColWidth="11.421875" defaultRowHeight="12.75"/>
  <cols>
    <col min="1" max="1" width="51.28125" style="18" customWidth="1"/>
    <col min="2" max="4" width="11.7109375" style="18" bestFit="1" customWidth="1"/>
    <col min="5" max="5" width="14.8515625" style="18" customWidth="1"/>
    <col min="6" max="6" width="6.8515625" style="18" customWidth="1"/>
    <col min="7" max="8" width="10.421875" style="18" customWidth="1"/>
    <col min="9" max="9" width="11.7109375" style="18" bestFit="1" customWidth="1"/>
    <col min="10" max="10" width="16.28125" style="18" customWidth="1"/>
    <col min="11" max="11" width="11.421875" style="7" customWidth="1"/>
    <col min="12" max="16384" width="11.421875" style="18" customWidth="1"/>
  </cols>
  <sheetData>
    <row r="1" spans="1:11" s="31" customFormat="1" ht="19.5" customHeight="1">
      <c r="A1" s="249" t="s">
        <v>120</v>
      </c>
      <c r="B1" s="249"/>
      <c r="C1" s="249"/>
      <c r="D1" s="249"/>
      <c r="E1" s="249"/>
      <c r="F1" s="249"/>
      <c r="G1" s="249"/>
      <c r="H1" s="249"/>
      <c r="I1" s="249"/>
      <c r="J1" s="249"/>
      <c r="K1" s="30"/>
    </row>
    <row r="2" spans="1:11" s="31" customFormat="1" ht="19.5" customHeight="1">
      <c r="A2" s="250" t="s">
        <v>6</v>
      </c>
      <c r="B2" s="250"/>
      <c r="C2" s="250"/>
      <c r="D2" s="250"/>
      <c r="E2" s="250"/>
      <c r="F2" s="250"/>
      <c r="G2" s="250"/>
      <c r="H2" s="250"/>
      <c r="I2" s="250"/>
      <c r="J2" s="250"/>
      <c r="K2" s="30"/>
    </row>
    <row r="3" spans="1:19" s="32" customFormat="1" ht="12.75">
      <c r="A3" s="13"/>
      <c r="B3" s="252" t="s">
        <v>7</v>
      </c>
      <c r="C3" s="252"/>
      <c r="D3" s="252"/>
      <c r="E3" s="252"/>
      <c r="F3" s="170"/>
      <c r="G3" s="252" t="s">
        <v>195</v>
      </c>
      <c r="H3" s="252"/>
      <c r="I3" s="252"/>
      <c r="J3" s="252"/>
      <c r="K3" s="209"/>
      <c r="L3" s="209"/>
      <c r="M3" s="209"/>
      <c r="N3" s="174"/>
      <c r="O3" s="174"/>
      <c r="P3" s="179"/>
      <c r="Q3" s="179"/>
      <c r="R3" s="179"/>
      <c r="S3" s="174"/>
    </row>
    <row r="4" spans="1:11" s="31" customFormat="1" ht="19.5" customHeight="1">
      <c r="A4" s="13" t="s">
        <v>168</v>
      </c>
      <c r="B4" s="213">
        <v>2012</v>
      </c>
      <c r="C4" s="246" t="s">
        <v>215</v>
      </c>
      <c r="D4" s="246"/>
      <c r="E4" s="246"/>
      <c r="F4" s="170"/>
      <c r="G4" s="213">
        <v>2012</v>
      </c>
      <c r="H4" s="246" t="s">
        <v>215</v>
      </c>
      <c r="I4" s="246"/>
      <c r="J4" s="246"/>
      <c r="K4" s="210"/>
    </row>
    <row r="5" spans="1:11" s="107" customFormat="1" ht="12.75">
      <c r="A5" s="172"/>
      <c r="B5" s="172"/>
      <c r="C5" s="212">
        <v>2012</v>
      </c>
      <c r="D5" s="212">
        <v>2013</v>
      </c>
      <c r="E5" s="178" t="s">
        <v>206</v>
      </c>
      <c r="F5" s="173"/>
      <c r="G5" s="172"/>
      <c r="H5" s="212">
        <v>2012</v>
      </c>
      <c r="I5" s="212">
        <v>2013</v>
      </c>
      <c r="J5" s="178" t="s">
        <v>206</v>
      </c>
      <c r="K5" s="211"/>
    </row>
    <row r="6" spans="1:11" s="107" customFormat="1" ht="12.75">
      <c r="A6" s="226" t="s">
        <v>8</v>
      </c>
      <c r="B6" s="226"/>
      <c r="C6" s="226"/>
      <c r="D6" s="226"/>
      <c r="E6" s="226"/>
      <c r="F6" s="226"/>
      <c r="G6" s="226">
        <v>963243.583</v>
      </c>
      <c r="H6" s="226">
        <v>974917.734</v>
      </c>
      <c r="I6" s="226">
        <v>1007914.9949999999</v>
      </c>
      <c r="J6" s="227">
        <v>3.384620040156122</v>
      </c>
      <c r="K6" s="204"/>
    </row>
    <row r="7" spans="1:11" s="107" customFormat="1" ht="12.75">
      <c r="A7" s="14"/>
      <c r="B7" s="228"/>
      <c r="C7" s="15"/>
      <c r="D7" s="16"/>
      <c r="E7" s="15"/>
      <c r="F7" s="15"/>
      <c r="G7" s="15"/>
      <c r="H7" s="16"/>
      <c r="I7" s="17"/>
      <c r="J7" s="106" t="s">
        <v>171</v>
      </c>
      <c r="K7" s="205"/>
    </row>
    <row r="8" spans="1:11" s="108" customFormat="1" ht="12.75">
      <c r="A8" s="174" t="s">
        <v>9</v>
      </c>
      <c r="B8" s="229">
        <v>1061869.779</v>
      </c>
      <c r="C8" s="229">
        <v>1060886.1060000001</v>
      </c>
      <c r="D8" s="229">
        <v>1112496.1</v>
      </c>
      <c r="E8" s="227">
        <v>4.8648006329908355</v>
      </c>
      <c r="F8" s="229"/>
      <c r="G8" s="229">
        <v>575682.21</v>
      </c>
      <c r="H8" s="229">
        <v>558395.834</v>
      </c>
      <c r="I8" s="229">
        <v>520604.974</v>
      </c>
      <c r="J8" s="227">
        <v>-6.767754646249742</v>
      </c>
      <c r="K8" s="206"/>
    </row>
    <row r="9" spans="1:11" s="31" customFormat="1" ht="12.75">
      <c r="A9" s="14" t="s">
        <v>10</v>
      </c>
      <c r="B9" s="95">
        <v>510113.703</v>
      </c>
      <c r="C9" s="95">
        <v>510368.161</v>
      </c>
      <c r="D9" s="95">
        <v>556767.559</v>
      </c>
      <c r="E9" s="106">
        <v>9.091358267546795</v>
      </c>
      <c r="F9" s="95"/>
      <c r="G9" s="95">
        <v>254331.813</v>
      </c>
      <c r="H9" s="95">
        <v>250066.497</v>
      </c>
      <c r="I9" s="95">
        <v>225065.668</v>
      </c>
      <c r="J9" s="106">
        <v>-9.997672339129863</v>
      </c>
      <c r="K9" s="30"/>
    </row>
    <row r="10" spans="1:11" s="31" customFormat="1" ht="12.75">
      <c r="A10" s="14" t="s">
        <v>11</v>
      </c>
      <c r="B10" s="95">
        <v>109789.587</v>
      </c>
      <c r="C10" s="95">
        <v>106744.615</v>
      </c>
      <c r="D10" s="95">
        <v>116131.945</v>
      </c>
      <c r="E10" s="106">
        <v>8.794195379317273</v>
      </c>
      <c r="F10" s="95"/>
      <c r="G10" s="95">
        <v>60563.727</v>
      </c>
      <c r="H10" s="95">
        <v>52017.439</v>
      </c>
      <c r="I10" s="95">
        <v>52545.205</v>
      </c>
      <c r="J10" s="106">
        <v>1.0145943555583585</v>
      </c>
      <c r="K10" s="30"/>
    </row>
    <row r="11" spans="1:11" s="31" customFormat="1" ht="12.75">
      <c r="A11" s="14" t="s">
        <v>220</v>
      </c>
      <c r="B11" s="95">
        <v>18302.331</v>
      </c>
      <c r="C11" s="95">
        <v>63542.41</v>
      </c>
      <c r="D11" s="95">
        <v>74748.685</v>
      </c>
      <c r="E11" s="106">
        <v>17.635898606930382</v>
      </c>
      <c r="F11" s="95"/>
      <c r="G11" s="95">
        <v>8429.508</v>
      </c>
      <c r="H11" s="95">
        <v>32127.778</v>
      </c>
      <c r="I11" s="95">
        <v>35516.201</v>
      </c>
      <c r="J11" s="106">
        <v>10.546708209948434</v>
      </c>
      <c r="K11" s="30"/>
    </row>
    <row r="12" spans="1:11" s="31" customFormat="1" ht="12.75">
      <c r="A12" s="14" t="s">
        <v>148</v>
      </c>
      <c r="B12" s="95">
        <v>65048.15</v>
      </c>
      <c r="C12" s="95">
        <v>64509.902</v>
      </c>
      <c r="D12" s="95">
        <v>75729.787</v>
      </c>
      <c r="E12" s="106">
        <v>17.392500456751577</v>
      </c>
      <c r="F12" s="95"/>
      <c r="G12" s="95">
        <v>43108.396</v>
      </c>
      <c r="H12" s="95">
        <v>38174.736</v>
      </c>
      <c r="I12" s="95">
        <v>39883.966</v>
      </c>
      <c r="J12" s="106">
        <v>4.4773852529065294</v>
      </c>
      <c r="K12" s="30"/>
    </row>
    <row r="13" spans="1:11" s="31" customFormat="1" ht="12.75">
      <c r="A13" s="14" t="s">
        <v>221</v>
      </c>
      <c r="B13" s="95">
        <v>75690.813</v>
      </c>
      <c r="C13" s="95">
        <v>70430.839</v>
      </c>
      <c r="D13" s="95">
        <v>78871.609</v>
      </c>
      <c r="E13" s="106">
        <v>11.984480264390982</v>
      </c>
      <c r="F13" s="95"/>
      <c r="G13" s="95">
        <v>51573.766</v>
      </c>
      <c r="H13" s="95">
        <v>44404.28</v>
      </c>
      <c r="I13" s="95">
        <v>44839.964</v>
      </c>
      <c r="J13" s="106">
        <v>0.9811756884696763</v>
      </c>
      <c r="K13" s="30"/>
    </row>
    <row r="14" spans="1:11" s="31" customFormat="1" ht="12.75">
      <c r="A14" s="14" t="s">
        <v>12</v>
      </c>
      <c r="B14" s="95">
        <v>282925.195</v>
      </c>
      <c r="C14" s="95">
        <v>245290.17900000003</v>
      </c>
      <c r="D14" s="95">
        <v>210246.51500000004</v>
      </c>
      <c r="E14" s="106">
        <v>-14.286615201173618</v>
      </c>
      <c r="F14" s="95"/>
      <c r="G14" s="95">
        <v>157675</v>
      </c>
      <c r="H14" s="95">
        <v>141605.104</v>
      </c>
      <c r="I14" s="95">
        <v>122753.96999999999</v>
      </c>
      <c r="J14" s="106">
        <v>-13.312467889575501</v>
      </c>
      <c r="K14" s="30"/>
    </row>
    <row r="15" spans="1:11" s="31" customFormat="1" ht="12.75">
      <c r="A15" s="14"/>
      <c r="B15" s="15"/>
      <c r="C15" s="15"/>
      <c r="D15" s="15"/>
      <c r="E15" s="106" t="s">
        <v>171</v>
      </c>
      <c r="F15" s="15"/>
      <c r="G15" s="15"/>
      <c r="H15" s="15"/>
      <c r="I15" s="230"/>
      <c r="J15" s="106" t="s">
        <v>171</v>
      </c>
      <c r="K15" s="30"/>
    </row>
    <row r="16" spans="1:11" s="31" customFormat="1" ht="12.75">
      <c r="A16" s="174" t="s">
        <v>194</v>
      </c>
      <c r="B16" s="229">
        <v>34745.449</v>
      </c>
      <c r="C16" s="229">
        <v>38557.776</v>
      </c>
      <c r="D16" s="229">
        <v>42849.551</v>
      </c>
      <c r="E16" s="227">
        <v>11.130763869783351</v>
      </c>
      <c r="F16" s="229"/>
      <c r="G16" s="229">
        <v>249854.57900000003</v>
      </c>
      <c r="H16" s="229">
        <v>288372.045</v>
      </c>
      <c r="I16" s="229">
        <v>312205.48099999997</v>
      </c>
      <c r="J16" s="227">
        <v>8.264821924746556</v>
      </c>
      <c r="K16" s="30"/>
    </row>
    <row r="17" spans="1:11" s="31" customFormat="1" ht="12.75">
      <c r="A17" s="14" t="s">
        <v>13</v>
      </c>
      <c r="B17" s="231">
        <v>8374.805</v>
      </c>
      <c r="C17" s="95">
        <v>9648.42</v>
      </c>
      <c r="D17" s="95">
        <v>9620.43</v>
      </c>
      <c r="E17" s="106">
        <v>-0.29009931159713176</v>
      </c>
      <c r="F17" s="231"/>
      <c r="G17" s="95">
        <v>60494.09300000001</v>
      </c>
      <c r="H17" s="95">
        <v>69007.988</v>
      </c>
      <c r="I17" s="95">
        <v>76873.995</v>
      </c>
      <c r="J17" s="106">
        <v>11.398690539999507</v>
      </c>
      <c r="K17" s="30"/>
    </row>
    <row r="18" spans="1:11" s="31" customFormat="1" ht="12.75">
      <c r="A18" s="14" t="s">
        <v>14</v>
      </c>
      <c r="B18" s="231">
        <v>5004.859</v>
      </c>
      <c r="C18" s="95">
        <v>4625.753</v>
      </c>
      <c r="D18" s="95">
        <v>5295.523999999999</v>
      </c>
      <c r="E18" s="106">
        <v>14.479177768462776</v>
      </c>
      <c r="F18" s="95"/>
      <c r="G18" s="95">
        <v>65044.422999999995</v>
      </c>
      <c r="H18" s="95">
        <v>67126.363</v>
      </c>
      <c r="I18" s="95">
        <v>77638.177</v>
      </c>
      <c r="J18" s="106">
        <v>15.65974012326572</v>
      </c>
      <c r="K18" s="30"/>
    </row>
    <row r="19" spans="1:11" s="31" customFormat="1" ht="12.75">
      <c r="A19" s="14" t="s">
        <v>15</v>
      </c>
      <c r="B19" s="231">
        <v>6751.656000000001</v>
      </c>
      <c r="C19" s="95">
        <v>7897.102</v>
      </c>
      <c r="D19" s="95">
        <v>7965.208</v>
      </c>
      <c r="E19" s="106">
        <v>0.8624176311765979</v>
      </c>
      <c r="F19" s="95"/>
      <c r="G19" s="95">
        <v>58976.624</v>
      </c>
      <c r="H19" s="95">
        <v>85340.82400000001</v>
      </c>
      <c r="I19" s="95">
        <v>71658.81999999999</v>
      </c>
      <c r="J19" s="106">
        <v>-16.03219111172399</v>
      </c>
      <c r="K19" s="30"/>
    </row>
    <row r="20" spans="1:11" s="31" customFormat="1" ht="12.75">
      <c r="A20" s="14" t="s">
        <v>16</v>
      </c>
      <c r="B20" s="231">
        <v>14614.128999999999</v>
      </c>
      <c r="C20" s="95">
        <v>16386.501</v>
      </c>
      <c r="D20" s="95">
        <v>19968.389</v>
      </c>
      <c r="E20" s="106">
        <v>21.85877265683503</v>
      </c>
      <c r="F20" s="95"/>
      <c r="G20" s="95">
        <v>65339.439</v>
      </c>
      <c r="H20" s="95">
        <v>66896.87</v>
      </c>
      <c r="I20" s="95">
        <v>86034.489</v>
      </c>
      <c r="J20" s="106">
        <v>28.60764487187518</v>
      </c>
      <c r="K20" s="30"/>
    </row>
    <row r="21" spans="1:11" s="31" customFormat="1" ht="12.75">
      <c r="A21" s="14"/>
      <c r="B21" s="95"/>
      <c r="C21" s="95"/>
      <c r="D21" s="95"/>
      <c r="E21" s="106" t="s">
        <v>171</v>
      </c>
      <c r="F21" s="95"/>
      <c r="G21" s="95"/>
      <c r="H21" s="95"/>
      <c r="I21" s="95"/>
      <c r="J21" s="106" t="s">
        <v>171</v>
      </c>
      <c r="K21" s="30"/>
    </row>
    <row r="22" spans="1:11" s="31" customFormat="1" ht="12.75">
      <c r="A22" s="174" t="s">
        <v>17</v>
      </c>
      <c r="B22" s="229">
        <v>2846.37</v>
      </c>
      <c r="C22" s="229">
        <v>2909.3099999999995</v>
      </c>
      <c r="D22" s="229">
        <v>2974.3940000000002</v>
      </c>
      <c r="E22" s="227">
        <v>2.237094018856723</v>
      </c>
      <c r="F22" s="229"/>
      <c r="G22" s="229">
        <v>95140.039</v>
      </c>
      <c r="H22" s="229">
        <v>87192.31</v>
      </c>
      <c r="I22" s="229">
        <v>132316.452</v>
      </c>
      <c r="J22" s="227">
        <v>51.75243321343362</v>
      </c>
      <c r="K22" s="30"/>
    </row>
    <row r="23" spans="1:11" s="31" customFormat="1" ht="12.75">
      <c r="A23" s="14" t="s">
        <v>18</v>
      </c>
      <c r="B23" s="95">
        <v>1932.127</v>
      </c>
      <c r="C23" s="95">
        <v>1427.115</v>
      </c>
      <c r="D23" s="95">
        <v>1408.173</v>
      </c>
      <c r="E23" s="106">
        <v>-1.3272931753923132</v>
      </c>
      <c r="F23" s="95"/>
      <c r="G23" s="95">
        <v>18653.349000000002</v>
      </c>
      <c r="H23" s="95">
        <v>15963.489</v>
      </c>
      <c r="I23" s="95">
        <v>22040.181</v>
      </c>
      <c r="J23" s="106">
        <v>38.06618966568024</v>
      </c>
      <c r="K23" s="30"/>
    </row>
    <row r="24" spans="1:11" s="31" customFormat="1" ht="12.75">
      <c r="A24" s="14" t="s">
        <v>19</v>
      </c>
      <c r="B24" s="95">
        <v>193.513</v>
      </c>
      <c r="C24" s="95">
        <v>171.894</v>
      </c>
      <c r="D24" s="95">
        <v>180.885</v>
      </c>
      <c r="E24" s="106">
        <v>5.230549059303982</v>
      </c>
      <c r="F24" s="95"/>
      <c r="G24" s="95">
        <v>57950.33</v>
      </c>
      <c r="H24" s="95">
        <v>52611.301</v>
      </c>
      <c r="I24" s="95">
        <v>59655.156</v>
      </c>
      <c r="J24" s="106">
        <v>13.388482828052474</v>
      </c>
      <c r="K24" s="30"/>
    </row>
    <row r="25" spans="1:11" s="31" customFormat="1" ht="12.75">
      <c r="A25" s="14" t="s">
        <v>223</v>
      </c>
      <c r="B25" s="95">
        <v>720.73</v>
      </c>
      <c r="C25" s="95">
        <v>1310.3009999999997</v>
      </c>
      <c r="D25" s="95">
        <v>1385.336</v>
      </c>
      <c r="E25" s="106">
        <v>5.726546801078555</v>
      </c>
      <c r="F25" s="95"/>
      <c r="G25" s="95">
        <v>18536.359999999997</v>
      </c>
      <c r="H25" s="95">
        <v>18617.52</v>
      </c>
      <c r="I25" s="95">
        <v>50621.115</v>
      </c>
      <c r="J25" s="106">
        <v>171.90041960475935</v>
      </c>
      <c r="K25" s="30"/>
    </row>
    <row r="26" spans="1:11" s="31" customFormat="1" ht="12.75">
      <c r="A26" s="14"/>
      <c r="B26" s="15"/>
      <c r="C26" s="15"/>
      <c r="D26" s="15"/>
      <c r="E26" s="106" t="s">
        <v>171</v>
      </c>
      <c r="F26" s="15"/>
      <c r="G26" s="15"/>
      <c r="H26" s="15"/>
      <c r="I26" s="95"/>
      <c r="J26" s="106" t="s">
        <v>171</v>
      </c>
      <c r="K26" s="30"/>
    </row>
    <row r="27" spans="1:11" s="31" customFormat="1" ht="12.75">
      <c r="A27" s="174" t="s">
        <v>223</v>
      </c>
      <c r="B27" s="229"/>
      <c r="C27" s="229"/>
      <c r="D27" s="229"/>
      <c r="E27" s="227" t="s">
        <v>171</v>
      </c>
      <c r="F27" s="229"/>
      <c r="G27" s="229">
        <v>42566.755000000005</v>
      </c>
      <c r="H27" s="229">
        <v>40957.545</v>
      </c>
      <c r="I27" s="229">
        <v>42788.088</v>
      </c>
      <c r="J27" s="227">
        <v>4.4693669994136656</v>
      </c>
      <c r="K27" s="30"/>
    </row>
    <row r="28" spans="1:11" s="31" customFormat="1" ht="15" customHeight="1">
      <c r="A28" s="166" t="s">
        <v>20</v>
      </c>
      <c r="B28" s="95">
        <v>851.284</v>
      </c>
      <c r="C28" s="95">
        <v>705.745</v>
      </c>
      <c r="D28" s="95">
        <v>742.231</v>
      </c>
      <c r="E28" s="106">
        <v>5.169855967807052</v>
      </c>
      <c r="F28" s="95"/>
      <c r="G28" s="95">
        <v>17628.491</v>
      </c>
      <c r="H28" s="95">
        <v>18143.302</v>
      </c>
      <c r="I28" s="95">
        <v>17585.112</v>
      </c>
      <c r="J28" s="106">
        <v>-3.076562358935547</v>
      </c>
      <c r="K28" s="30"/>
    </row>
    <row r="29" spans="1:11" s="31" customFormat="1" ht="12.75">
      <c r="A29" s="14" t="s">
        <v>21</v>
      </c>
      <c r="B29" s="95">
        <v>8171.788</v>
      </c>
      <c r="C29" s="95">
        <v>7473.093999999998</v>
      </c>
      <c r="D29" s="95">
        <v>8052.544</v>
      </c>
      <c r="E29" s="106">
        <v>7.753816558442892</v>
      </c>
      <c r="F29" s="95"/>
      <c r="G29" s="95">
        <v>24938.264</v>
      </c>
      <c r="H29" s="95">
        <v>22814.243</v>
      </c>
      <c r="I29" s="95">
        <v>25202.976</v>
      </c>
      <c r="J29" s="106">
        <v>10.470358363413595</v>
      </c>
      <c r="K29" s="30"/>
    </row>
    <row r="30" spans="1:11" s="31" customFormat="1" ht="12.75">
      <c r="A30" s="14"/>
      <c r="B30" s="15"/>
      <c r="C30" s="15"/>
      <c r="D30" s="15"/>
      <c r="E30" s="106" t="s">
        <v>171</v>
      </c>
      <c r="F30" s="15"/>
      <c r="G30" s="15"/>
      <c r="H30" s="15"/>
      <c r="I30" s="16"/>
      <c r="J30" s="106" t="s">
        <v>171</v>
      </c>
      <c r="K30" s="30"/>
    </row>
    <row r="31" spans="1:11" s="31" customFormat="1" ht="12.75">
      <c r="A31" s="226" t="s">
        <v>214</v>
      </c>
      <c r="B31" s="226"/>
      <c r="C31" s="226"/>
      <c r="D31" s="226"/>
      <c r="E31" s="227" t="s">
        <v>171</v>
      </c>
      <c r="F31" s="226"/>
      <c r="G31" s="226">
        <v>754018.709</v>
      </c>
      <c r="H31" s="226">
        <v>711538.2059999998</v>
      </c>
      <c r="I31" s="226">
        <v>724868.6659999997</v>
      </c>
      <c r="J31" s="227">
        <v>1.8734707268832267</v>
      </c>
      <c r="K31" s="30"/>
    </row>
    <row r="32" spans="1:11" s="31" customFormat="1" ht="12.75">
      <c r="A32" s="14"/>
      <c r="B32" s="15"/>
      <c r="C32" s="15"/>
      <c r="D32" s="15"/>
      <c r="E32" s="106" t="s">
        <v>171</v>
      </c>
      <c r="F32" s="15"/>
      <c r="G32" s="15"/>
      <c r="H32" s="15"/>
      <c r="I32" s="231"/>
      <c r="J32" s="106" t="s">
        <v>171</v>
      </c>
      <c r="K32" s="30"/>
    </row>
    <row r="33" spans="1:11" s="108" customFormat="1" ht="12.75">
      <c r="A33" s="14" t="s">
        <v>22</v>
      </c>
      <c r="B33" s="95">
        <v>4618</v>
      </c>
      <c r="C33" s="95">
        <v>5036</v>
      </c>
      <c r="D33" s="95">
        <v>5530</v>
      </c>
      <c r="E33" s="106">
        <v>9.809372517871324</v>
      </c>
      <c r="F33" s="95"/>
      <c r="G33" s="95">
        <v>123137.969</v>
      </c>
      <c r="H33" s="95">
        <v>118184.813</v>
      </c>
      <c r="I33" s="95">
        <v>127427.97</v>
      </c>
      <c r="J33" s="106">
        <v>7.820934657653524</v>
      </c>
      <c r="K33" s="206"/>
    </row>
    <row r="34" spans="1:11" s="31" customFormat="1" ht="12.75">
      <c r="A34" s="14" t="s">
        <v>23</v>
      </c>
      <c r="B34" s="95">
        <v>138</v>
      </c>
      <c r="C34" s="95">
        <v>178</v>
      </c>
      <c r="D34" s="95">
        <v>217</v>
      </c>
      <c r="E34" s="106">
        <v>21.910112359550567</v>
      </c>
      <c r="F34" s="95"/>
      <c r="G34" s="95">
        <v>13918.25</v>
      </c>
      <c r="H34" s="95">
        <v>18437.46</v>
      </c>
      <c r="I34" s="95">
        <v>17454.678</v>
      </c>
      <c r="J34" s="106">
        <v>-5.330354615006613</v>
      </c>
      <c r="K34" s="30"/>
    </row>
    <row r="35" spans="1:11" s="31" customFormat="1" ht="12.75">
      <c r="A35" s="166" t="s">
        <v>24</v>
      </c>
      <c r="B35" s="95">
        <v>676</v>
      </c>
      <c r="C35" s="95">
        <v>3882</v>
      </c>
      <c r="D35" s="95">
        <v>1040</v>
      </c>
      <c r="E35" s="106">
        <v>-73.20968572900567</v>
      </c>
      <c r="F35" s="95"/>
      <c r="G35" s="95">
        <v>6369.174</v>
      </c>
      <c r="H35" s="95">
        <v>7056.256</v>
      </c>
      <c r="I35" s="95">
        <v>10090.104</v>
      </c>
      <c r="J35" s="106">
        <v>42.99515210332504</v>
      </c>
      <c r="K35" s="30"/>
    </row>
    <row r="36" spans="1:11" s="31" customFormat="1" ht="12.75">
      <c r="A36" s="14" t="s">
        <v>25</v>
      </c>
      <c r="B36" s="15"/>
      <c r="C36" s="15"/>
      <c r="D36" s="15"/>
      <c r="E36" s="106" t="s">
        <v>171</v>
      </c>
      <c r="F36" s="15"/>
      <c r="G36" s="95">
        <v>610593.3160000001</v>
      </c>
      <c r="H36" s="95">
        <v>567859.6769999998</v>
      </c>
      <c r="I36" s="95">
        <v>569895.9139999998</v>
      </c>
      <c r="J36" s="106">
        <v>0.35858101613366955</v>
      </c>
      <c r="K36" s="30"/>
    </row>
    <row r="37" spans="1:11" s="31" customFormat="1" ht="12.75">
      <c r="A37" s="216"/>
      <c r="B37" s="217"/>
      <c r="C37" s="217"/>
      <c r="D37" s="217"/>
      <c r="E37" s="216"/>
      <c r="F37" s="215"/>
      <c r="G37" s="215"/>
      <c r="H37" s="215"/>
      <c r="I37" s="217"/>
      <c r="J37" s="216"/>
      <c r="K37" s="30"/>
    </row>
    <row r="38" spans="1:11" s="31" customFormat="1" ht="12.75">
      <c r="A38" s="218"/>
      <c r="B38" s="218"/>
      <c r="C38" s="219"/>
      <c r="D38" s="219"/>
      <c r="E38" s="219"/>
      <c r="F38" s="219"/>
      <c r="G38" s="219"/>
      <c r="H38" s="219"/>
      <c r="I38" s="219"/>
      <c r="J38" s="219"/>
      <c r="K38" s="208"/>
    </row>
    <row r="39" spans="1:12" s="31" customFormat="1" ht="12.75">
      <c r="A39" s="14" t="s">
        <v>207</v>
      </c>
      <c r="B39" s="15"/>
      <c r="C39" s="15"/>
      <c r="D39" s="16"/>
      <c r="E39" s="15"/>
      <c r="F39" s="15"/>
      <c r="G39" s="15"/>
      <c r="H39" s="16"/>
      <c r="I39" s="17"/>
      <c r="J39" s="15"/>
      <c r="K39" s="30"/>
      <c r="L39" s="31" t="s">
        <v>159</v>
      </c>
    </row>
    <row r="40" spans="1:10" ht="12.75">
      <c r="A40" s="104" t="s">
        <v>222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spans="1:10" ht="12.75">
      <c r="A41" s="251"/>
      <c r="B41" s="251"/>
      <c r="C41" s="251"/>
      <c r="D41" s="251"/>
      <c r="E41" s="251"/>
      <c r="F41" s="251"/>
      <c r="G41" s="251"/>
      <c r="H41" s="251"/>
      <c r="I41" s="251"/>
      <c r="J41" s="251"/>
    </row>
    <row r="42" spans="1:10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</row>
    <row r="48" spans="1:11" ht="12.75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</row>
    <row r="49" spans="1:11" ht="12.75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</row>
    <row r="50" spans="1:11" ht="12.75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1" ht="12.75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12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207"/>
    </row>
    <row r="53" spans="1:11" ht="12.75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</row>
    <row r="54" spans="1:11" ht="12.75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</row>
    <row r="55" spans="1:11" ht="12.75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</row>
    <row r="56" spans="1:11" ht="12.75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48"/>
    </row>
    <row r="57" spans="1:11" ht="12.75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248"/>
    </row>
    <row r="58" spans="1:11" ht="12.75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</row>
    <row r="59" spans="1:11" ht="12.7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</row>
    <row r="60" spans="1:11" ht="12.7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</row>
    <row r="61" spans="1:11" ht="12.75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</row>
    <row r="62" spans="1:11" ht="12.75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</row>
    <row r="63" spans="1:11" ht="12.75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48"/>
    </row>
  </sheetData>
  <sheetProtection/>
  <mergeCells count="11">
    <mergeCell ref="A1:J1"/>
    <mergeCell ref="A2:J2"/>
    <mergeCell ref="A41:J41"/>
    <mergeCell ref="B3:E3"/>
    <mergeCell ref="G3:J3"/>
    <mergeCell ref="C4:E4"/>
    <mergeCell ref="H4:J4"/>
    <mergeCell ref="A48:K51"/>
    <mergeCell ref="A53:K55"/>
    <mergeCell ref="A56:K59"/>
    <mergeCell ref="A60:K6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39" sqref="A39:J39"/>
    </sheetView>
  </sheetViews>
  <sheetFormatPr defaultColWidth="11.421875" defaultRowHeight="12.75"/>
  <cols>
    <col min="1" max="1" width="51.8515625" style="18" customWidth="1"/>
    <col min="2" max="2" width="12.00390625" style="18" bestFit="1" customWidth="1"/>
    <col min="3" max="4" width="11.7109375" style="18" bestFit="1" customWidth="1"/>
    <col min="5" max="5" width="14.00390625" style="18" bestFit="1" customWidth="1"/>
    <col min="6" max="6" width="8.28125" style="18" customWidth="1"/>
    <col min="7" max="9" width="11.7109375" style="18" bestFit="1" customWidth="1"/>
    <col min="10" max="10" width="14.00390625" style="18" bestFit="1" customWidth="1"/>
    <col min="11" max="11" width="13.00390625" style="7" customWidth="1"/>
    <col min="12" max="16384" width="11.421875" style="18" customWidth="1"/>
  </cols>
  <sheetData>
    <row r="1" spans="1:41" s="31" customFormat="1" ht="19.5" customHeight="1">
      <c r="A1" s="249" t="s">
        <v>121</v>
      </c>
      <c r="B1" s="249"/>
      <c r="C1" s="249"/>
      <c r="D1" s="249"/>
      <c r="E1" s="249"/>
      <c r="F1" s="249"/>
      <c r="G1" s="249"/>
      <c r="H1" s="249"/>
      <c r="I1" s="249"/>
      <c r="J1" s="16"/>
      <c r="K1" s="30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s="16" customFormat="1" ht="12.75" customHeight="1">
      <c r="A2" s="250" t="s">
        <v>160</v>
      </c>
      <c r="B2" s="250"/>
      <c r="C2" s="250"/>
      <c r="D2" s="250"/>
      <c r="E2" s="250"/>
      <c r="F2" s="250"/>
      <c r="G2" s="250"/>
      <c r="H2" s="250"/>
      <c r="I2" s="250"/>
      <c r="J2" s="250"/>
      <c r="K2" s="30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14" customFormat="1" ht="12.75">
      <c r="A3" s="13"/>
      <c r="B3" s="252" t="s">
        <v>7</v>
      </c>
      <c r="C3" s="252"/>
      <c r="D3" s="252"/>
      <c r="E3" s="252"/>
      <c r="F3" s="170"/>
      <c r="G3" s="252" t="s">
        <v>196</v>
      </c>
      <c r="H3" s="252"/>
      <c r="I3" s="252"/>
      <c r="J3" s="252"/>
      <c r="K3" s="210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s="32" customFormat="1" ht="12.75">
      <c r="A4" s="13" t="s">
        <v>168</v>
      </c>
      <c r="B4" s="213">
        <v>2012</v>
      </c>
      <c r="C4" s="254" t="s">
        <v>216</v>
      </c>
      <c r="D4" s="254"/>
      <c r="E4" s="254"/>
      <c r="F4" s="170"/>
      <c r="G4" s="213">
        <v>2012</v>
      </c>
      <c r="H4" s="254" t="s">
        <v>215</v>
      </c>
      <c r="I4" s="254"/>
      <c r="J4" s="254"/>
      <c r="K4" s="204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s="32" customFormat="1" ht="12.75">
      <c r="A5" s="172"/>
      <c r="B5" s="238"/>
      <c r="C5" s="239">
        <v>2012</v>
      </c>
      <c r="D5" s="239">
        <v>2013</v>
      </c>
      <c r="E5" s="178" t="s">
        <v>170</v>
      </c>
      <c r="F5" s="173"/>
      <c r="G5" s="238"/>
      <c r="H5" s="239">
        <v>2012</v>
      </c>
      <c r="I5" s="239">
        <v>2013</v>
      </c>
      <c r="J5" s="178" t="s">
        <v>170</v>
      </c>
      <c r="K5" s="204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s="32" customFormat="1" ht="12.75">
      <c r="A6" s="226" t="s">
        <v>8</v>
      </c>
      <c r="B6" s="226"/>
      <c r="C6" s="226"/>
      <c r="D6" s="226"/>
      <c r="E6" s="226"/>
      <c r="F6" s="226"/>
      <c r="G6" s="226">
        <v>826511.563</v>
      </c>
      <c r="H6" s="226">
        <v>1086848.023</v>
      </c>
      <c r="I6" s="226">
        <v>937374.1410000001</v>
      </c>
      <c r="J6" s="227">
        <v>-13.752969949506905</v>
      </c>
      <c r="K6" s="204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s="15" customFormat="1" ht="12.75">
      <c r="A7" s="14"/>
      <c r="D7" s="16"/>
      <c r="H7" s="16"/>
      <c r="I7" s="17"/>
      <c r="J7" s="106" t="s">
        <v>171</v>
      </c>
      <c r="K7" s="206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6" customFormat="1" ht="12.75">
      <c r="A8" s="174" t="s">
        <v>9</v>
      </c>
      <c r="B8" s="229">
        <v>1529784.8260000004</v>
      </c>
      <c r="C8" s="229">
        <v>1938879.7200000002</v>
      </c>
      <c r="D8" s="229">
        <v>1898039.0659999996</v>
      </c>
      <c r="E8" s="227">
        <v>-2.1064047232388674</v>
      </c>
      <c r="F8" s="229"/>
      <c r="G8" s="229">
        <v>742259.838</v>
      </c>
      <c r="H8" s="229">
        <v>995017.676</v>
      </c>
      <c r="I8" s="229">
        <v>851372.735</v>
      </c>
      <c r="J8" s="227">
        <v>-14.436421026956708</v>
      </c>
      <c r="K8" s="30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s="16" customFormat="1" ht="12.75">
      <c r="A9" s="14" t="s">
        <v>10</v>
      </c>
      <c r="B9" s="15">
        <v>0</v>
      </c>
      <c r="C9" s="15">
        <v>6.354</v>
      </c>
      <c r="D9" s="15">
        <v>1.967</v>
      </c>
      <c r="E9" s="106">
        <v>-69.04312244255587</v>
      </c>
      <c r="F9" s="15"/>
      <c r="G9" s="15">
        <v>0</v>
      </c>
      <c r="H9" s="15">
        <v>5.923</v>
      </c>
      <c r="I9" s="15">
        <v>1.998</v>
      </c>
      <c r="J9" s="106">
        <v>-66.26709437784906</v>
      </c>
      <c r="K9" s="30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16" customFormat="1" ht="12.75">
      <c r="A10" s="14" t="s">
        <v>11</v>
      </c>
      <c r="B10" s="15">
        <v>48.005</v>
      </c>
      <c r="C10" s="15">
        <v>6.004</v>
      </c>
      <c r="D10" s="15">
        <v>0</v>
      </c>
      <c r="E10" s="106">
        <v>-100</v>
      </c>
      <c r="F10" s="95"/>
      <c r="G10" s="15">
        <v>53.18</v>
      </c>
      <c r="H10" s="15">
        <v>4.92</v>
      </c>
      <c r="I10" s="15">
        <v>0</v>
      </c>
      <c r="J10" s="106">
        <v>-100</v>
      </c>
      <c r="K10" s="30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16" customFormat="1" ht="12.75">
      <c r="A11" s="14" t="s">
        <v>220</v>
      </c>
      <c r="B11" s="15">
        <v>257155.046</v>
      </c>
      <c r="C11" s="15">
        <v>264228.64</v>
      </c>
      <c r="D11" s="15">
        <v>230515.71</v>
      </c>
      <c r="E11" s="106">
        <v>-12.75899917586527</v>
      </c>
      <c r="F11" s="95"/>
      <c r="G11" s="15">
        <v>118785.168</v>
      </c>
      <c r="H11" s="15">
        <v>134716.627</v>
      </c>
      <c r="I11" s="15">
        <v>116945.208</v>
      </c>
      <c r="J11" s="106">
        <v>-13.191704243010776</v>
      </c>
      <c r="K11" s="30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s="16" customFormat="1" ht="12.75">
      <c r="A12" s="14" t="s">
        <v>148</v>
      </c>
      <c r="B12" s="15">
        <v>25.5</v>
      </c>
      <c r="C12" s="15">
        <v>0</v>
      </c>
      <c r="D12" s="15">
        <v>3.5</v>
      </c>
      <c r="E12" s="106" t="s">
        <v>171</v>
      </c>
      <c r="F12" s="95"/>
      <c r="G12" s="15">
        <v>33.283</v>
      </c>
      <c r="H12" s="15">
        <v>0</v>
      </c>
      <c r="I12" s="15">
        <v>8.365</v>
      </c>
      <c r="J12" s="106" t="s">
        <v>171</v>
      </c>
      <c r="K12" s="30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16" customFormat="1" ht="12.75">
      <c r="A13" s="14" t="s">
        <v>12</v>
      </c>
      <c r="B13" s="15">
        <v>1272556.2750000004</v>
      </c>
      <c r="C13" s="15">
        <v>1674638.7220000003</v>
      </c>
      <c r="D13" s="15">
        <v>1667517.8889999997</v>
      </c>
      <c r="E13" s="106">
        <v>-0.4252160723655152</v>
      </c>
      <c r="F13" s="95"/>
      <c r="G13" s="15">
        <v>623388.207</v>
      </c>
      <c r="H13" s="15">
        <v>860290.206</v>
      </c>
      <c r="I13" s="15">
        <v>734417.164</v>
      </c>
      <c r="J13" s="106">
        <v>-14.631462862428549</v>
      </c>
      <c r="K13" s="30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16" customFormat="1" ht="12.75">
      <c r="A14" s="14"/>
      <c r="B14" s="15"/>
      <c r="C14" s="15"/>
      <c r="D14" s="15"/>
      <c r="E14" s="106" t="s">
        <v>171</v>
      </c>
      <c r="F14" s="15"/>
      <c r="G14" s="15"/>
      <c r="H14" s="15"/>
      <c r="I14" s="230"/>
      <c r="J14" s="106" t="s">
        <v>171</v>
      </c>
      <c r="K14" s="30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16" customFormat="1" ht="12.75">
      <c r="A15" s="174" t="s">
        <v>194</v>
      </c>
      <c r="B15" s="229">
        <v>18146.734</v>
      </c>
      <c r="C15" s="229">
        <v>17376.058</v>
      </c>
      <c r="D15" s="229">
        <v>16881.306</v>
      </c>
      <c r="E15" s="227">
        <v>-2.8473201459157167</v>
      </c>
      <c r="F15" s="229"/>
      <c r="G15" s="229">
        <v>78043.71599999999</v>
      </c>
      <c r="H15" s="229">
        <v>83460.861</v>
      </c>
      <c r="I15" s="229">
        <v>76206.85200000001</v>
      </c>
      <c r="J15" s="227">
        <v>-8.691509904265175</v>
      </c>
      <c r="K15" s="30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16" customFormat="1" ht="12.75">
      <c r="A16" s="14" t="s">
        <v>13</v>
      </c>
      <c r="B16" s="231">
        <v>206.26999999999998</v>
      </c>
      <c r="C16" s="95">
        <v>339.309</v>
      </c>
      <c r="D16" s="95">
        <v>486.568</v>
      </c>
      <c r="E16" s="106">
        <v>43.399674043423545</v>
      </c>
      <c r="F16" s="231"/>
      <c r="G16" s="95">
        <v>2572.216</v>
      </c>
      <c r="H16" s="95">
        <v>4100.883</v>
      </c>
      <c r="I16" s="95">
        <v>6071.4130000000005</v>
      </c>
      <c r="J16" s="106">
        <v>48.051358695188355</v>
      </c>
      <c r="K16" s="30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s="16" customFormat="1" ht="12.75">
      <c r="A17" s="14" t="s">
        <v>14</v>
      </c>
      <c r="B17" s="231">
        <v>15514.867</v>
      </c>
      <c r="C17" s="95">
        <v>13164.725</v>
      </c>
      <c r="D17" s="95">
        <v>11843.749</v>
      </c>
      <c r="E17" s="106">
        <v>-10.034208842190012</v>
      </c>
      <c r="F17" s="95"/>
      <c r="G17" s="95">
        <v>53853.333999999995</v>
      </c>
      <c r="H17" s="95">
        <v>49606.682</v>
      </c>
      <c r="I17" s="95">
        <v>41300.849</v>
      </c>
      <c r="J17" s="106">
        <v>-16.743375418658317</v>
      </c>
      <c r="K17" s="30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16" customFormat="1" ht="12.75">
      <c r="A18" s="14" t="s">
        <v>15</v>
      </c>
      <c r="B18" s="231">
        <v>1078.2420000000002</v>
      </c>
      <c r="C18" s="95">
        <v>2030.8039999999999</v>
      </c>
      <c r="D18" s="95">
        <v>1358.557</v>
      </c>
      <c r="E18" s="106">
        <v>-33.10250521468345</v>
      </c>
      <c r="F18" s="95"/>
      <c r="G18" s="95">
        <v>16963.953999999998</v>
      </c>
      <c r="H18" s="95">
        <v>23970.324999999997</v>
      </c>
      <c r="I18" s="95">
        <v>20255.346</v>
      </c>
      <c r="J18" s="106">
        <v>-15.498242097259833</v>
      </c>
      <c r="K18" s="30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s="16" customFormat="1" ht="12.75">
      <c r="A19" s="14" t="s">
        <v>16</v>
      </c>
      <c r="B19" s="231">
        <v>1347.355</v>
      </c>
      <c r="C19" s="95">
        <v>1841.22</v>
      </c>
      <c r="D19" s="95">
        <v>3192.432</v>
      </c>
      <c r="E19" s="106">
        <v>73.38677615928569</v>
      </c>
      <c r="F19" s="95"/>
      <c r="G19" s="95">
        <v>4654.2119999999995</v>
      </c>
      <c r="H19" s="95">
        <v>5782.971</v>
      </c>
      <c r="I19" s="95">
        <v>8579.244</v>
      </c>
      <c r="J19" s="106">
        <v>48.35357120068562</v>
      </c>
      <c r="K19" s="30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16" customFormat="1" ht="12.75">
      <c r="A20" s="14"/>
      <c r="B20" s="95"/>
      <c r="C20" s="95"/>
      <c r="D20" s="95"/>
      <c r="E20" s="106" t="s">
        <v>171</v>
      </c>
      <c r="F20" s="95"/>
      <c r="G20" s="95"/>
      <c r="H20" s="95"/>
      <c r="I20" s="95"/>
      <c r="J20" s="106" t="s">
        <v>171</v>
      </c>
      <c r="K20" s="30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s="16" customFormat="1" ht="12.75">
      <c r="A21" s="174" t="s">
        <v>17</v>
      </c>
      <c r="B21" s="229">
        <v>641.999</v>
      </c>
      <c r="C21" s="229">
        <v>1373.695</v>
      </c>
      <c r="D21" s="229">
        <v>1548.907</v>
      </c>
      <c r="E21" s="227">
        <v>12.754796370373327</v>
      </c>
      <c r="F21" s="229"/>
      <c r="G21" s="229">
        <v>4528.828</v>
      </c>
      <c r="H21" s="229">
        <v>6120.192999999999</v>
      </c>
      <c r="I21" s="229">
        <v>7606.666000000001</v>
      </c>
      <c r="J21" s="227">
        <v>24.288008564435827</v>
      </c>
      <c r="K21" s="30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s="16" customFormat="1" ht="12.75">
      <c r="A22" s="14" t="s">
        <v>18</v>
      </c>
      <c r="B22" s="95">
        <v>141.357</v>
      </c>
      <c r="C22" s="95">
        <v>161.87699999999998</v>
      </c>
      <c r="D22" s="95">
        <v>201.63099999999997</v>
      </c>
      <c r="E22" s="106">
        <v>24.5581521772704</v>
      </c>
      <c r="F22" s="95"/>
      <c r="G22" s="95">
        <v>1688.6150000000002</v>
      </c>
      <c r="H22" s="95">
        <v>2399.7969999999996</v>
      </c>
      <c r="I22" s="95">
        <v>3346.581</v>
      </c>
      <c r="J22" s="106">
        <v>39.45267037170231</v>
      </c>
      <c r="K22" s="30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16" customFormat="1" ht="12.75">
      <c r="A23" s="14" t="s">
        <v>19</v>
      </c>
      <c r="B23" s="95">
        <v>3.661</v>
      </c>
      <c r="C23" s="95">
        <v>0.711</v>
      </c>
      <c r="D23" s="95">
        <v>5.656</v>
      </c>
      <c r="E23" s="106">
        <v>695.4992967651195</v>
      </c>
      <c r="F23" s="95"/>
      <c r="G23" s="95">
        <v>896.47</v>
      </c>
      <c r="H23" s="95">
        <v>383.476</v>
      </c>
      <c r="I23" s="95">
        <v>1507.314</v>
      </c>
      <c r="J23" s="106">
        <v>293.06605889286425</v>
      </c>
      <c r="K23" s="30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s="16" customFormat="1" ht="12.75">
      <c r="A24" s="14" t="s">
        <v>223</v>
      </c>
      <c r="B24" s="95">
        <v>496.981</v>
      </c>
      <c r="C24" s="95">
        <v>1211.107</v>
      </c>
      <c r="D24" s="95">
        <v>1341.62</v>
      </c>
      <c r="E24" s="106">
        <v>10.776339332527996</v>
      </c>
      <c r="F24" s="95"/>
      <c r="G24" s="95">
        <v>1943.7430000000002</v>
      </c>
      <c r="H24" s="95">
        <v>3336.9199999999996</v>
      </c>
      <c r="I24" s="95">
        <v>2752.7710000000006</v>
      </c>
      <c r="J24" s="106">
        <v>-17.50563393788282</v>
      </c>
      <c r="K24" s="30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s="16" customFormat="1" ht="12.75">
      <c r="A25" s="14"/>
      <c r="B25" s="15"/>
      <c r="C25" s="15"/>
      <c r="D25" s="15"/>
      <c r="E25" s="106" t="s">
        <v>171</v>
      </c>
      <c r="F25" s="15"/>
      <c r="G25" s="15"/>
      <c r="H25" s="15"/>
      <c r="I25" s="95"/>
      <c r="J25" s="106" t="s">
        <v>171</v>
      </c>
      <c r="K25" s="30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s="16" customFormat="1" ht="12.75">
      <c r="A26" s="174" t="s">
        <v>223</v>
      </c>
      <c r="B26" s="229"/>
      <c r="C26" s="229"/>
      <c r="D26" s="229"/>
      <c r="E26" s="227" t="s">
        <v>171</v>
      </c>
      <c r="F26" s="229"/>
      <c r="G26" s="229">
        <v>1679.1810000000003</v>
      </c>
      <c r="H26" s="229">
        <v>2249.2929999999997</v>
      </c>
      <c r="I26" s="229">
        <v>2187.888</v>
      </c>
      <c r="J26" s="227">
        <v>-2.7299689280142587</v>
      </c>
      <c r="K26" s="30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s="16" customFormat="1" ht="12.75" customHeight="1">
      <c r="A27" s="166" t="s">
        <v>20</v>
      </c>
      <c r="B27" s="95">
        <v>11.913</v>
      </c>
      <c r="C27" s="95">
        <v>4.343</v>
      </c>
      <c r="D27" s="95">
        <v>7.939</v>
      </c>
      <c r="E27" s="106">
        <v>82.79990789776653</v>
      </c>
      <c r="F27" s="95"/>
      <c r="G27" s="95">
        <v>141.22</v>
      </c>
      <c r="H27" s="95">
        <v>199.625</v>
      </c>
      <c r="I27" s="95">
        <v>176.603</v>
      </c>
      <c r="J27" s="106">
        <v>-11.532623669380087</v>
      </c>
      <c r="K27" s="30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16" customFormat="1" ht="12.75">
      <c r="A28" s="14" t="s">
        <v>21</v>
      </c>
      <c r="B28" s="95">
        <v>664.862</v>
      </c>
      <c r="C28" s="95">
        <v>648.067</v>
      </c>
      <c r="D28" s="95">
        <v>523.3510000000001</v>
      </c>
      <c r="E28" s="106">
        <v>-19.244306530034677</v>
      </c>
      <c r="F28" s="95"/>
      <c r="G28" s="95">
        <v>1537.9610000000002</v>
      </c>
      <c r="H28" s="95">
        <v>2049.6679999999997</v>
      </c>
      <c r="I28" s="95">
        <v>2011.2849999999999</v>
      </c>
      <c r="J28" s="106">
        <v>-1.8726447405140618</v>
      </c>
      <c r="K28" s="30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s="16" customFormat="1" ht="12.75">
      <c r="A29" s="14"/>
      <c r="B29" s="15"/>
      <c r="C29" s="15"/>
      <c r="D29" s="15"/>
      <c r="E29" s="106" t="s">
        <v>171</v>
      </c>
      <c r="F29" s="15"/>
      <c r="G29" s="15"/>
      <c r="H29" s="15"/>
      <c r="J29" s="106" t="s">
        <v>171</v>
      </c>
      <c r="K29" s="30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16" customFormat="1" ht="12.75">
      <c r="A30" s="226" t="s">
        <v>214</v>
      </c>
      <c r="B30" s="226"/>
      <c r="C30" s="226"/>
      <c r="D30" s="226"/>
      <c r="E30" s="227" t="s">
        <v>171</v>
      </c>
      <c r="F30" s="226"/>
      <c r="G30" s="226">
        <v>20764.45800000001</v>
      </c>
      <c r="H30" s="226">
        <v>76208.43100000001</v>
      </c>
      <c r="I30" s="226">
        <v>25702.376999999993</v>
      </c>
      <c r="J30" s="227">
        <v>-66.27357805070152</v>
      </c>
      <c r="K30" s="30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s="15" customFormat="1" ht="12.75">
      <c r="A31" s="14"/>
      <c r="E31" s="106" t="s">
        <v>171</v>
      </c>
      <c r="I31" s="231"/>
      <c r="J31" s="106" t="s">
        <v>171</v>
      </c>
      <c r="K31" s="206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s="16" customFormat="1" ht="12.75">
      <c r="A32" s="14" t="s">
        <v>22</v>
      </c>
      <c r="B32" s="95">
        <v>25</v>
      </c>
      <c r="C32" s="95">
        <v>31</v>
      </c>
      <c r="D32" s="95">
        <v>29</v>
      </c>
      <c r="E32" s="106">
        <v>-6.451612903225808</v>
      </c>
      <c r="F32" s="95"/>
      <c r="G32" s="95">
        <v>445.808</v>
      </c>
      <c r="H32" s="95">
        <v>563.909</v>
      </c>
      <c r="I32" s="95">
        <v>712.833</v>
      </c>
      <c r="J32" s="106">
        <v>26.40922560200316</v>
      </c>
      <c r="K32" s="30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16" customFormat="1" ht="12.75">
      <c r="A33" s="14" t="s">
        <v>23</v>
      </c>
      <c r="B33" s="95">
        <v>1</v>
      </c>
      <c r="C33" s="95">
        <v>2</v>
      </c>
      <c r="D33" s="95">
        <v>4</v>
      </c>
      <c r="E33" s="106">
        <v>100</v>
      </c>
      <c r="F33" s="95"/>
      <c r="G33" s="95">
        <v>3</v>
      </c>
      <c r="H33" s="95">
        <v>163.45</v>
      </c>
      <c r="I33" s="95">
        <v>232.543</v>
      </c>
      <c r="J33" s="106">
        <v>42.271642704190896</v>
      </c>
      <c r="K33" s="30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s="16" customFormat="1" ht="12.75">
      <c r="A34" s="166" t="s">
        <v>24</v>
      </c>
      <c r="B34" s="95">
        <v>4</v>
      </c>
      <c r="C34" s="95">
        <v>4</v>
      </c>
      <c r="D34" s="95">
        <v>1</v>
      </c>
      <c r="E34" s="106">
        <v>-75</v>
      </c>
      <c r="F34" s="95"/>
      <c r="G34" s="95">
        <v>78.914</v>
      </c>
      <c r="H34" s="95">
        <v>108.778</v>
      </c>
      <c r="I34" s="95">
        <v>30.198</v>
      </c>
      <c r="J34" s="106">
        <v>-72.23887183070106</v>
      </c>
      <c r="K34" s="30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s="16" customFormat="1" ht="12.75">
      <c r="A35" s="14" t="s">
        <v>25</v>
      </c>
      <c r="B35" s="95"/>
      <c r="C35" s="95"/>
      <c r="D35" s="95"/>
      <c r="E35" s="106" t="s">
        <v>171</v>
      </c>
      <c r="F35" s="15"/>
      <c r="G35" s="95">
        <v>20236.736000000008</v>
      </c>
      <c r="H35" s="95">
        <v>75372.29400000001</v>
      </c>
      <c r="I35" s="95">
        <v>24726.802999999993</v>
      </c>
      <c r="J35" s="106">
        <v>-67.19377680079634</v>
      </c>
      <c r="K35" s="30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2:41" s="16" customFormat="1" ht="12.75">
      <c r="B36" s="15"/>
      <c r="C36" s="15"/>
      <c r="D36" s="15"/>
      <c r="F36" s="15"/>
      <c r="G36" s="15"/>
      <c r="H36" s="15"/>
      <c r="I36" s="95"/>
      <c r="J36" s="106"/>
      <c r="K36" s="30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11" s="31" customFormat="1" ht="12.75">
      <c r="A37" s="167" t="s">
        <v>207</v>
      </c>
      <c r="B37" s="168"/>
      <c r="C37" s="168"/>
      <c r="D37" s="167"/>
      <c r="E37" s="168"/>
      <c r="F37" s="168"/>
      <c r="G37" s="168"/>
      <c r="H37" s="167"/>
      <c r="I37" s="169"/>
      <c r="J37" s="168"/>
      <c r="K37" s="30"/>
    </row>
    <row r="38" spans="1:10" ht="12.75">
      <c r="A38" s="126" t="s">
        <v>224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</row>
    <row r="40" spans="2:33" ht="12.75">
      <c r="B40" s="93"/>
      <c r="C40" s="93"/>
      <c r="D40" s="93"/>
      <c r="E40" s="93"/>
      <c r="F40" s="93"/>
      <c r="G40" s="93"/>
      <c r="H40" s="93"/>
      <c r="I40" s="93"/>
      <c r="J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2:33" ht="12.75">
      <c r="B41" s="93"/>
      <c r="C41" s="93"/>
      <c r="D41" s="93"/>
      <c r="E41" s="93"/>
      <c r="F41" s="93"/>
      <c r="G41" s="93"/>
      <c r="H41" s="93"/>
      <c r="I41" s="93"/>
      <c r="J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2:33" ht="12.75">
      <c r="B42" s="93"/>
      <c r="C42" s="93"/>
      <c r="D42" s="93"/>
      <c r="E42" s="93"/>
      <c r="F42" s="93"/>
      <c r="G42" s="93"/>
      <c r="H42" s="93"/>
      <c r="I42" s="93"/>
      <c r="J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2:33" ht="12.75">
      <c r="B43" s="93"/>
      <c r="C43" s="93"/>
      <c r="D43" s="93"/>
      <c r="E43" s="93"/>
      <c r="F43" s="93"/>
      <c r="G43" s="93"/>
      <c r="H43" s="93"/>
      <c r="I43" s="93"/>
      <c r="J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2:33" ht="12.75">
      <c r="B44" s="93"/>
      <c r="C44" s="93"/>
      <c r="D44" s="93"/>
      <c r="E44" s="93"/>
      <c r="F44" s="93"/>
      <c r="G44" s="93"/>
      <c r="H44" s="93"/>
      <c r="I44" s="93"/>
      <c r="J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2:33" ht="12.75">
      <c r="B45" s="93"/>
      <c r="C45" s="93"/>
      <c r="D45" s="93"/>
      <c r="E45" s="93"/>
      <c r="F45" s="93"/>
      <c r="G45" s="93"/>
      <c r="H45" s="93"/>
      <c r="I45" s="93"/>
      <c r="J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2:33" ht="12.75">
      <c r="B46" s="93"/>
      <c r="C46" s="93"/>
      <c r="D46" s="93"/>
      <c r="E46" s="93"/>
      <c r="F46" s="93"/>
      <c r="G46" s="93"/>
      <c r="H46" s="93"/>
      <c r="I46" s="93"/>
      <c r="J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2:33" ht="12.75">
      <c r="B47" s="93"/>
      <c r="C47" s="93"/>
      <c r="D47" s="93"/>
      <c r="E47" s="93"/>
      <c r="F47" s="93"/>
      <c r="G47" s="93"/>
      <c r="H47" s="93"/>
      <c r="I47" s="93"/>
      <c r="J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2:33" ht="12.75">
      <c r="B48" s="93"/>
      <c r="C48" s="93"/>
      <c r="D48" s="93"/>
      <c r="E48" s="93"/>
      <c r="F48" s="93"/>
      <c r="G48" s="93"/>
      <c r="H48" s="93"/>
      <c r="I48" s="93"/>
      <c r="J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2:33" ht="12.75">
      <c r="B49" s="93"/>
      <c r="C49" s="93"/>
      <c r="D49" s="93"/>
      <c r="E49" s="93"/>
      <c r="F49" s="93"/>
      <c r="G49" s="93"/>
      <c r="H49" s="93"/>
      <c r="I49" s="93"/>
      <c r="J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2:33" ht="12.75">
      <c r="B50" s="93"/>
      <c r="C50" s="93"/>
      <c r="D50" s="93"/>
      <c r="E50" s="93"/>
      <c r="F50" s="93"/>
      <c r="G50" s="93"/>
      <c r="H50" s="93"/>
      <c r="I50" s="93"/>
      <c r="J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2:33" ht="12.75">
      <c r="B51" s="93"/>
      <c r="C51" s="93"/>
      <c r="D51" s="93"/>
      <c r="E51" s="93"/>
      <c r="F51" s="93"/>
      <c r="G51" s="93"/>
      <c r="H51" s="93"/>
      <c r="I51" s="93"/>
      <c r="J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2:33" ht="12.75">
      <c r="B52" s="93"/>
      <c r="C52" s="93"/>
      <c r="D52" s="93"/>
      <c r="E52" s="93"/>
      <c r="F52" s="93"/>
      <c r="G52" s="93"/>
      <c r="H52" s="93"/>
      <c r="I52" s="93"/>
      <c r="J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2:33" ht="12.75">
      <c r="B53" s="93"/>
      <c r="C53" s="93"/>
      <c r="D53" s="93"/>
      <c r="E53" s="93"/>
      <c r="F53" s="93"/>
      <c r="G53" s="93"/>
      <c r="H53" s="93"/>
      <c r="I53" s="93"/>
      <c r="J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2:33" ht="12.75">
      <c r="B54" s="93"/>
      <c r="C54" s="93"/>
      <c r="D54" s="93"/>
      <c r="E54" s="93"/>
      <c r="F54" s="93"/>
      <c r="G54" s="93"/>
      <c r="H54" s="93"/>
      <c r="I54" s="93"/>
      <c r="J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2:33" ht="12.75">
      <c r="B55" s="93"/>
      <c r="C55" s="93"/>
      <c r="D55" s="93"/>
      <c r="E55" s="93"/>
      <c r="F55" s="93"/>
      <c r="G55" s="93"/>
      <c r="H55" s="93"/>
      <c r="I55" s="93"/>
      <c r="J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2:33" ht="12.75">
      <c r="B56" s="93"/>
      <c r="C56" s="93"/>
      <c r="D56" s="93"/>
      <c r="E56" s="93"/>
      <c r="F56" s="93"/>
      <c r="G56" s="93"/>
      <c r="H56" s="93"/>
      <c r="I56" s="93"/>
      <c r="J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2:33" ht="12.75">
      <c r="B57" s="93"/>
      <c r="C57" s="93"/>
      <c r="D57" s="93"/>
      <c r="E57" s="93"/>
      <c r="F57" s="93"/>
      <c r="G57" s="93"/>
      <c r="H57" s="93"/>
      <c r="I57" s="93"/>
      <c r="J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2:33" ht="12.75">
      <c r="B58" s="93"/>
      <c r="C58" s="93"/>
      <c r="D58" s="93"/>
      <c r="E58" s="93"/>
      <c r="F58" s="93"/>
      <c r="G58" s="93"/>
      <c r="H58" s="93"/>
      <c r="I58" s="93"/>
      <c r="J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</row>
    <row r="59" spans="2:33" ht="12.75">
      <c r="B59" s="93"/>
      <c r="C59" s="93"/>
      <c r="D59" s="93"/>
      <c r="E59" s="93"/>
      <c r="F59" s="93"/>
      <c r="G59" s="93"/>
      <c r="H59" s="93"/>
      <c r="I59" s="93"/>
      <c r="J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2:33" ht="12.75">
      <c r="B60" s="93"/>
      <c r="C60" s="93"/>
      <c r="D60" s="93"/>
      <c r="E60" s="93"/>
      <c r="F60" s="93"/>
      <c r="G60" s="93"/>
      <c r="H60" s="93"/>
      <c r="I60" s="93"/>
      <c r="J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</row>
    <row r="61" spans="2:33" ht="12.75">
      <c r="B61" s="93"/>
      <c r="C61" s="93"/>
      <c r="D61" s="93"/>
      <c r="E61" s="93"/>
      <c r="F61" s="93"/>
      <c r="G61" s="93"/>
      <c r="H61" s="93"/>
      <c r="I61" s="93"/>
      <c r="J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</row>
    <row r="62" spans="2:33" ht="12.75">
      <c r="B62" s="93"/>
      <c r="C62" s="93"/>
      <c r="D62" s="93"/>
      <c r="E62" s="93"/>
      <c r="F62" s="93"/>
      <c r="G62" s="93"/>
      <c r="H62" s="93"/>
      <c r="I62" s="93"/>
      <c r="J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2:33" ht="12.75">
      <c r="B63" s="93"/>
      <c r="C63" s="93"/>
      <c r="D63" s="93"/>
      <c r="E63" s="93"/>
      <c r="F63" s="93"/>
      <c r="G63" s="93"/>
      <c r="H63" s="93"/>
      <c r="I63" s="93"/>
      <c r="J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2:33" ht="12.75">
      <c r="B64" s="93"/>
      <c r="C64" s="93"/>
      <c r="D64" s="93"/>
      <c r="E64" s="93"/>
      <c r="F64" s="93"/>
      <c r="G64" s="93"/>
      <c r="H64" s="93"/>
      <c r="I64" s="93"/>
      <c r="J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2:33" ht="12.75">
      <c r="B65" s="93"/>
      <c r="C65" s="93"/>
      <c r="D65" s="93"/>
      <c r="E65" s="93"/>
      <c r="F65" s="93"/>
      <c r="G65" s="93"/>
      <c r="H65" s="93"/>
      <c r="I65" s="93"/>
      <c r="J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2:33" ht="12.75">
      <c r="B66" s="93"/>
      <c r="C66" s="93"/>
      <c r="D66" s="93"/>
      <c r="E66" s="93"/>
      <c r="F66" s="93"/>
      <c r="G66" s="93"/>
      <c r="H66" s="93"/>
      <c r="I66" s="93"/>
      <c r="J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2:33" ht="12.75">
      <c r="B67" s="93"/>
      <c r="C67" s="93"/>
      <c r="D67" s="93"/>
      <c r="E67" s="93"/>
      <c r="F67" s="93"/>
      <c r="G67" s="93"/>
      <c r="H67" s="93"/>
      <c r="I67" s="93"/>
      <c r="J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2:33" ht="12.75">
      <c r="B68" s="93"/>
      <c r="C68" s="93"/>
      <c r="D68" s="93"/>
      <c r="E68" s="93"/>
      <c r="F68" s="93"/>
      <c r="G68" s="93"/>
      <c r="H68" s="93"/>
      <c r="I68" s="93"/>
      <c r="J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2:33" ht="12.75">
      <c r="B69" s="93"/>
      <c r="C69" s="93"/>
      <c r="D69" s="93"/>
      <c r="E69" s="93"/>
      <c r="F69" s="93"/>
      <c r="G69" s="93"/>
      <c r="H69" s="93"/>
      <c r="I69" s="93"/>
      <c r="J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2:33" ht="12.75">
      <c r="B70" s="93"/>
      <c r="C70" s="93"/>
      <c r="D70" s="93"/>
      <c r="E70" s="93"/>
      <c r="F70" s="93"/>
      <c r="G70" s="93"/>
      <c r="H70" s="93"/>
      <c r="I70" s="93"/>
      <c r="J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2:33" ht="12.75">
      <c r="B71" s="93"/>
      <c r="C71" s="93"/>
      <c r="D71" s="93"/>
      <c r="E71" s="93"/>
      <c r="F71" s="93"/>
      <c r="G71" s="93"/>
      <c r="H71" s="93"/>
      <c r="I71" s="93"/>
      <c r="J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2:33" ht="12.75">
      <c r="B72" s="93"/>
      <c r="C72" s="93"/>
      <c r="D72" s="93"/>
      <c r="E72" s="93"/>
      <c r="F72" s="93"/>
      <c r="G72" s="93"/>
      <c r="H72" s="93"/>
      <c r="I72" s="93"/>
      <c r="J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2:33" ht="12.75">
      <c r="B73" s="93"/>
      <c r="C73" s="93"/>
      <c r="D73" s="93"/>
      <c r="E73" s="93"/>
      <c r="F73" s="93"/>
      <c r="G73" s="93"/>
      <c r="H73" s="93"/>
      <c r="I73" s="93"/>
      <c r="J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2:33" ht="12.75">
      <c r="B74" s="93"/>
      <c r="C74" s="93"/>
      <c r="D74" s="93"/>
      <c r="E74" s="93"/>
      <c r="F74" s="93"/>
      <c r="G74" s="93"/>
      <c r="H74" s="93"/>
      <c r="I74" s="93"/>
      <c r="J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2:33" ht="12.75">
      <c r="B75" s="93"/>
      <c r="C75" s="93"/>
      <c r="D75" s="93"/>
      <c r="E75" s="93"/>
      <c r="F75" s="93"/>
      <c r="G75" s="93"/>
      <c r="H75" s="93"/>
      <c r="I75" s="93"/>
      <c r="J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2:33" ht="12.75">
      <c r="B76" s="93"/>
      <c r="C76" s="93"/>
      <c r="D76" s="93"/>
      <c r="E76" s="93"/>
      <c r="F76" s="93"/>
      <c r="G76" s="93"/>
      <c r="H76" s="93"/>
      <c r="I76" s="93"/>
      <c r="J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2:33" ht="12.75">
      <c r="B77" s="93"/>
      <c r="C77" s="93"/>
      <c r="D77" s="93"/>
      <c r="E77" s="93"/>
      <c r="F77" s="93"/>
      <c r="G77" s="93"/>
      <c r="H77" s="93"/>
      <c r="I77" s="93"/>
      <c r="J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2:33" ht="12.75">
      <c r="B78" s="93"/>
      <c r="C78" s="93"/>
      <c r="D78" s="93"/>
      <c r="E78" s="93"/>
      <c r="F78" s="93"/>
      <c r="G78" s="93"/>
      <c r="H78" s="93"/>
      <c r="I78" s="93"/>
      <c r="J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2:33" ht="12.75">
      <c r="B79" s="93"/>
      <c r="C79" s="93"/>
      <c r="D79" s="93"/>
      <c r="E79" s="93"/>
      <c r="F79" s="93"/>
      <c r="G79" s="93"/>
      <c r="H79" s="93"/>
      <c r="I79" s="93"/>
      <c r="J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2:33" ht="12.75">
      <c r="B80" s="93"/>
      <c r="C80" s="93"/>
      <c r="D80" s="93"/>
      <c r="E80" s="93"/>
      <c r="F80" s="93"/>
      <c r="G80" s="93"/>
      <c r="H80" s="93"/>
      <c r="I80" s="93"/>
      <c r="J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2:33" ht="12.75">
      <c r="B81" s="93"/>
      <c r="C81" s="93"/>
      <c r="D81" s="93"/>
      <c r="E81" s="93"/>
      <c r="F81" s="93"/>
      <c r="G81" s="93"/>
      <c r="H81" s="93"/>
      <c r="I81" s="93"/>
      <c r="J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</row>
    <row r="82" spans="2:33" ht="12.75">
      <c r="B82" s="93"/>
      <c r="C82" s="93"/>
      <c r="D82" s="93"/>
      <c r="E82" s="93"/>
      <c r="F82" s="93"/>
      <c r="G82" s="93"/>
      <c r="H82" s="93"/>
      <c r="I82" s="93"/>
      <c r="J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2:33" ht="12.75">
      <c r="B83" s="93"/>
      <c r="C83" s="93"/>
      <c r="D83" s="93"/>
      <c r="E83" s="93"/>
      <c r="F83" s="93"/>
      <c r="G83" s="93"/>
      <c r="H83" s="93"/>
      <c r="I83" s="93"/>
      <c r="J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4" spans="2:33" ht="12.75">
      <c r="B84" s="93"/>
      <c r="C84" s="93"/>
      <c r="D84" s="93"/>
      <c r="E84" s="93"/>
      <c r="F84" s="93"/>
      <c r="G84" s="93"/>
      <c r="H84" s="93"/>
      <c r="I84" s="93"/>
      <c r="J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</row>
    <row r="85" spans="2:33" ht="12.75">
      <c r="B85" s="93"/>
      <c r="C85" s="93"/>
      <c r="D85" s="93"/>
      <c r="E85" s="93"/>
      <c r="F85" s="93"/>
      <c r="G85" s="93"/>
      <c r="H85" s="93"/>
      <c r="I85" s="93"/>
      <c r="J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</row>
    <row r="86" spans="2:33" ht="12.75">
      <c r="B86" s="93"/>
      <c r="C86" s="93"/>
      <c r="D86" s="93"/>
      <c r="E86" s="93"/>
      <c r="F86" s="93"/>
      <c r="G86" s="93"/>
      <c r="H86" s="93"/>
      <c r="I86" s="93"/>
      <c r="J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</row>
    <row r="87" spans="2:33" ht="12.75">
      <c r="B87" s="93"/>
      <c r="C87" s="93"/>
      <c r="D87" s="93"/>
      <c r="E87" s="93"/>
      <c r="F87" s="93"/>
      <c r="G87" s="93"/>
      <c r="H87" s="93"/>
      <c r="I87" s="93"/>
      <c r="J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</row>
    <row r="88" spans="2:33" ht="12.75">
      <c r="B88" s="93"/>
      <c r="C88" s="93"/>
      <c r="D88" s="93"/>
      <c r="E88" s="93"/>
      <c r="F88" s="93"/>
      <c r="G88" s="93"/>
      <c r="H88" s="93"/>
      <c r="I88" s="93"/>
      <c r="J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</row>
    <row r="89" spans="2:33" ht="12.75">
      <c r="B89" s="93"/>
      <c r="C89" s="93"/>
      <c r="D89" s="93"/>
      <c r="E89" s="93"/>
      <c r="F89" s="93"/>
      <c r="G89" s="93"/>
      <c r="H89" s="93"/>
      <c r="I89" s="93"/>
      <c r="J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</row>
    <row r="90" spans="2:33" ht="12.75">
      <c r="B90" s="93"/>
      <c r="C90" s="93"/>
      <c r="D90" s="93"/>
      <c r="E90" s="93"/>
      <c r="F90" s="93"/>
      <c r="G90" s="93"/>
      <c r="H90" s="93"/>
      <c r="I90" s="93"/>
      <c r="J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</row>
    <row r="91" spans="2:33" ht="12.75">
      <c r="B91" s="93"/>
      <c r="C91" s="93"/>
      <c r="D91" s="93"/>
      <c r="E91" s="93"/>
      <c r="F91" s="93"/>
      <c r="G91" s="93"/>
      <c r="H91" s="93"/>
      <c r="I91" s="93"/>
      <c r="J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</row>
    <row r="92" spans="2:33" ht="12.75">
      <c r="B92" s="93"/>
      <c r="C92" s="93"/>
      <c r="D92" s="93"/>
      <c r="E92" s="93"/>
      <c r="F92" s="93"/>
      <c r="G92" s="93"/>
      <c r="H92" s="93"/>
      <c r="I92" s="93"/>
      <c r="J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</row>
    <row r="93" spans="2:33" ht="12.75">
      <c r="B93" s="93"/>
      <c r="C93" s="93"/>
      <c r="D93" s="93"/>
      <c r="E93" s="93"/>
      <c r="F93" s="93"/>
      <c r="G93" s="93"/>
      <c r="H93" s="93"/>
      <c r="I93" s="93"/>
      <c r="J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</row>
    <row r="94" spans="2:33" ht="12.75">
      <c r="B94" s="93"/>
      <c r="C94" s="93"/>
      <c r="D94" s="93"/>
      <c r="E94" s="93"/>
      <c r="F94" s="93"/>
      <c r="G94" s="93"/>
      <c r="H94" s="93"/>
      <c r="I94" s="93"/>
      <c r="J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</row>
    <row r="95" spans="2:33" ht="12.75">
      <c r="B95" s="93"/>
      <c r="C95" s="93"/>
      <c r="D95" s="93"/>
      <c r="E95" s="93"/>
      <c r="F95" s="93"/>
      <c r="G95" s="93"/>
      <c r="H95" s="93"/>
      <c r="I95" s="93"/>
      <c r="J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</row>
    <row r="96" spans="2:33" ht="12.75">
      <c r="B96" s="93"/>
      <c r="C96" s="93"/>
      <c r="D96" s="93"/>
      <c r="E96" s="93"/>
      <c r="F96" s="93"/>
      <c r="G96" s="93"/>
      <c r="H96" s="93"/>
      <c r="I96" s="93"/>
      <c r="J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</row>
    <row r="97" spans="2:33" ht="12.75">
      <c r="B97" s="93"/>
      <c r="C97" s="93"/>
      <c r="D97" s="93"/>
      <c r="E97" s="93"/>
      <c r="F97" s="93"/>
      <c r="G97" s="93"/>
      <c r="H97" s="93"/>
      <c r="I97" s="93"/>
      <c r="J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</row>
    <row r="98" spans="2:33" ht="12.75">
      <c r="B98" s="93"/>
      <c r="C98" s="93"/>
      <c r="D98" s="93"/>
      <c r="E98" s="93"/>
      <c r="F98" s="93"/>
      <c r="G98" s="93"/>
      <c r="H98" s="93"/>
      <c r="I98" s="93"/>
      <c r="J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</row>
    <row r="99" spans="2:33" ht="12.75">
      <c r="B99" s="93"/>
      <c r="C99" s="93"/>
      <c r="D99" s="93"/>
      <c r="E99" s="93"/>
      <c r="F99" s="93"/>
      <c r="G99" s="93"/>
      <c r="H99" s="93"/>
      <c r="I99" s="93"/>
      <c r="J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</row>
    <row r="100" spans="2:33" ht="12.75">
      <c r="B100" s="93"/>
      <c r="C100" s="93"/>
      <c r="D100" s="93"/>
      <c r="E100" s="93"/>
      <c r="F100" s="93"/>
      <c r="G100" s="93"/>
      <c r="H100" s="93"/>
      <c r="I100" s="93"/>
      <c r="J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</row>
    <row r="101" spans="2:33" ht="12.75">
      <c r="B101" s="93"/>
      <c r="C101" s="93"/>
      <c r="D101" s="93"/>
      <c r="E101" s="93"/>
      <c r="F101" s="93"/>
      <c r="G101" s="93"/>
      <c r="H101" s="93"/>
      <c r="I101" s="93"/>
      <c r="J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</row>
    <row r="102" spans="2:33" ht="12.75">
      <c r="B102" s="93"/>
      <c r="C102" s="93"/>
      <c r="D102" s="93"/>
      <c r="E102" s="93"/>
      <c r="F102" s="93"/>
      <c r="G102" s="93"/>
      <c r="H102" s="93"/>
      <c r="I102" s="93"/>
      <c r="J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</row>
    <row r="103" spans="2:33" ht="12.75">
      <c r="B103" s="93"/>
      <c r="C103" s="93"/>
      <c r="D103" s="93"/>
      <c r="E103" s="93"/>
      <c r="F103" s="93"/>
      <c r="G103" s="93"/>
      <c r="H103" s="93"/>
      <c r="I103" s="93"/>
      <c r="J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</row>
    <row r="104" spans="2:33" ht="12.75">
      <c r="B104" s="93"/>
      <c r="C104" s="93"/>
      <c r="D104" s="93"/>
      <c r="E104" s="93"/>
      <c r="F104" s="93"/>
      <c r="G104" s="93"/>
      <c r="H104" s="93"/>
      <c r="I104" s="93"/>
      <c r="J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</row>
    <row r="105" spans="2:33" ht="12.75">
      <c r="B105" s="93"/>
      <c r="C105" s="93"/>
      <c r="D105" s="93"/>
      <c r="E105" s="93"/>
      <c r="F105" s="93"/>
      <c r="G105" s="93"/>
      <c r="H105" s="93"/>
      <c r="I105" s="93"/>
      <c r="J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2:33" ht="12.75">
      <c r="B106" s="93"/>
      <c r="C106" s="93"/>
      <c r="D106" s="93"/>
      <c r="E106" s="93"/>
      <c r="F106" s="93"/>
      <c r="G106" s="93"/>
      <c r="H106" s="93"/>
      <c r="I106" s="93"/>
      <c r="J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</row>
    <row r="107" spans="2:33" ht="12.75">
      <c r="B107" s="93"/>
      <c r="C107" s="93"/>
      <c r="D107" s="93"/>
      <c r="E107" s="93"/>
      <c r="F107" s="93"/>
      <c r="G107" s="93"/>
      <c r="H107" s="93"/>
      <c r="I107" s="93"/>
      <c r="J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</row>
    <row r="108" spans="2:33" ht="12.75">
      <c r="B108" s="93"/>
      <c r="C108" s="93"/>
      <c r="D108" s="93"/>
      <c r="E108" s="93"/>
      <c r="F108" s="93"/>
      <c r="G108" s="93"/>
      <c r="H108" s="93"/>
      <c r="I108" s="93"/>
      <c r="J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</row>
    <row r="109" spans="2:33" ht="12.75">
      <c r="B109" s="93"/>
      <c r="C109" s="93"/>
      <c r="D109" s="93"/>
      <c r="E109" s="93"/>
      <c r="F109" s="93"/>
      <c r="G109" s="93"/>
      <c r="H109" s="93"/>
      <c r="I109" s="93"/>
      <c r="J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</row>
    <row r="110" spans="2:33" ht="12.75">
      <c r="B110" s="93"/>
      <c r="C110" s="93"/>
      <c r="D110" s="93"/>
      <c r="E110" s="93"/>
      <c r="F110" s="93"/>
      <c r="G110" s="93"/>
      <c r="H110" s="93"/>
      <c r="I110" s="93"/>
      <c r="J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</row>
    <row r="111" spans="2:33" ht="12.75">
      <c r="B111" s="93"/>
      <c r="C111" s="93"/>
      <c r="D111" s="93"/>
      <c r="E111" s="93"/>
      <c r="F111" s="93"/>
      <c r="G111" s="93"/>
      <c r="H111" s="93"/>
      <c r="I111" s="93"/>
      <c r="J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</row>
    <row r="112" spans="2:33" ht="12.75">
      <c r="B112" s="93"/>
      <c r="C112" s="93"/>
      <c r="D112" s="93"/>
      <c r="E112" s="93"/>
      <c r="F112" s="93"/>
      <c r="G112" s="93"/>
      <c r="H112" s="93"/>
      <c r="I112" s="93"/>
      <c r="J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</row>
    <row r="113" spans="2:33" ht="12.75">
      <c r="B113" s="93"/>
      <c r="C113" s="93"/>
      <c r="D113" s="93"/>
      <c r="E113" s="93"/>
      <c r="F113" s="93"/>
      <c r="G113" s="93"/>
      <c r="H113" s="93"/>
      <c r="I113" s="93"/>
      <c r="J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</row>
    <row r="114" spans="2:33" ht="12.75">
      <c r="B114" s="93"/>
      <c r="C114" s="93"/>
      <c r="D114" s="93"/>
      <c r="E114" s="93"/>
      <c r="F114" s="93"/>
      <c r="G114" s="93"/>
      <c r="H114" s="93"/>
      <c r="I114" s="93"/>
      <c r="J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</row>
    <row r="115" spans="2:33" ht="12.75">
      <c r="B115" s="93"/>
      <c r="C115" s="93"/>
      <c r="D115" s="93"/>
      <c r="E115" s="93"/>
      <c r="F115" s="93"/>
      <c r="G115" s="93"/>
      <c r="H115" s="93"/>
      <c r="I115" s="93"/>
      <c r="J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</row>
    <row r="116" spans="2:33" ht="12.75">
      <c r="B116" s="93"/>
      <c r="C116" s="93"/>
      <c r="D116" s="93"/>
      <c r="E116" s="93"/>
      <c r="F116" s="93"/>
      <c r="G116" s="93"/>
      <c r="H116" s="93"/>
      <c r="I116" s="93"/>
      <c r="J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</row>
    <row r="117" spans="2:33" ht="12.75">
      <c r="B117" s="93"/>
      <c r="C117" s="93"/>
      <c r="D117" s="93"/>
      <c r="E117" s="93"/>
      <c r="F117" s="93"/>
      <c r="G117" s="93"/>
      <c r="H117" s="93"/>
      <c r="I117" s="93"/>
      <c r="J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</row>
    <row r="118" spans="2:33" ht="12.75">
      <c r="B118" s="93"/>
      <c r="C118" s="93"/>
      <c r="D118" s="93"/>
      <c r="E118" s="93"/>
      <c r="F118" s="93"/>
      <c r="G118" s="93"/>
      <c r="H118" s="93"/>
      <c r="I118" s="93"/>
      <c r="J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</row>
    <row r="119" spans="2:33" ht="12.75">
      <c r="B119" s="93"/>
      <c r="C119" s="93"/>
      <c r="D119" s="93"/>
      <c r="E119" s="93"/>
      <c r="F119" s="93"/>
      <c r="G119" s="93"/>
      <c r="H119" s="93"/>
      <c r="I119" s="93"/>
      <c r="J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</row>
    <row r="120" spans="2:33" ht="12.75">
      <c r="B120" s="93"/>
      <c r="C120" s="93"/>
      <c r="D120" s="93"/>
      <c r="E120" s="93"/>
      <c r="F120" s="93"/>
      <c r="G120" s="93"/>
      <c r="H120" s="93"/>
      <c r="I120" s="93"/>
      <c r="J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</row>
    <row r="121" spans="2:33" ht="12.75">
      <c r="B121" s="93"/>
      <c r="C121" s="93"/>
      <c r="D121" s="93"/>
      <c r="E121" s="93"/>
      <c r="F121" s="93"/>
      <c r="G121" s="93"/>
      <c r="H121" s="93"/>
      <c r="I121" s="93"/>
      <c r="J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</row>
    <row r="122" spans="2:33" ht="12.75">
      <c r="B122" s="93"/>
      <c r="C122" s="93"/>
      <c r="D122" s="93"/>
      <c r="E122" s="93"/>
      <c r="F122" s="93"/>
      <c r="G122" s="93"/>
      <c r="H122" s="93"/>
      <c r="I122" s="93"/>
      <c r="J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</row>
    <row r="123" spans="2:33" ht="12.75">
      <c r="B123" s="93"/>
      <c r="C123" s="93"/>
      <c r="D123" s="93"/>
      <c r="E123" s="93"/>
      <c r="F123" s="93"/>
      <c r="G123" s="93"/>
      <c r="H123" s="93"/>
      <c r="I123" s="93"/>
      <c r="J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</row>
    <row r="124" spans="2:33" ht="12.75">
      <c r="B124" s="93"/>
      <c r="C124" s="93"/>
      <c r="D124" s="93"/>
      <c r="E124" s="93"/>
      <c r="F124" s="93"/>
      <c r="G124" s="93"/>
      <c r="H124" s="93"/>
      <c r="I124" s="93"/>
      <c r="J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</row>
    <row r="125" spans="12:33" ht="12.75"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</row>
    <row r="126" spans="12:33" ht="12.75"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</row>
    <row r="127" spans="12:33" ht="12.75"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</row>
    <row r="128" spans="12:33" ht="12.75"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</row>
    <row r="129" spans="12:33" ht="12.75"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</row>
    <row r="130" spans="12:33" ht="12.75"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</row>
  </sheetData>
  <sheetProtection/>
  <mergeCells count="7">
    <mergeCell ref="A39:J39"/>
    <mergeCell ref="A1:I1"/>
    <mergeCell ref="A2:J2"/>
    <mergeCell ref="C4:E4"/>
    <mergeCell ref="H4:J4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J13" sqref="J13"/>
    </sheetView>
  </sheetViews>
  <sheetFormatPr defaultColWidth="12.140625" defaultRowHeight="12.75"/>
  <cols>
    <col min="1" max="1" width="17.421875" style="116" customWidth="1"/>
    <col min="2" max="5" width="12.140625" style="116" customWidth="1"/>
    <col min="6" max="6" width="14.7109375" style="116" customWidth="1"/>
    <col min="7" max="10" width="12.140625" style="116" customWidth="1"/>
    <col min="11" max="163" width="12.140625" style="112" customWidth="1"/>
    <col min="164" max="16384" width="12.140625" style="116" customWidth="1"/>
  </cols>
  <sheetData>
    <row r="1" spans="1:163" s="114" customFormat="1" ht="21.75" customHeight="1">
      <c r="A1" s="256" t="s">
        <v>211</v>
      </c>
      <c r="B1" s="256"/>
      <c r="C1" s="256"/>
      <c r="D1" s="256"/>
      <c r="E1" s="256"/>
      <c r="F1" s="256"/>
      <c r="G1" s="256"/>
      <c r="H1" s="109"/>
      <c r="I1" s="109"/>
      <c r="J1" s="113"/>
      <c r="K1" s="113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</row>
    <row r="2" spans="1:163" s="114" customFormat="1" ht="12" customHeight="1">
      <c r="A2" s="257" t="s">
        <v>180</v>
      </c>
      <c r="B2" s="257"/>
      <c r="C2" s="257"/>
      <c r="D2" s="257"/>
      <c r="E2" s="257"/>
      <c r="F2" s="257"/>
      <c r="G2" s="257"/>
      <c r="H2" s="110"/>
      <c r="I2" s="110"/>
      <c r="J2" s="113"/>
      <c r="K2" s="113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</row>
    <row r="3" spans="1:163" s="114" customFormat="1" ht="24.75" customHeight="1">
      <c r="A3" s="258" t="s">
        <v>186</v>
      </c>
      <c r="B3" s="258"/>
      <c r="C3" s="258"/>
      <c r="D3" s="258"/>
      <c r="E3" s="258"/>
      <c r="F3" s="258"/>
      <c r="G3" s="258"/>
      <c r="H3" s="111"/>
      <c r="I3" s="111"/>
      <c r="J3" s="109"/>
      <c r="K3" s="20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</row>
    <row r="4" spans="1:163" s="114" customFormat="1" ht="17.25" customHeight="1">
      <c r="A4" s="112"/>
      <c r="B4" s="112"/>
      <c r="C4" s="112"/>
      <c r="D4" s="112"/>
      <c r="E4" s="112"/>
      <c r="F4" s="109"/>
      <c r="G4" s="109"/>
      <c r="H4" s="20"/>
      <c r="I4" s="109"/>
      <c r="J4" s="109"/>
      <c r="K4" s="20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</row>
    <row r="5" spans="1:163" s="114" customFormat="1" ht="46.5" customHeight="1">
      <c r="A5" s="232" t="s">
        <v>28</v>
      </c>
      <c r="B5" s="232" t="s">
        <v>148</v>
      </c>
      <c r="C5" s="232" t="s">
        <v>29</v>
      </c>
      <c r="D5" s="232" t="s">
        <v>30</v>
      </c>
      <c r="E5" s="232" t="s">
        <v>31</v>
      </c>
      <c r="F5" s="232" t="s">
        <v>32</v>
      </c>
      <c r="G5" s="232" t="s">
        <v>10</v>
      </c>
      <c r="H5" s="20"/>
      <c r="I5" s="177"/>
      <c r="J5" s="175"/>
      <c r="K5" s="175"/>
      <c r="L5" s="175"/>
      <c r="M5" s="175"/>
      <c r="N5" s="175"/>
      <c r="O5" s="175"/>
      <c r="P5" s="171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</row>
    <row r="6" spans="1:163" s="114" customFormat="1" ht="18" customHeight="1">
      <c r="A6" s="200" t="s">
        <v>167</v>
      </c>
      <c r="B6" s="201">
        <v>804.81</v>
      </c>
      <c r="C6" s="201">
        <v>953.62</v>
      </c>
      <c r="D6" s="201">
        <v>964.1</v>
      </c>
      <c r="E6" s="201">
        <v>1016.49</v>
      </c>
      <c r="F6" s="201">
        <v>684.3</v>
      </c>
      <c r="G6" s="201">
        <v>681.29</v>
      </c>
      <c r="H6" s="165"/>
      <c r="I6" s="11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</row>
    <row r="7" spans="1:163" s="114" customFormat="1" ht="18" customHeight="1">
      <c r="A7" s="193" t="s">
        <v>169</v>
      </c>
      <c r="B7" s="164">
        <v>812.41</v>
      </c>
      <c r="C7" s="164">
        <v>962.62</v>
      </c>
      <c r="D7" s="164">
        <v>973.19</v>
      </c>
      <c r="E7" s="164">
        <v>1026.09</v>
      </c>
      <c r="F7" s="164">
        <v>690.76</v>
      </c>
      <c r="G7" s="164">
        <v>687.72</v>
      </c>
      <c r="H7" s="171"/>
      <c r="I7" s="115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</row>
    <row r="8" spans="1:163" s="114" customFormat="1" ht="18" customHeight="1">
      <c r="A8" s="193" t="s">
        <v>172</v>
      </c>
      <c r="B8" s="164">
        <v>804.51</v>
      </c>
      <c r="C8" s="164">
        <v>969.64</v>
      </c>
      <c r="D8" s="164">
        <v>973.87</v>
      </c>
      <c r="E8" s="164">
        <v>1026.8</v>
      </c>
      <c r="F8" s="164">
        <v>684.89</v>
      </c>
      <c r="G8" s="164">
        <v>697.73</v>
      </c>
      <c r="H8" s="176"/>
      <c r="I8" s="115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</row>
    <row r="9" spans="1:163" s="114" customFormat="1" ht="18" customHeight="1">
      <c r="A9" s="193" t="s">
        <v>173</v>
      </c>
      <c r="B9" s="164">
        <v>804.27</v>
      </c>
      <c r="C9" s="164">
        <v>969.35</v>
      </c>
      <c r="D9" s="164">
        <v>1047.66</v>
      </c>
      <c r="E9" s="164">
        <v>1026.5</v>
      </c>
      <c r="F9" s="164">
        <v>693.15</v>
      </c>
      <c r="G9" s="164">
        <v>697.52</v>
      </c>
      <c r="H9" s="176"/>
      <c r="I9" s="115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</row>
    <row r="10" spans="1:163" s="114" customFormat="1" ht="18" customHeight="1">
      <c r="A10" s="193" t="s">
        <v>181</v>
      </c>
      <c r="B10" s="164">
        <v>804.85</v>
      </c>
      <c r="C10" s="164">
        <v>970.05</v>
      </c>
      <c r="D10" s="164" t="s">
        <v>182</v>
      </c>
      <c r="E10" s="164">
        <v>1027.24</v>
      </c>
      <c r="F10" s="164">
        <v>693.65</v>
      </c>
      <c r="G10" s="164">
        <v>698.02</v>
      </c>
      <c r="H10" s="182"/>
      <c r="I10" s="115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</row>
    <row r="11" spans="1:163" s="114" customFormat="1" ht="18" customHeight="1">
      <c r="A11" s="193" t="s">
        <v>192</v>
      </c>
      <c r="B11" s="164">
        <v>771.9</v>
      </c>
      <c r="C11" s="164">
        <v>961.78</v>
      </c>
      <c r="D11" s="164">
        <v>1021.63</v>
      </c>
      <c r="E11" s="164">
        <v>992.74</v>
      </c>
      <c r="F11" s="164">
        <v>675.93</v>
      </c>
      <c r="G11" s="164">
        <v>657.49</v>
      </c>
      <c r="H11" s="183"/>
      <c r="I11" s="115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</row>
    <row r="12" spans="1:163" s="114" customFormat="1" ht="18" customHeight="1">
      <c r="A12" s="193" t="s">
        <v>197</v>
      </c>
      <c r="B12" s="164">
        <v>743.7</v>
      </c>
      <c r="C12" s="164">
        <v>926.64</v>
      </c>
      <c r="D12" s="164">
        <v>984.31</v>
      </c>
      <c r="E12" s="164">
        <v>956.47</v>
      </c>
      <c r="F12" s="164">
        <v>651.24</v>
      </c>
      <c r="G12" s="164">
        <v>633.47</v>
      </c>
      <c r="H12" s="184"/>
      <c r="I12" s="115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</row>
    <row r="13" spans="1:163" s="114" customFormat="1" ht="18" customHeight="1">
      <c r="A13" s="193" t="s">
        <v>203</v>
      </c>
      <c r="B13" s="164">
        <v>740.65</v>
      </c>
      <c r="C13" s="164" t="s">
        <v>182</v>
      </c>
      <c r="D13" s="164">
        <v>980.28</v>
      </c>
      <c r="E13" s="164">
        <v>956.51</v>
      </c>
      <c r="F13" s="164">
        <v>641.64</v>
      </c>
      <c r="G13" s="164">
        <v>606.12</v>
      </c>
      <c r="H13" s="194"/>
      <c r="I13" s="115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</row>
    <row r="14" spans="1:163" s="114" customFormat="1" ht="18" customHeight="1">
      <c r="A14" s="193" t="s">
        <v>204</v>
      </c>
      <c r="B14" s="164">
        <v>747.19</v>
      </c>
      <c r="C14" s="164" t="s">
        <v>182</v>
      </c>
      <c r="D14" s="164">
        <v>965.68</v>
      </c>
      <c r="E14" s="164">
        <v>942.27</v>
      </c>
      <c r="F14" s="164">
        <v>632.08</v>
      </c>
      <c r="G14" s="164">
        <v>597.12</v>
      </c>
      <c r="H14" s="195"/>
      <c r="I14" s="11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</row>
    <row r="15" spans="1:163" s="114" customFormat="1" ht="12.75">
      <c r="A15" s="193" t="s">
        <v>205</v>
      </c>
      <c r="B15" s="164">
        <v>726.36</v>
      </c>
      <c r="C15" s="164" t="s">
        <v>182</v>
      </c>
      <c r="D15" s="164">
        <v>981.03</v>
      </c>
      <c r="E15" s="164">
        <v>957.25</v>
      </c>
      <c r="F15" s="164">
        <v>642.13</v>
      </c>
      <c r="G15" s="164">
        <v>605.59</v>
      </c>
      <c r="H15" s="199"/>
      <c r="I15" s="115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</row>
    <row r="16" spans="1:163" s="114" customFormat="1" ht="19.5" customHeight="1">
      <c r="A16" s="193" t="s">
        <v>209</v>
      </c>
      <c r="B16" s="164">
        <v>737.8</v>
      </c>
      <c r="C16" s="164" t="s">
        <v>182</v>
      </c>
      <c r="D16" s="164">
        <v>988.4</v>
      </c>
      <c r="E16" s="164">
        <v>986.4</v>
      </c>
      <c r="F16" s="164">
        <v>638.96</v>
      </c>
      <c r="G16" s="164">
        <v>651.08</v>
      </c>
      <c r="H16" s="214"/>
      <c r="I16" s="115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</row>
    <row r="17" spans="1:163" s="114" customFormat="1" ht="19.5" customHeight="1">
      <c r="A17" s="193" t="s">
        <v>210</v>
      </c>
      <c r="B17" s="164">
        <v>711.6</v>
      </c>
      <c r="C17" s="164" t="s">
        <v>182</v>
      </c>
      <c r="D17" s="164">
        <v>953.3</v>
      </c>
      <c r="E17" s="164">
        <v>951.37</v>
      </c>
      <c r="F17" s="164">
        <v>616.27</v>
      </c>
      <c r="G17" s="164">
        <v>627.95</v>
      </c>
      <c r="H17" s="224"/>
      <c r="I17" s="115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</row>
    <row r="18" spans="1:163" s="114" customFormat="1" ht="19.5" customHeight="1">
      <c r="A18" s="223" t="s">
        <v>217</v>
      </c>
      <c r="B18" s="220">
        <v>697.89</v>
      </c>
      <c r="C18" s="220">
        <v>963.26</v>
      </c>
      <c r="D18" s="220">
        <v>963.26</v>
      </c>
      <c r="E18" s="220">
        <v>955.71</v>
      </c>
      <c r="F18" s="220">
        <v>600.62</v>
      </c>
      <c r="G18" s="220">
        <v>586.61</v>
      </c>
      <c r="H18" s="225"/>
      <c r="I18" s="11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</row>
    <row r="19" spans="1:163" s="114" customFormat="1" ht="25.5">
      <c r="A19" s="221" t="s">
        <v>225</v>
      </c>
      <c r="B19" s="222">
        <f aca="true" t="shared" si="0" ref="B19:G19">((B18/B6)-1)*100</f>
        <v>-13.285123196779358</v>
      </c>
      <c r="C19" s="222">
        <f t="shared" si="0"/>
        <v>1.0108848388246772</v>
      </c>
      <c r="D19" s="222">
        <f t="shared" si="0"/>
        <v>-0.08712789129758924</v>
      </c>
      <c r="E19" s="222">
        <f t="shared" si="0"/>
        <v>-5.979399698964083</v>
      </c>
      <c r="F19" s="222">
        <f t="shared" si="0"/>
        <v>-12.228554727458707</v>
      </c>
      <c r="G19" s="222">
        <f t="shared" si="0"/>
        <v>-13.897165671006462</v>
      </c>
      <c r="H19" s="109"/>
      <c r="I19" s="115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</row>
    <row r="20" spans="1:10" ht="12.75">
      <c r="A20" s="255" t="s">
        <v>200</v>
      </c>
      <c r="B20" s="255"/>
      <c r="C20" s="255"/>
      <c r="D20" s="255"/>
      <c r="E20" s="255"/>
      <c r="F20" s="255"/>
      <c r="G20" s="255"/>
      <c r="H20" s="112"/>
      <c r="I20" s="112"/>
      <c r="J20" s="112"/>
    </row>
    <row r="21" spans="1:7" s="112" customFormat="1" ht="12.75">
      <c r="A21" s="124" t="s">
        <v>218</v>
      </c>
      <c r="B21" s="125"/>
      <c r="C21" s="125"/>
      <c r="D21" s="125"/>
      <c r="E21" s="125"/>
      <c r="F21" s="125"/>
      <c r="G21" s="125"/>
    </row>
    <row r="22" spans="1:7" s="112" customFormat="1" ht="12.75">
      <c r="A22" s="125" t="s">
        <v>201</v>
      </c>
      <c r="B22" s="117"/>
      <c r="C22" s="117"/>
      <c r="D22" s="117"/>
      <c r="E22" s="117"/>
      <c r="F22" s="117"/>
      <c r="G22" s="117"/>
    </row>
    <row r="23" spans="1:7" s="202" customFormat="1" ht="12.75">
      <c r="A23" s="125"/>
      <c r="B23" s="117"/>
      <c r="C23" s="117"/>
      <c r="D23" s="117"/>
      <c r="E23" s="117"/>
      <c r="F23" s="117"/>
      <c r="G23" s="117"/>
    </row>
    <row r="24" spans="1:7" s="202" customFormat="1" ht="12.75">
      <c r="A24" s="203"/>
      <c r="B24" s="203"/>
      <c r="C24" s="203"/>
      <c r="D24" s="203"/>
      <c r="E24" s="203"/>
      <c r="F24" s="203"/>
      <c r="G24" s="203"/>
    </row>
    <row r="25" s="112" customFormat="1" ht="12.75"/>
    <row r="26" s="112" customFormat="1" ht="12.75"/>
    <row r="27" s="112" customFormat="1" ht="12.75"/>
    <row r="28" s="112" customFormat="1" ht="12.75"/>
    <row r="29" s="112" customFormat="1" ht="12.75"/>
    <row r="30" s="112" customFormat="1" ht="12.75"/>
    <row r="31" s="112" customFormat="1" ht="12.75"/>
    <row r="32" s="112" customFormat="1" ht="12.75"/>
    <row r="33" s="112" customFormat="1" ht="12.75"/>
    <row r="34" s="112" customFormat="1" ht="12.75"/>
    <row r="35" s="112" customFormat="1" ht="12.75"/>
    <row r="36" s="112" customFormat="1" ht="12.75"/>
    <row r="37" s="112" customFormat="1" ht="12.75"/>
    <row r="38" s="112" customFormat="1" ht="12.75">
      <c r="D38" s="190"/>
    </row>
    <row r="39" s="112" customFormat="1" ht="12.75"/>
    <row r="40" s="112" customFormat="1" ht="12.75"/>
    <row r="41" s="112" customFormat="1" ht="12.75"/>
    <row r="42" s="112" customFormat="1" ht="12.75"/>
    <row r="43" s="112" customFormat="1" ht="12.75"/>
    <row r="44" s="112" customFormat="1" ht="12.75"/>
    <row r="45" s="112" customFormat="1" ht="12.75"/>
    <row r="46" s="112" customFormat="1" ht="12.75"/>
    <row r="47" s="112" customFormat="1" ht="12.75"/>
    <row r="48" s="112" customFormat="1" ht="12.75"/>
    <row r="49" s="112" customFormat="1" ht="12.75"/>
    <row r="50" s="112" customFormat="1" ht="12.75"/>
    <row r="51" s="112" customFormat="1" ht="12.75"/>
    <row r="52" s="112" customFormat="1" ht="12.75"/>
    <row r="53" s="112" customFormat="1" ht="12.75"/>
    <row r="54" s="112" customFormat="1" ht="12.75"/>
    <row r="55" s="112" customFormat="1" ht="12.75"/>
    <row r="56" s="112" customFormat="1" ht="12.75"/>
    <row r="57" s="112" customFormat="1" ht="12.75"/>
    <row r="58" s="112" customFormat="1" ht="12.75"/>
    <row r="59" s="112" customFormat="1" ht="12.75"/>
    <row r="60" s="112" customFormat="1" ht="12.75"/>
    <row r="61" s="112" customFormat="1" ht="12.75"/>
    <row r="62" s="112" customFormat="1" ht="12.75"/>
    <row r="63" s="112" customFormat="1" ht="12.75"/>
    <row r="64" s="112" customFormat="1" ht="12.75"/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A20" sqref="A20:F20"/>
    </sheetView>
  </sheetViews>
  <sheetFormatPr defaultColWidth="11.421875" defaultRowHeight="12.75"/>
  <cols>
    <col min="1" max="1" width="15.00390625" style="21" customWidth="1"/>
    <col min="2" max="2" width="11.421875" style="21" customWidth="1"/>
    <col min="3" max="3" width="12.7109375" style="21" customWidth="1"/>
    <col min="4" max="4" width="12.28125" style="21" customWidth="1"/>
    <col min="5" max="8" width="11.421875" style="21" customWidth="1"/>
    <col min="9" max="29" width="11.421875" style="7" customWidth="1"/>
    <col min="30" max="16384" width="11.421875" style="21" customWidth="1"/>
  </cols>
  <sheetData>
    <row r="1" spans="1:29" s="18" customFormat="1" ht="12.75">
      <c r="A1" s="249" t="s">
        <v>122</v>
      </c>
      <c r="B1" s="249"/>
      <c r="C1" s="249"/>
      <c r="D1" s="249"/>
      <c r="E1" s="249"/>
      <c r="F1" s="249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259" t="s">
        <v>102</v>
      </c>
      <c r="B2" s="259"/>
      <c r="C2" s="259"/>
      <c r="D2" s="259"/>
      <c r="E2" s="259"/>
      <c r="F2" s="259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256" t="s">
        <v>185</v>
      </c>
      <c r="B3" s="256"/>
      <c r="C3" s="256"/>
      <c r="D3" s="256"/>
      <c r="E3" s="256"/>
      <c r="F3" s="25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9"/>
      <c r="B4" s="19"/>
      <c r="C4" s="19"/>
      <c r="D4" s="19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198" t="s">
        <v>33</v>
      </c>
      <c r="B5" s="198" t="s">
        <v>103</v>
      </c>
      <c r="C5" s="198" t="s">
        <v>87</v>
      </c>
      <c r="D5" s="198" t="s">
        <v>86</v>
      </c>
      <c r="E5" s="198" t="s">
        <v>88</v>
      </c>
      <c r="F5" s="198" t="s">
        <v>89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19" t="s">
        <v>167</v>
      </c>
      <c r="B6" s="164">
        <v>495.83</v>
      </c>
      <c r="C6" s="164">
        <v>492.5</v>
      </c>
      <c r="D6" s="164">
        <v>477.5</v>
      </c>
      <c r="E6" s="164">
        <v>182.5</v>
      </c>
      <c r="F6" s="164">
        <v>402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80" t="s">
        <v>169</v>
      </c>
      <c r="B7" s="164">
        <v>477.5</v>
      </c>
      <c r="C7" s="164">
        <v>410</v>
      </c>
      <c r="D7" s="164">
        <v>395</v>
      </c>
      <c r="E7" s="164">
        <v>182.5</v>
      </c>
      <c r="F7" s="164">
        <v>409.1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80" t="s">
        <v>172</v>
      </c>
      <c r="B8" s="164">
        <v>590.83</v>
      </c>
      <c r="C8" s="164">
        <v>450</v>
      </c>
      <c r="D8" s="164">
        <v>435</v>
      </c>
      <c r="E8" s="164">
        <v>195</v>
      </c>
      <c r="F8" s="164">
        <v>397.5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80" t="s">
        <v>173</v>
      </c>
      <c r="B9" s="164">
        <v>504.88</v>
      </c>
      <c r="C9" s="164">
        <v>410</v>
      </c>
      <c r="D9" s="164">
        <v>395</v>
      </c>
      <c r="E9" s="164">
        <v>160</v>
      </c>
      <c r="F9" s="164">
        <v>401.9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80" t="s">
        <v>181</v>
      </c>
      <c r="B10" s="164">
        <v>505.6</v>
      </c>
      <c r="C10" s="164">
        <v>410</v>
      </c>
      <c r="D10" s="164">
        <v>395</v>
      </c>
      <c r="E10" s="164">
        <v>157.5</v>
      </c>
      <c r="F10" s="164">
        <v>379.9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80" t="s">
        <v>192</v>
      </c>
      <c r="B11" s="164">
        <v>478.8</v>
      </c>
      <c r="C11" s="164">
        <v>410</v>
      </c>
      <c r="D11" s="164">
        <v>395</v>
      </c>
      <c r="E11" s="164">
        <v>157.5</v>
      </c>
      <c r="F11" s="164">
        <v>333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80" t="s">
        <v>197</v>
      </c>
      <c r="B12" s="164">
        <v>470.4</v>
      </c>
      <c r="C12" s="164">
        <v>410</v>
      </c>
      <c r="D12" s="164">
        <v>395</v>
      </c>
      <c r="E12" s="164">
        <v>125.6</v>
      </c>
      <c r="F12" s="164">
        <v>326.5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80" t="s">
        <v>203</v>
      </c>
      <c r="B13" s="164">
        <v>452.8</v>
      </c>
      <c r="C13" s="164">
        <v>410</v>
      </c>
      <c r="D13" s="164">
        <v>395</v>
      </c>
      <c r="E13" s="164">
        <v>115</v>
      </c>
      <c r="F13" s="164">
        <v>314.8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180" t="s">
        <v>204</v>
      </c>
      <c r="B14" s="164">
        <v>433.5</v>
      </c>
      <c r="C14" s="164">
        <v>410</v>
      </c>
      <c r="D14" s="164">
        <v>395</v>
      </c>
      <c r="E14" s="164">
        <v>115</v>
      </c>
      <c r="F14" s="164">
        <v>305.3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180" t="s">
        <v>205</v>
      </c>
      <c r="B15" s="164">
        <v>390.63</v>
      </c>
      <c r="C15" s="164">
        <v>410</v>
      </c>
      <c r="D15" s="164">
        <v>395</v>
      </c>
      <c r="E15" s="164">
        <v>97.5</v>
      </c>
      <c r="F15" s="164">
        <v>291.7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180" t="s">
        <v>209</v>
      </c>
      <c r="B16" s="164">
        <v>367.7</v>
      </c>
      <c r="C16" s="164">
        <v>410</v>
      </c>
      <c r="D16" s="164">
        <v>395</v>
      </c>
      <c r="E16" s="164">
        <v>84.38</v>
      </c>
      <c r="F16" s="164">
        <v>287.6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180" t="s">
        <v>210</v>
      </c>
      <c r="B17" s="164">
        <v>349.13</v>
      </c>
      <c r="C17" s="164">
        <v>410</v>
      </c>
      <c r="D17" s="164">
        <v>395</v>
      </c>
      <c r="E17" s="164">
        <v>87.5</v>
      </c>
      <c r="F17" s="164">
        <v>306.25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180" t="s">
        <v>217</v>
      </c>
      <c r="B18" s="164">
        <v>368.5</v>
      </c>
      <c r="C18" s="164">
        <v>410</v>
      </c>
      <c r="D18" s="164">
        <v>395</v>
      </c>
      <c r="E18" s="164">
        <v>96.88</v>
      </c>
      <c r="F18" s="164">
        <v>327.5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38.25">
      <c r="A19" s="196" t="s">
        <v>227</v>
      </c>
      <c r="B19" s="197">
        <f>((B18/B6)-1)*100</f>
        <v>-25.680172639816067</v>
      </c>
      <c r="C19" s="197">
        <f>((C18/C6)-1)*100</f>
        <v>-16.75126903553299</v>
      </c>
      <c r="D19" s="197">
        <f>((D18/D6)-1)*100</f>
        <v>-17.277486910994767</v>
      </c>
      <c r="E19" s="197">
        <f>((E18/E6)-1)*100</f>
        <v>-46.91506849315069</v>
      </c>
      <c r="F19" s="197">
        <f>((F18/F6)-1)*100</f>
        <v>-18.532338308457707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>
      <c r="A20" s="260" t="s">
        <v>226</v>
      </c>
      <c r="B20" s="260"/>
      <c r="C20" s="260"/>
      <c r="D20" s="260"/>
      <c r="E20" s="260"/>
      <c r="F20" s="260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18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8:D36"/>
  <sheetViews>
    <sheetView view="pageBreakPreview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18" ht="12.75" customHeight="1">
      <c r="D18" s="12" t="s">
        <v>193</v>
      </c>
    </row>
    <row r="30" ht="10.5"/>
    <row r="36" ht="12.75" customHeight="1">
      <c r="D36" s="188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L28" sqref="L28"/>
    </sheetView>
  </sheetViews>
  <sheetFormatPr defaultColWidth="11.421875" defaultRowHeight="12.75"/>
  <sheetData>
    <row r="18" ht="12.75">
      <c r="D18" t="s">
        <v>193</v>
      </c>
    </row>
    <row r="35" spans="1:10" ht="12.75">
      <c r="A35" s="261"/>
      <c r="B35" s="261"/>
      <c r="C35" s="261"/>
      <c r="D35" s="261"/>
      <c r="E35" s="261"/>
      <c r="F35" s="261"/>
      <c r="G35" s="261"/>
      <c r="H35" s="261"/>
      <c r="I35" s="261"/>
      <c r="J35" s="261"/>
    </row>
    <row r="36" spans="1:10" ht="12.75">
      <c r="A36" s="261"/>
      <c r="B36" s="261"/>
      <c r="C36" s="261"/>
      <c r="D36" s="261"/>
      <c r="E36" s="261"/>
      <c r="F36" s="261"/>
      <c r="G36" s="261"/>
      <c r="H36" s="261"/>
      <c r="I36" s="261"/>
      <c r="J36" s="261"/>
    </row>
    <row r="41" ht="12.75">
      <c r="D41" s="186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2013-07-30T16:03:18Z</cp:lastPrinted>
  <dcterms:created xsi:type="dcterms:W3CDTF">1999-11-18T22:07:59Z</dcterms:created>
  <dcterms:modified xsi:type="dcterms:W3CDTF">2018-07-19T19:25:00Z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