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8640" windowHeight="1005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'C7'!$A$1:$D$19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<sst xmlns="http://schemas.openxmlformats.org/spreadsheetml/2006/main" count="359" uniqueCount="228">
  <si>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</si>
  <si>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</si>
  <si>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</si>
  <si>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</si>
  <si>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</si>
  <si>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</si>
  <si>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</si>
  <si>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</si>
  <si>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</si>
  <si>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</si>
  <si>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</si>
  <si>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</si>
  <si>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</si>
  <si>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</si>
  <si>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</si>
  <si>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</si>
  <si>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</si>
  <si>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</si>
  <si>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</si>
  <si>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</si>
  <si>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</si>
  <si>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</si>
  <si>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</si>
  <si>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</si>
  <si>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</si>
  <si>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</si>
  <si>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</si>
  <si>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</si>
  <si>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</si>
  <si>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</si>
  <si>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</si>
  <si>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</si>
  <si>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</si>
  <si>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</si>
  <si>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</si>
  <si>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</si>
  <si>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</si>
  <si>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</si>
  <si>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</si>
  <si>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</si>
  <si>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</si>
  <si>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</si>
  <si>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</si>
  <si>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</si>
  <si>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</si>
  <si>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</si>
  <si>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</si>
  <si>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</si>
  <si>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</si>
  <si>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</si>
  <si>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</si>
  <si>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</si>
  <si>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</si>
  <si>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</si>
  <si>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</si>
  <si>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</si>
  <si>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</si>
  <si>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</si>
  <si>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</si>
  <si>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</si>
  <si>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</si>
  <si>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</si>
  <si>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</si>
  <si>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</si>
  <si>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</si>
  <si>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</si>
  <si>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</si>
  <si>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</si>
  <si>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</si>
  <si>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</si>
  <si>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</si>
  <si>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</si>
  <si>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</si>
  <si>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</si>
  <si>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</si>
  <si>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</si>
  <si>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</si>
  <si>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</si>
  <si>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</si>
  <si>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</si>
  <si>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</si>
  <si>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</si>
  <si>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</si>
  <si>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</si>
  <si>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</si>
  <si>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</si>
  <si>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</si>
  <si>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</si>
  <si>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</si>
  <si>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</si>
  <si>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</si>
  <si>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</si>
  <si>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</si>
  <si>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</si>
  <si>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</si>
  <si>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</si>
  <si>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</si>
  <si>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</si>
  <si>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</si>
  <si>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</si>
  <si>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</si>
  <si>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</si>
  <si>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</si>
  <si>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</si>
  <si>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</si>
  <si>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</si>
  <si>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</si>
  <si>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</si>
  <si>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</si>
  <si>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</si>
  <si>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</si>
  <si>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</si>
  <si>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</si>
  <si>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</si>
  <si>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</si>
  <si>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</si>
  <si>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</si>
  <si>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</si>
  <si>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</si>
  <si>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</si>
  <si>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</si>
  <si>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</si>
  <si>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</si>
  <si>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</si>
  <si>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</si>
  <si>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</si>
  <si>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</si>
  <si>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</si>
  <si>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</si>
  <si>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</si>
  <si>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</si>
  <si>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</si>
  <si>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</si>
  <si>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</si>
  <si>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</si>
  <si>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</si>
  <si>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</si>
  <si>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</si>
  <si>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</si>
  <si>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</si>
  <si>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</si>
  <si>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</si>
  <si>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</si>
  <si>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</si>
  <si>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</si>
  <si>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</si>
  <si>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</si>
  <si>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</si>
  <si>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</si>
  <si>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</si>
  <si>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Nehuén INIA</t>
  </si>
  <si>
    <t>Llaofén INIA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</si>
  <si>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</si>
  <si>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</si>
  <si>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</si>
  <si>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</si>
  <si>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</si>
  <si>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</si>
  <si>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</si>
  <si>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</si>
  <si>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</si>
  <si>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</si>
  <si>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</si>
  <si>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</si>
  <si>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*: industriales, de uso doméstico y  uso agrícola</t>
  </si>
  <si>
    <t>Productos</t>
  </si>
  <si>
    <t/>
  </si>
  <si>
    <t>02/2013</t>
  </si>
  <si>
    <t>03/2013</t>
  </si>
  <si>
    <t>Trigo panadero invierno y alternativos</t>
  </si>
  <si>
    <t>Trigo pan primavera</t>
  </si>
  <si>
    <t>Kipa INIA</t>
  </si>
  <si>
    <t>semilla certificada</t>
  </si>
  <si>
    <t>semilla  certificada</t>
  </si>
  <si>
    <t>semilla corriente</t>
  </si>
  <si>
    <t>Precios de lista de fertilizantes en Santiago</t>
  </si>
  <si>
    <t>04/2013</t>
  </si>
  <si>
    <t>s/i</t>
  </si>
  <si>
    <t>Precio unitario (USD/kg)</t>
  </si>
  <si>
    <t>Precio unitario (USD/unidad)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</si>
  <si>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</si>
  <si>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</si>
  <si>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</si>
  <si>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</si>
  <si>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</si>
  <si>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</si>
  <si>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</si>
  <si>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05/2013</t>
  </si>
  <si>
    <t>Información a junio 2013</t>
  </si>
  <si>
    <t>Plaguicidas y productos químicos*</t>
  </si>
  <si>
    <t>Valor (miles de USD CIF)</t>
  </si>
  <si>
    <t>Valor (miles de USD FOB)</t>
  </si>
  <si>
    <t>06/2013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</si>
  <si>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</si>
  <si>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</si>
  <si>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</si>
  <si>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Pesos nominales sin IVA, en USD/kg</t>
  </si>
  <si>
    <t>Afrecho de soya (46% proteína, molido)</t>
  </si>
  <si>
    <t>Pesos nominales sin IVA, en US$/unidad</t>
  </si>
  <si>
    <t>07/2013</t>
  </si>
  <si>
    <t>08/2013</t>
  </si>
  <si>
    <t>09/2013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</si>
  <si>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</si>
  <si>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</si>
  <si>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</si>
  <si>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</si>
  <si>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</si>
  <si>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</si>
  <si>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</si>
  <si>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</si>
  <si>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Información a febrero 2014</t>
  </si>
  <si>
    <t xml:space="preserve">          Marzo 2014</t>
  </si>
  <si>
    <t>Febrero 2014</t>
  </si>
  <si>
    <t>02/2014</t>
  </si>
  <si>
    <t>Nota: dólar observado promedio de febrero USD 1=  $ 554,41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</si>
  <si>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</si>
  <si>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</si>
  <si>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enero - febrero</t>
  </si>
  <si>
    <t>Otros insumos</t>
  </si>
  <si>
    <t>Variación 14/13 (%)</t>
  </si>
  <si>
    <t>Nitrato de amonio</t>
  </si>
  <si>
    <t>Fosfato monoamónico</t>
  </si>
  <si>
    <t>% variación febrero 2014/2013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</si>
  <si>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</si>
  <si>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</si>
  <si>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INIA.</t>
    </r>
  </si>
  <si>
    <t>Claudia Carbonell Piccardo</t>
  </si>
  <si>
    <t>Directora y Representante Legal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</si>
</sst>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</numFmts>
  <fonts count="9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3" fillId="3" borderId="0" applyNumberFormat="0" applyBorder="0" applyAlignment="0" applyProtection="0"/>
    <xf numFmtId="0" fontId="6" fillId="4" borderId="0" applyNumberFormat="0" applyBorder="0" applyAlignment="0" applyProtection="0"/>
    <xf numFmtId="0" fontId="63" fillId="5" borderId="0" applyNumberFormat="0" applyBorder="0" applyAlignment="0" applyProtection="0"/>
    <xf numFmtId="0" fontId="6" fillId="6" borderId="0" applyNumberFormat="0" applyBorder="0" applyAlignment="0" applyProtection="0"/>
    <xf numFmtId="0" fontId="63" fillId="7" borderId="0" applyNumberFormat="0" applyBorder="0" applyAlignment="0" applyProtection="0"/>
    <xf numFmtId="0" fontId="6" fillId="8" borderId="0" applyNumberFormat="0" applyBorder="0" applyAlignment="0" applyProtection="0"/>
    <xf numFmtId="0" fontId="63" fillId="9" borderId="0" applyNumberFormat="0" applyBorder="0" applyAlignment="0" applyProtection="0"/>
    <xf numFmtId="0" fontId="6" fillId="10" borderId="0" applyNumberFormat="0" applyBorder="0" applyAlignment="0" applyProtection="0"/>
    <xf numFmtId="0" fontId="63" fillId="11" borderId="0" applyNumberFormat="0" applyBorder="0" applyAlignment="0" applyProtection="0"/>
    <xf numFmtId="0" fontId="6" fillId="12" borderId="0" applyNumberFormat="0" applyBorder="0" applyAlignment="0" applyProtection="0"/>
    <xf numFmtId="0" fontId="63" fillId="13" borderId="0" applyNumberFormat="0" applyBorder="0" applyAlignment="0" applyProtection="0"/>
    <xf numFmtId="0" fontId="6" fillId="14" borderId="0" applyNumberFormat="0" applyBorder="0" applyAlignment="0" applyProtection="0"/>
    <xf numFmtId="0" fontId="63" fillId="15" borderId="0" applyNumberFormat="0" applyBorder="0" applyAlignment="0" applyProtection="0"/>
    <xf numFmtId="0" fontId="6" fillId="16" borderId="0" applyNumberFormat="0" applyBorder="0" applyAlignment="0" applyProtection="0"/>
    <xf numFmtId="0" fontId="63" fillId="17" borderId="0" applyNumberFormat="0" applyBorder="0" applyAlignment="0" applyProtection="0"/>
    <xf numFmtId="0" fontId="6" fillId="18" borderId="0" applyNumberFormat="0" applyBorder="0" applyAlignment="0" applyProtection="0"/>
    <xf numFmtId="0" fontId="63" fillId="19" borderId="0" applyNumberFormat="0" applyBorder="0" applyAlignment="0" applyProtection="0"/>
    <xf numFmtId="0" fontId="6" fillId="8" borderId="0" applyNumberFormat="0" applyBorder="0" applyAlignment="0" applyProtection="0"/>
    <xf numFmtId="0" fontId="63" fillId="20" borderId="0" applyNumberFormat="0" applyBorder="0" applyAlignment="0" applyProtection="0"/>
    <xf numFmtId="0" fontId="6" fillId="14" borderId="0" applyNumberFormat="0" applyBorder="0" applyAlignment="0" applyProtection="0"/>
    <xf numFmtId="0" fontId="63" fillId="21" borderId="0" applyNumberFormat="0" applyBorder="0" applyAlignment="0" applyProtection="0"/>
    <xf numFmtId="0" fontId="6" fillId="22" borderId="0" applyNumberFormat="0" applyBorder="0" applyAlignment="0" applyProtection="0"/>
    <xf numFmtId="0" fontId="63" fillId="23" borderId="0" applyNumberFormat="0" applyBorder="0" applyAlignment="0" applyProtection="0"/>
    <xf numFmtId="0" fontId="7" fillId="24" borderId="0" applyNumberFormat="0" applyBorder="0" applyAlignment="0" applyProtection="0"/>
    <xf numFmtId="0" fontId="64" fillId="25" borderId="0" applyNumberFormat="0" applyBorder="0" applyAlignment="0" applyProtection="0"/>
    <xf numFmtId="0" fontId="7" fillId="16" borderId="0" applyNumberFormat="0" applyBorder="0" applyAlignment="0" applyProtection="0"/>
    <xf numFmtId="0" fontId="64" fillId="26" borderId="0" applyNumberFormat="0" applyBorder="0" applyAlignment="0" applyProtection="0"/>
    <xf numFmtId="0" fontId="7" fillId="18" borderId="0" applyNumberFormat="0" applyBorder="0" applyAlignment="0" applyProtection="0"/>
    <xf numFmtId="0" fontId="64" fillId="27" borderId="0" applyNumberFormat="0" applyBorder="0" applyAlignment="0" applyProtection="0"/>
    <xf numFmtId="0" fontId="7" fillId="28" borderId="0" applyNumberFormat="0" applyBorder="0" applyAlignment="0" applyProtection="0"/>
    <xf numFmtId="0" fontId="64" fillId="29" borderId="0" applyNumberFormat="0" applyBorder="0" applyAlignment="0" applyProtection="0"/>
    <xf numFmtId="0" fontId="7" fillId="30" borderId="0" applyNumberFormat="0" applyBorder="0" applyAlignment="0" applyProtection="0"/>
    <xf numFmtId="0" fontId="64" fillId="31" borderId="0" applyNumberFormat="0" applyBorder="0" applyAlignment="0" applyProtection="0"/>
    <xf numFmtId="0" fontId="7" fillId="32" borderId="0" applyNumberFormat="0" applyBorder="0" applyAlignment="0" applyProtection="0"/>
    <xf numFmtId="0" fontId="64" fillId="33" borderId="0" applyNumberFormat="0" applyBorder="0" applyAlignment="0" applyProtection="0"/>
    <xf numFmtId="0" fontId="65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66" fillId="36" borderId="2" applyNumberFormat="0" applyAlignment="0" applyProtection="0"/>
    <xf numFmtId="0" fontId="10" fillId="37" borderId="3" applyNumberFormat="0" applyAlignment="0" applyProtection="0"/>
    <xf numFmtId="0" fontId="67" fillId="38" borderId="4" applyNumberFormat="0" applyAlignment="0" applyProtection="0"/>
    <xf numFmtId="0" fontId="11" fillId="0" borderId="5" applyNumberFormat="0" applyFill="0" applyAlignment="0" applyProtection="0"/>
    <xf numFmtId="0" fontId="68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4" fillId="40" borderId="0" applyNumberFormat="0" applyBorder="0" applyAlignment="0" applyProtection="0"/>
    <xf numFmtId="0" fontId="7" fillId="41" borderId="0" applyNumberFormat="0" applyBorder="0" applyAlignment="0" applyProtection="0"/>
    <xf numFmtId="0" fontId="64" fillId="42" borderId="0" applyNumberFormat="0" applyBorder="0" applyAlignment="0" applyProtection="0"/>
    <xf numFmtId="0" fontId="7" fillId="43" borderId="0" applyNumberFormat="0" applyBorder="0" applyAlignment="0" applyProtection="0"/>
    <xf numFmtId="0" fontId="64" fillId="44" borderId="0" applyNumberFormat="0" applyBorder="0" applyAlignment="0" applyProtection="0"/>
    <xf numFmtId="0" fontId="7" fillId="28" borderId="0" applyNumberFormat="0" applyBorder="0" applyAlignment="0" applyProtection="0"/>
    <xf numFmtId="0" fontId="64" fillId="45" borderId="0" applyNumberFormat="0" applyBorder="0" applyAlignment="0" applyProtection="0"/>
    <xf numFmtId="0" fontId="7" fillId="30" borderId="0" applyNumberFormat="0" applyBorder="0" applyAlignment="0" applyProtection="0"/>
    <xf numFmtId="0" fontId="64" fillId="46" borderId="0" applyNumberFormat="0" applyBorder="0" applyAlignment="0" applyProtection="0"/>
    <xf numFmtId="0" fontId="7" fillId="47" borderId="0" applyNumberFormat="0" applyBorder="0" applyAlignment="0" applyProtection="0"/>
    <xf numFmtId="0" fontId="64" fillId="48" borderId="0" applyNumberFormat="0" applyBorder="0" applyAlignment="0" applyProtection="0"/>
    <xf numFmtId="0" fontId="13" fillId="12" borderId="1" applyNumberFormat="0" applyAlignment="0" applyProtection="0"/>
    <xf numFmtId="0" fontId="70" fillId="49" borderId="2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2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3" fillId="52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74" fillId="36" borderId="11" applyNumberFormat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21" fillId="0" borderId="13" applyNumberFormat="0" applyFill="0" applyAlignment="0" applyProtection="0"/>
    <xf numFmtId="0" fontId="78" fillId="0" borderId="14" applyNumberFormat="0" applyFill="0" applyAlignment="0" applyProtection="0"/>
    <xf numFmtId="0" fontId="12" fillId="0" borderId="15" applyNumberFormat="0" applyFill="0" applyAlignment="0" applyProtection="0"/>
    <xf numFmtId="0" fontId="6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0" fillId="0" borderId="18" applyNumberFormat="0" applyFill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94" applyFont="1">
      <alignment/>
      <protection/>
    </xf>
    <xf numFmtId="0" fontId="0" fillId="0" borderId="0" xfId="0" applyFill="1" applyAlignment="1">
      <alignment/>
    </xf>
    <xf numFmtId="0" fontId="8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82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86" applyFont="1" applyAlignment="1">
      <alignment/>
    </xf>
    <xf numFmtId="179" fontId="2" fillId="0" borderId="0" xfId="86" applyFont="1" applyFill="1" applyAlignment="1">
      <alignment/>
    </xf>
    <xf numFmtId="179" fontId="2" fillId="0" borderId="0" xfId="86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2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83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7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77" applyFont="1" applyFill="1" applyAlignment="1" applyProtection="1">
      <alignment horizontal="center" vertical="center"/>
      <protection/>
    </xf>
    <xf numFmtId="0" fontId="0" fillId="55" borderId="0" xfId="77" applyFont="1" applyFill="1" applyAlignment="1" applyProtection="1">
      <alignment vertical="center"/>
      <protection/>
    </xf>
    <xf numFmtId="0" fontId="71" fillId="0" borderId="0" xfId="80" applyFont="1" applyAlignment="1">
      <alignment horizontal="center"/>
    </xf>
    <xf numFmtId="0" fontId="3" fillId="55" borderId="0" xfId="0" applyFont="1" applyFill="1" applyAlignment="1">
      <alignment horizontal="center" vertical="center"/>
    </xf>
    <xf numFmtId="0" fontId="0" fillId="55" borderId="0" xfId="77" applyFont="1" applyFill="1" applyAlignment="1" applyProtection="1">
      <alignment vertical="center" wrapText="1"/>
      <protection/>
    </xf>
    <xf numFmtId="0" fontId="6" fillId="55" borderId="0" xfId="7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4" fillId="55" borderId="0" xfId="0" applyFont="1" applyFill="1" applyAlignment="1">
      <alignment/>
    </xf>
    <xf numFmtId="0" fontId="4" fillId="55" borderId="0" xfId="77" applyFont="1" applyFill="1" applyAlignment="1" applyProtection="1">
      <alignment/>
      <protection/>
    </xf>
    <xf numFmtId="0" fontId="84" fillId="55" borderId="0" xfId="0" applyFont="1" applyFill="1" applyBorder="1" applyAlignment="1">
      <alignment vertical="center"/>
    </xf>
    <xf numFmtId="0" fontId="85" fillId="0" borderId="0" xfId="94" applyFont="1">
      <alignment/>
      <protection/>
    </xf>
    <xf numFmtId="0" fontId="86" fillId="0" borderId="0" xfId="94" applyFont="1">
      <alignment/>
      <protection/>
    </xf>
    <xf numFmtId="0" fontId="87" fillId="0" borderId="0" xfId="94" applyFont="1" applyAlignment="1">
      <alignment horizontal="center"/>
      <protection/>
    </xf>
    <xf numFmtId="17" fontId="87" fillId="0" borderId="0" xfId="94" applyNumberFormat="1" applyFont="1" applyAlignment="1" quotePrefix="1">
      <alignment horizontal="center"/>
      <protection/>
    </xf>
    <xf numFmtId="0" fontId="88" fillId="0" borderId="0" xfId="94" applyFont="1" applyAlignment="1">
      <alignment horizontal="left" indent="15"/>
      <protection/>
    </xf>
    <xf numFmtId="0" fontId="89" fillId="0" borderId="0" xfId="94" applyFont="1" applyAlignment="1">
      <alignment horizontal="center"/>
      <protection/>
    </xf>
    <xf numFmtId="0" fontId="90" fillId="0" borderId="0" xfId="94" applyFont="1">
      <alignment/>
      <protection/>
    </xf>
    <xf numFmtId="0" fontId="85" fillId="0" borderId="0" xfId="94" applyFont="1" quotePrefix="1">
      <alignment/>
      <protection/>
    </xf>
    <xf numFmtId="0" fontId="89" fillId="0" borderId="0" xfId="94" applyFont="1">
      <alignment/>
      <protection/>
    </xf>
    <xf numFmtId="0" fontId="91" fillId="0" borderId="0" xfId="94" applyFont="1">
      <alignment/>
      <protection/>
    </xf>
    <xf numFmtId="0" fontId="1" fillId="0" borderId="0" xfId="104" applyFont="1" applyBorder="1" applyAlignment="1" applyProtection="1">
      <alignment horizontal="left"/>
      <protection/>
    </xf>
    <xf numFmtId="0" fontId="1" fillId="0" borderId="0" xfId="94" applyFont="1">
      <alignment/>
      <protection/>
    </xf>
    <xf numFmtId="0" fontId="1" fillId="0" borderId="0" xfId="104" applyFont="1" applyBorder="1" applyProtection="1">
      <alignment/>
      <protection/>
    </xf>
    <xf numFmtId="0" fontId="1" fillId="0" borderId="0" xfId="104" applyFont="1" applyBorder="1" applyAlignment="1" applyProtection="1">
      <alignment horizontal="center"/>
      <protection/>
    </xf>
    <xf numFmtId="0" fontId="92" fillId="0" borderId="0" xfId="94" applyFont="1">
      <alignment/>
      <protection/>
    </xf>
    <xf numFmtId="0" fontId="1" fillId="0" borderId="0" xfId="94" applyFont="1" applyBorder="1">
      <alignment/>
      <protection/>
    </xf>
    <xf numFmtId="0" fontId="86" fillId="0" borderId="0" xfId="94" applyFont="1" applyBorder="1">
      <alignment/>
      <protection/>
    </xf>
    <xf numFmtId="0" fontId="1" fillId="0" borderId="0" xfId="104" applyFont="1" applyBorder="1" applyAlignment="1" applyProtection="1">
      <alignment horizontal="right"/>
      <protection/>
    </xf>
    <xf numFmtId="0" fontId="31" fillId="0" borderId="0" xfId="104" applyFont="1" applyBorder="1" applyAlignment="1" applyProtection="1">
      <alignment horizontal="left"/>
      <protection/>
    </xf>
    <xf numFmtId="0" fontId="31" fillId="0" borderId="0" xfId="104" applyFont="1" applyBorder="1" applyProtection="1">
      <alignment/>
      <protection/>
    </xf>
    <xf numFmtId="0" fontId="31" fillId="0" borderId="0" xfId="104" applyFont="1" applyBorder="1" applyAlignment="1" applyProtection="1">
      <alignment horizontal="center"/>
      <protection/>
    </xf>
    <xf numFmtId="0" fontId="32" fillId="0" borderId="0" xfId="104" applyFont="1" applyBorder="1" applyProtection="1">
      <alignment/>
      <protection/>
    </xf>
    <xf numFmtId="0" fontId="32" fillId="0" borderId="0" xfId="104" applyFont="1" applyBorder="1" applyAlignment="1" applyProtection="1">
      <alignment horizontal="right"/>
      <protection/>
    </xf>
    <xf numFmtId="0" fontId="1" fillId="0" borderId="0" xfId="94" applyFont="1" applyBorder="1" applyAlignment="1">
      <alignment horizontal="justify" vertical="center" wrapText="1"/>
      <protection/>
    </xf>
    <xf numFmtId="0" fontId="32" fillId="0" borderId="0" xfId="94" applyFont="1" applyBorder="1" applyAlignment="1">
      <alignment horizontal="justify" vertical="top" wrapText="1"/>
      <protection/>
    </xf>
    <xf numFmtId="0" fontId="2" fillId="0" borderId="0" xfId="94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86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4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8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4" fillId="0" borderId="0" xfId="0" applyFont="1" applyBorder="1" applyAlignment="1">
      <alignment horizontal="centerContinuous" vertical="center"/>
    </xf>
    <xf numFmtId="0" fontId="84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1" fillId="0" borderId="0" xfId="94" applyFont="1" applyBorder="1" applyAlignment="1">
      <alignment horizontal="justify" vertical="center" wrapText="1"/>
      <protection/>
    </xf>
    <xf numFmtId="0" fontId="93" fillId="0" borderId="0" xfId="94" applyFont="1" applyAlignment="1">
      <alignment horizontal="left"/>
      <protection/>
    </xf>
    <xf numFmtId="0" fontId="94" fillId="0" borderId="0" xfId="94" applyFont="1" applyAlignment="1">
      <alignment horizontal="left"/>
      <protection/>
    </xf>
    <xf numFmtId="0" fontId="87" fillId="0" borderId="0" xfId="94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5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6" fillId="55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202" fontId="0" fillId="0" borderId="21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12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Hipervínculo 2" xfId="78"/>
    <cellStyle name="Hipervínculo 2 2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12" xfId="86"/>
    <cellStyle name="Millares 2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7" xfId="103"/>
    <cellStyle name="Normal_indice" xfId="104"/>
    <cellStyle name="Notas" xfId="105"/>
    <cellStyle name="Notas 10" xfId="106"/>
    <cellStyle name="Notas 11" xfId="107"/>
    <cellStyle name="Notas 12" xfId="108"/>
    <cellStyle name="Notas 13" xfId="109"/>
    <cellStyle name="Notas 14" xfId="110"/>
    <cellStyle name="Notas 15" xfId="111"/>
    <cellStyle name="Notas 2" xfId="112"/>
    <cellStyle name="Notas 3" xfId="113"/>
    <cellStyle name="Notas 4" xfId="114"/>
    <cellStyle name="Notas 5" xfId="115"/>
    <cellStyle name="Notas 6" xfId="116"/>
    <cellStyle name="Notas 7" xfId="117"/>
    <cellStyle name="Notas 8" xfId="118"/>
    <cellStyle name="Notas 9" xfId="119"/>
    <cellStyle name="Percent" xfId="120"/>
    <cellStyle name="Porcentaje 2" xfId="121"/>
    <cellStyle name="Porcentual 2" xfId="122"/>
    <cellStyle name="Porcentual_Productos Sice" xfId="123"/>
    <cellStyle name="Salida" xfId="124"/>
    <cellStyle name="Salida 2" xfId="125"/>
    <cellStyle name="Texto de advertencia" xfId="126"/>
    <cellStyle name="Texto de advertencia 2" xfId="127"/>
    <cellStyle name="Texto explicativo" xfId="128"/>
    <cellStyle name="Texto explicativo 2" xfId="129"/>
    <cellStyle name="Título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febrero de 2014.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752475</xdr:colOff>
      <xdr:row>29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1047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47625</xdr:rowOff>
    </xdr:from>
    <xdr:to>
      <xdr:col>8</xdr:col>
      <xdr:colOff>295275</xdr:colOff>
      <xdr:row>29</xdr:row>
      <xdr:rowOff>76200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9525" y="4419600"/>
          <a:ext cx="6381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Green Markets, Icis Pricing y Fertecon.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742950</xdr:colOff>
      <xdr:row>28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0095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9</xdr:col>
      <xdr:colOff>0</xdr:colOff>
      <xdr:row>30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829425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9</xdr:col>
      <xdr:colOff>752475</xdr:colOff>
      <xdr:row>31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0095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G51" sqref="G51"/>
    </sheetView>
  </sheetViews>
  <sheetFormatPr defaultColWidth="11.421875" defaultRowHeight="12.75"/>
  <cols>
    <col min="1" max="2" width="11.421875" style="145" customWidth="1"/>
    <col min="3" max="3" width="10.7109375" style="145" customWidth="1"/>
    <col min="4" max="6" width="11.421875" style="145" customWidth="1"/>
    <col min="7" max="7" width="11.140625" style="145" customWidth="1"/>
    <col min="8" max="8" width="4.421875" style="145" customWidth="1"/>
    <col min="9" max="16384" width="11.421875" style="145" customWidth="1"/>
  </cols>
  <sheetData>
    <row r="1" spans="1:9" ht="15">
      <c r="A1" s="144"/>
      <c r="I1" s="145" t="s">
        <v>156</v>
      </c>
    </row>
    <row r="3" ht="15">
      <c r="A3" s="144"/>
    </row>
    <row r="4" ht="14.25">
      <c r="D4" s="146"/>
    </row>
    <row r="5" spans="1:4" ht="15">
      <c r="A5" s="144"/>
      <c r="D5" s="147"/>
    </row>
    <row r="6" ht="15">
      <c r="A6" s="144"/>
    </row>
    <row r="7" ht="15">
      <c r="A7" s="144"/>
    </row>
    <row r="8" ht="14.25">
      <c r="D8" s="146"/>
    </row>
    <row r="9" ht="15">
      <c r="A9" s="148"/>
    </row>
    <row r="10" ht="15">
      <c r="A10" s="144"/>
    </row>
    <row r="11" ht="15">
      <c r="A11" s="144"/>
    </row>
    <row r="12" ht="15">
      <c r="A12" s="144"/>
    </row>
    <row r="13" spans="3:8" ht="25.5">
      <c r="C13" s="214" t="s">
        <v>99</v>
      </c>
      <c r="D13" s="214"/>
      <c r="E13" s="214"/>
      <c r="F13" s="214"/>
      <c r="G13" s="214"/>
      <c r="H13" s="214"/>
    </row>
    <row r="15" spans="3:8" ht="15.75">
      <c r="C15" s="215"/>
      <c r="D15" s="215"/>
      <c r="E15" s="215"/>
      <c r="F15" s="215"/>
      <c r="G15" s="215"/>
      <c r="H15" s="215"/>
    </row>
    <row r="18" ht="14.25">
      <c r="D18" s="145" t="s">
        <v>210</v>
      </c>
    </row>
    <row r="20" ht="15">
      <c r="A20" s="144"/>
    </row>
    <row r="21" spans="1:4" ht="15">
      <c r="A21" s="144"/>
      <c r="D21" s="146"/>
    </row>
    <row r="22" spans="1:4" ht="15">
      <c r="A22" s="144"/>
      <c r="D22" s="149"/>
    </row>
    <row r="23" ht="15">
      <c r="A23" s="144"/>
    </row>
    <row r="24" ht="15">
      <c r="A24" s="144"/>
    </row>
    <row r="25" ht="15">
      <c r="A25" s="144"/>
    </row>
    <row r="26" spans="1:4" ht="15">
      <c r="A26" s="144"/>
      <c r="D26" s="146"/>
    </row>
    <row r="27" ht="15">
      <c r="A27" s="144"/>
    </row>
    <row r="28" ht="15">
      <c r="A28" s="144"/>
    </row>
    <row r="29" ht="15">
      <c r="A29" s="144"/>
    </row>
    <row r="30" ht="15">
      <c r="A30" s="144"/>
    </row>
    <row r="34" ht="15">
      <c r="A34" s="144"/>
    </row>
    <row r="35" ht="15">
      <c r="A35" s="144"/>
    </row>
    <row r="36" ht="15">
      <c r="A36" s="144"/>
    </row>
    <row r="37" ht="15">
      <c r="A37" s="144"/>
    </row>
    <row r="38" spans="1:4" ht="15">
      <c r="A38" s="150"/>
      <c r="C38" s="150"/>
      <c r="D38" s="151"/>
    </row>
    <row r="39" ht="15">
      <c r="A39" s="144"/>
    </row>
    <row r="40" spans="3:4" ht="15">
      <c r="C40" s="144" t="s">
        <v>211</v>
      </c>
      <c r="D40" s="151"/>
    </row>
    <row r="44" ht="14.25">
      <c r="D44" s="146" t="s">
        <v>2</v>
      </c>
    </row>
    <row r="45" spans="1:4" ht="15">
      <c r="A45" s="144"/>
      <c r="D45" s="147" t="s">
        <v>212</v>
      </c>
    </row>
    <row r="46" ht="15">
      <c r="A46" s="144"/>
    </row>
    <row r="47" ht="15">
      <c r="A47" s="144"/>
    </row>
    <row r="48" ht="14.25">
      <c r="D48" s="146" t="s">
        <v>3</v>
      </c>
    </row>
    <row r="49" ht="15">
      <c r="A49" s="148"/>
    </row>
    <row r="50" ht="15">
      <c r="A50" s="144"/>
    </row>
    <row r="53" ht="14.25">
      <c r="D53" s="149" t="s">
        <v>146</v>
      </c>
    </row>
    <row r="54" ht="14.25">
      <c r="D54" s="149" t="s">
        <v>98</v>
      </c>
    </row>
    <row r="58" ht="15">
      <c r="A58" s="144"/>
    </row>
    <row r="59" spans="1:4" ht="15">
      <c r="A59" s="144"/>
      <c r="D59" s="146" t="s">
        <v>227</v>
      </c>
    </row>
    <row r="60" spans="1:4" ht="15">
      <c r="A60" s="144"/>
      <c r="D60" s="149" t="s">
        <v>226</v>
      </c>
    </row>
    <row r="61" spans="1:12" ht="15">
      <c r="A61" s="144"/>
      <c r="L61" s="152"/>
    </row>
    <row r="62" ht="15">
      <c r="A62" s="144"/>
    </row>
    <row r="63" ht="15">
      <c r="A63" s="144"/>
    </row>
    <row r="64" spans="1:8" ht="14.25">
      <c r="A64" s="216" t="s">
        <v>1</v>
      </c>
      <c r="B64" s="216"/>
      <c r="C64" s="216"/>
      <c r="D64" s="216"/>
      <c r="E64" s="216"/>
      <c r="F64" s="216"/>
      <c r="G64" s="216"/>
      <c r="H64" s="216"/>
    </row>
    <row r="65" ht="15">
      <c r="A65" s="144"/>
    </row>
    <row r="66" ht="15">
      <c r="A66" s="144"/>
    </row>
    <row r="67" ht="15">
      <c r="A67" s="144"/>
    </row>
    <row r="68" ht="15">
      <c r="A68" s="144"/>
    </row>
    <row r="69" ht="15">
      <c r="A69" s="144"/>
    </row>
    <row r="70" ht="15">
      <c r="A70" s="144"/>
    </row>
    <row r="71" ht="15">
      <c r="A71" s="144"/>
    </row>
    <row r="72" ht="15">
      <c r="A72" s="144"/>
    </row>
    <row r="73" ht="15">
      <c r="A73" s="144"/>
    </row>
    <row r="74" ht="15">
      <c r="A74" s="144"/>
    </row>
    <row r="75" ht="15">
      <c r="A75" s="144"/>
    </row>
    <row r="76" ht="15">
      <c r="A76" s="144"/>
    </row>
    <row r="77" ht="15">
      <c r="A77" s="144"/>
    </row>
    <row r="78" ht="15">
      <c r="A78" s="144"/>
    </row>
    <row r="79" ht="10.5" customHeight="1">
      <c r="A79" s="150" t="s">
        <v>97</v>
      </c>
    </row>
    <row r="80" ht="10.5" customHeight="1">
      <c r="A80" s="150" t="s">
        <v>93</v>
      </c>
    </row>
    <row r="81" ht="10.5" customHeight="1">
      <c r="A81" s="150" t="s">
        <v>96</v>
      </c>
    </row>
    <row r="82" spans="1:4" ht="10.5" customHeight="1">
      <c r="A82" s="150" t="s">
        <v>95</v>
      </c>
      <c r="C82" s="150"/>
      <c r="D82" s="151"/>
    </row>
    <row r="83" ht="10.5" customHeight="1">
      <c r="A83" s="153" t="s">
        <v>94</v>
      </c>
    </row>
    <row r="85" spans="1:7" ht="14.25">
      <c r="A85" s="154"/>
      <c r="B85" s="155"/>
      <c r="C85" s="156"/>
      <c r="D85" s="156"/>
      <c r="E85" s="156"/>
      <c r="F85" s="156"/>
      <c r="G85" s="157"/>
    </row>
    <row r="86" spans="1:12" ht="6.75" customHeight="1">
      <c r="A86" s="154"/>
      <c r="B86" s="155"/>
      <c r="C86" s="156"/>
      <c r="D86" s="156"/>
      <c r="E86" s="156"/>
      <c r="F86" s="156"/>
      <c r="G86" s="157"/>
      <c r="L86" s="146"/>
    </row>
    <row r="87" spans="1:12" ht="16.5" customHeight="1">
      <c r="A87" s="150"/>
      <c r="B87" s="155"/>
      <c r="C87" s="156"/>
      <c r="D87" s="156"/>
      <c r="E87" s="156"/>
      <c r="F87" s="156"/>
      <c r="G87" s="157"/>
      <c r="L87" s="149"/>
    </row>
    <row r="88" spans="1:12" ht="12.75" customHeight="1">
      <c r="A88" s="150"/>
      <c r="B88" s="155"/>
      <c r="C88" s="156"/>
      <c r="D88" s="156"/>
      <c r="E88" s="156"/>
      <c r="F88" s="156"/>
      <c r="G88" s="157"/>
      <c r="L88" s="158"/>
    </row>
    <row r="89" spans="1:12" ht="12.75" customHeight="1">
      <c r="A89" s="150"/>
      <c r="B89" s="155"/>
      <c r="C89" s="156"/>
      <c r="D89" s="156"/>
      <c r="E89" s="156"/>
      <c r="F89" s="156"/>
      <c r="G89" s="157"/>
      <c r="L89" s="158"/>
    </row>
    <row r="90" spans="1:12" ht="12.75" customHeight="1">
      <c r="A90" s="150"/>
      <c r="B90" s="155"/>
      <c r="C90" s="156"/>
      <c r="D90" s="156"/>
      <c r="E90" s="156"/>
      <c r="F90" s="156"/>
      <c r="G90" s="157"/>
      <c r="L90" s="158"/>
    </row>
    <row r="91" spans="1:12" ht="12.75" customHeight="1">
      <c r="A91" s="153"/>
      <c r="B91" s="155"/>
      <c r="C91" s="156"/>
      <c r="D91" s="156"/>
      <c r="E91" s="156"/>
      <c r="F91" s="156"/>
      <c r="G91" s="157"/>
      <c r="L91" s="146"/>
    </row>
    <row r="92" spans="1:12" ht="12.75" customHeight="1">
      <c r="A92" s="154"/>
      <c r="B92" s="155"/>
      <c r="C92" s="156"/>
      <c r="D92" s="156"/>
      <c r="E92" s="156"/>
      <c r="F92" s="156"/>
      <c r="G92" s="157"/>
      <c r="L92" s="158"/>
    </row>
    <row r="93" spans="1:12" ht="12.75" customHeight="1">
      <c r="A93" s="154"/>
      <c r="B93" s="155"/>
      <c r="C93" s="156"/>
      <c r="D93" s="156"/>
      <c r="E93" s="156"/>
      <c r="F93" s="156"/>
      <c r="G93" s="157"/>
      <c r="L93" s="158"/>
    </row>
    <row r="94" spans="1:12" ht="12.75" customHeight="1">
      <c r="A94" s="154"/>
      <c r="B94" s="155"/>
      <c r="C94" s="156"/>
      <c r="D94" s="156"/>
      <c r="E94" s="156"/>
      <c r="F94" s="156"/>
      <c r="G94" s="157"/>
      <c r="L94" s="158"/>
    </row>
    <row r="95" spans="1:12" ht="12.75" customHeight="1">
      <c r="A95" s="154"/>
      <c r="B95" s="155"/>
      <c r="C95" s="156"/>
      <c r="D95" s="156"/>
      <c r="E95" s="156"/>
      <c r="F95" s="156"/>
      <c r="G95" s="157"/>
      <c r="L95" s="158"/>
    </row>
    <row r="96" spans="1:12" ht="12.75" customHeight="1">
      <c r="A96" s="154"/>
      <c r="B96" s="155"/>
      <c r="C96" s="156"/>
      <c r="D96" s="156"/>
      <c r="E96" s="156"/>
      <c r="F96" s="156"/>
      <c r="G96" s="157"/>
      <c r="L96" s="158"/>
    </row>
    <row r="97" spans="1:12" ht="12.75" customHeight="1">
      <c r="A97" s="154"/>
      <c r="B97" s="155"/>
      <c r="C97" s="156"/>
      <c r="D97" s="156"/>
      <c r="E97" s="156"/>
      <c r="F97" s="156"/>
      <c r="G97" s="157"/>
      <c r="L97" s="158"/>
    </row>
    <row r="98" spans="1:12" ht="12.75" customHeight="1">
      <c r="A98" s="154"/>
      <c r="B98" s="155"/>
      <c r="C98" s="155"/>
      <c r="D98" s="155"/>
      <c r="E98" s="156"/>
      <c r="F98" s="156"/>
      <c r="G98" s="157"/>
      <c r="L98" s="158"/>
    </row>
    <row r="99" spans="1:12" ht="12.75" customHeight="1">
      <c r="A99" s="154"/>
      <c r="B99" s="155"/>
      <c r="C99" s="156"/>
      <c r="D99" s="156"/>
      <c r="E99" s="156"/>
      <c r="F99" s="156"/>
      <c r="G99" s="157"/>
      <c r="L99" s="150"/>
    </row>
    <row r="100" spans="1:12" ht="12.75" customHeight="1">
      <c r="A100" s="154"/>
      <c r="B100" s="155"/>
      <c r="C100" s="156"/>
      <c r="D100" s="156"/>
      <c r="E100" s="156"/>
      <c r="F100" s="156"/>
      <c r="G100" s="157"/>
      <c r="L100" s="150"/>
    </row>
    <row r="101" spans="1:12" ht="12.75" customHeight="1">
      <c r="A101" s="154"/>
      <c r="B101" s="155"/>
      <c r="C101" s="156"/>
      <c r="D101" s="156"/>
      <c r="E101" s="156"/>
      <c r="F101" s="156"/>
      <c r="G101" s="157"/>
      <c r="L101" s="150"/>
    </row>
    <row r="102" spans="1:12" ht="12.75" customHeight="1">
      <c r="A102" s="154"/>
      <c r="B102" s="155"/>
      <c r="C102" s="156"/>
      <c r="D102" s="156"/>
      <c r="E102" s="156"/>
      <c r="F102" s="156"/>
      <c r="G102" s="157"/>
      <c r="L102" s="153"/>
    </row>
    <row r="103" spans="1:7" ht="12.75" customHeight="1">
      <c r="A103" s="154"/>
      <c r="B103" s="155"/>
      <c r="C103" s="156"/>
      <c r="D103" s="156"/>
      <c r="E103" s="156"/>
      <c r="F103" s="156"/>
      <c r="G103" s="157"/>
    </row>
    <row r="104" spans="1:7" ht="12.75" customHeight="1">
      <c r="A104" s="154"/>
      <c r="B104" s="155"/>
      <c r="C104" s="156"/>
      <c r="D104" s="156"/>
      <c r="E104" s="156"/>
      <c r="F104" s="156"/>
      <c r="G104" s="157"/>
    </row>
    <row r="105" spans="1:7" ht="12.75" customHeight="1">
      <c r="A105" s="154"/>
      <c r="B105" s="155"/>
      <c r="C105" s="156"/>
      <c r="D105" s="156"/>
      <c r="E105" s="156"/>
      <c r="F105" s="156"/>
      <c r="G105" s="157"/>
    </row>
    <row r="106" spans="1:8" ht="12.75" customHeight="1">
      <c r="A106" s="154"/>
      <c r="B106" s="159"/>
      <c r="C106" s="156"/>
      <c r="D106" s="156"/>
      <c r="E106" s="156"/>
      <c r="F106" s="156"/>
      <c r="G106" s="157"/>
      <c r="H106" s="160"/>
    </row>
    <row r="107" spans="1:8" ht="12.75" customHeight="1">
      <c r="A107" s="154"/>
      <c r="B107" s="159"/>
      <c r="C107" s="156"/>
      <c r="D107" s="156"/>
      <c r="E107" s="156"/>
      <c r="F107" s="156"/>
      <c r="G107" s="157"/>
      <c r="H107" s="160"/>
    </row>
    <row r="108" spans="1:8" ht="6.75" customHeight="1">
      <c r="A108" s="154"/>
      <c r="B108" s="156"/>
      <c r="C108" s="156"/>
      <c r="D108" s="156"/>
      <c r="E108" s="156"/>
      <c r="F108" s="156"/>
      <c r="G108" s="161"/>
      <c r="H108" s="160"/>
    </row>
    <row r="109" spans="1:8" ht="14.25">
      <c r="A109" s="162"/>
      <c r="B109" s="163"/>
      <c r="C109" s="163"/>
      <c r="D109" s="163"/>
      <c r="E109" s="163"/>
      <c r="F109" s="163"/>
      <c r="G109" s="164"/>
      <c r="H109" s="160"/>
    </row>
    <row r="110" spans="1:8" ht="6.75" customHeight="1">
      <c r="A110" s="162"/>
      <c r="B110" s="165"/>
      <c r="C110" s="165"/>
      <c r="D110" s="165"/>
      <c r="E110" s="165"/>
      <c r="F110" s="165"/>
      <c r="G110" s="166"/>
      <c r="H110" s="160"/>
    </row>
    <row r="111" spans="1:8" ht="12.75" customHeight="1">
      <c r="A111" s="154"/>
      <c r="B111" s="159"/>
      <c r="C111" s="156"/>
      <c r="D111" s="156"/>
      <c r="E111" s="156"/>
      <c r="F111" s="156"/>
      <c r="G111" s="157"/>
      <c r="H111" s="160"/>
    </row>
    <row r="112" spans="1:8" ht="12.75" customHeight="1">
      <c r="A112" s="154"/>
      <c r="B112" s="159"/>
      <c r="C112" s="156"/>
      <c r="D112" s="156"/>
      <c r="E112" s="156"/>
      <c r="F112" s="156"/>
      <c r="G112" s="157"/>
      <c r="H112" s="160"/>
    </row>
    <row r="113" spans="1:8" ht="12.75" customHeight="1">
      <c r="A113" s="154"/>
      <c r="B113" s="159"/>
      <c r="C113" s="156"/>
      <c r="D113" s="156"/>
      <c r="E113" s="156"/>
      <c r="F113" s="156"/>
      <c r="G113" s="157"/>
      <c r="H113" s="160"/>
    </row>
    <row r="114" spans="1:8" ht="12.75" customHeight="1">
      <c r="A114" s="154"/>
      <c r="B114" s="159"/>
      <c r="C114" s="156"/>
      <c r="D114" s="156"/>
      <c r="E114" s="156"/>
      <c r="F114" s="156"/>
      <c r="G114" s="157"/>
      <c r="H114" s="160"/>
    </row>
    <row r="115" spans="1:8" ht="12.75" customHeight="1">
      <c r="A115" s="154"/>
      <c r="B115" s="159"/>
      <c r="C115" s="156"/>
      <c r="D115" s="156"/>
      <c r="E115" s="156"/>
      <c r="F115" s="156"/>
      <c r="G115" s="157"/>
      <c r="H115" s="160"/>
    </row>
    <row r="116" spans="1:8" ht="12.75" customHeight="1">
      <c r="A116" s="154"/>
      <c r="B116" s="159"/>
      <c r="C116" s="156"/>
      <c r="D116" s="156"/>
      <c r="E116" s="156"/>
      <c r="F116" s="156"/>
      <c r="G116" s="157"/>
      <c r="H116" s="160"/>
    </row>
    <row r="117" spans="1:8" ht="12.75" customHeight="1">
      <c r="A117" s="154"/>
      <c r="B117" s="159"/>
      <c r="C117" s="156"/>
      <c r="D117" s="156"/>
      <c r="E117" s="156"/>
      <c r="F117" s="156"/>
      <c r="G117" s="157"/>
      <c r="H117" s="160"/>
    </row>
    <row r="118" spans="1:8" ht="12.75" customHeight="1">
      <c r="A118" s="154"/>
      <c r="B118" s="159"/>
      <c r="C118" s="156"/>
      <c r="D118" s="156"/>
      <c r="E118" s="156"/>
      <c r="F118" s="156"/>
      <c r="G118" s="157"/>
      <c r="H118" s="160"/>
    </row>
    <row r="119" spans="1:8" ht="12.75" customHeight="1">
      <c r="A119" s="154"/>
      <c r="B119" s="159"/>
      <c r="C119" s="156"/>
      <c r="D119" s="156"/>
      <c r="E119" s="156"/>
      <c r="F119" s="156"/>
      <c r="G119" s="157"/>
      <c r="H119" s="160"/>
    </row>
    <row r="120" spans="1:8" ht="12.75" customHeight="1">
      <c r="A120" s="154"/>
      <c r="B120" s="159"/>
      <c r="C120" s="156"/>
      <c r="D120" s="156"/>
      <c r="E120" s="156"/>
      <c r="F120" s="156"/>
      <c r="G120" s="157"/>
      <c r="H120" s="160"/>
    </row>
    <row r="121" spans="1:8" ht="12.75" customHeight="1">
      <c r="A121" s="154"/>
      <c r="B121" s="159"/>
      <c r="C121" s="156"/>
      <c r="D121" s="156"/>
      <c r="E121" s="156"/>
      <c r="F121" s="156"/>
      <c r="G121" s="157"/>
      <c r="H121" s="160"/>
    </row>
    <row r="122" spans="1:8" ht="12.75" customHeight="1">
      <c r="A122" s="154"/>
      <c r="B122" s="159"/>
      <c r="C122" s="156"/>
      <c r="D122" s="156"/>
      <c r="E122" s="156"/>
      <c r="F122" s="156"/>
      <c r="G122" s="157"/>
      <c r="H122" s="160"/>
    </row>
    <row r="123" spans="1:8" ht="54.75" customHeight="1">
      <c r="A123" s="213"/>
      <c r="B123" s="213"/>
      <c r="C123" s="213"/>
      <c r="D123" s="213"/>
      <c r="E123" s="213"/>
      <c r="F123" s="213"/>
      <c r="G123" s="213"/>
      <c r="H123" s="160"/>
    </row>
    <row r="124" spans="1:7" ht="15" customHeight="1">
      <c r="A124" s="167"/>
      <c r="B124" s="167"/>
      <c r="C124" s="167"/>
      <c r="D124" s="167"/>
      <c r="E124" s="167"/>
      <c r="F124" s="167"/>
      <c r="G124" s="167"/>
    </row>
    <row r="125" spans="1:7" ht="15" customHeight="1">
      <c r="A125" s="168"/>
      <c r="B125" s="168"/>
      <c r="C125" s="168"/>
      <c r="D125" s="168"/>
      <c r="E125" s="168"/>
      <c r="F125" s="168"/>
      <c r="G125" s="168"/>
    </row>
    <row r="126" spans="1:7" ht="15" customHeight="1">
      <c r="A126" s="155"/>
      <c r="B126" s="155"/>
      <c r="C126" s="155"/>
      <c r="D126" s="155"/>
      <c r="E126" s="155"/>
      <c r="F126" s="155"/>
      <c r="G126" s="155"/>
    </row>
    <row r="127" spans="1:7" ht="10.5" customHeight="1">
      <c r="A127" s="169"/>
      <c r="C127" s="160"/>
      <c r="D127" s="160"/>
      <c r="E127" s="160"/>
      <c r="F127" s="160"/>
      <c r="G127" s="160"/>
    </row>
    <row r="128" spans="1:7" ht="10.5" customHeight="1">
      <c r="A128" s="169"/>
      <c r="C128" s="160"/>
      <c r="D128" s="160"/>
      <c r="E128" s="160"/>
      <c r="F128" s="160"/>
      <c r="G128" s="160"/>
    </row>
    <row r="129" spans="1:7" ht="10.5" customHeight="1">
      <c r="A129" s="169"/>
      <c r="C129" s="160"/>
      <c r="D129" s="160"/>
      <c r="E129" s="160"/>
      <c r="F129" s="160"/>
      <c r="G129" s="160"/>
    </row>
    <row r="130" spans="1:7" ht="10.5" customHeight="1">
      <c r="A130" s="153"/>
      <c r="B130" s="17"/>
      <c r="C130" s="160"/>
      <c r="D130" s="160"/>
      <c r="E130" s="160"/>
      <c r="F130" s="160"/>
      <c r="G130" s="160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8" ht="12.75">
      <c r="D18" t="s">
        <v>188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188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188" customWidth="1"/>
    <col min="2" max="2" width="13.140625" style="52" bestFit="1" customWidth="1"/>
    <col min="3" max="3" width="23.140625" style="189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41" t="s">
        <v>120</v>
      </c>
      <c r="B1" s="241"/>
      <c r="C1" s="241"/>
      <c r="D1" s="241"/>
      <c r="E1" s="52"/>
      <c r="F1" s="52"/>
      <c r="G1" s="37"/>
      <c r="H1" s="37"/>
    </row>
    <row r="2" spans="1:8" ht="15" customHeight="1">
      <c r="A2" s="242" t="s">
        <v>186</v>
      </c>
      <c r="B2" s="242"/>
      <c r="C2" s="242"/>
      <c r="D2" s="242"/>
      <c r="E2" s="52"/>
      <c r="F2" s="52"/>
      <c r="G2" s="37"/>
      <c r="H2" s="37"/>
    </row>
    <row r="3" spans="1:8" s="21" customFormat="1" ht="15" customHeight="1">
      <c r="A3" s="243" t="s">
        <v>196</v>
      </c>
      <c r="B3" s="243"/>
      <c r="C3" s="243"/>
      <c r="D3" s="243"/>
      <c r="E3" s="52"/>
      <c r="F3" s="52"/>
      <c r="G3" s="38"/>
      <c r="H3" s="38"/>
    </row>
    <row r="4" spans="1:8" s="21" customFormat="1" ht="15" customHeight="1">
      <c r="A4" s="244" t="s">
        <v>212</v>
      </c>
      <c r="B4" s="244"/>
      <c r="C4" s="244"/>
      <c r="D4" s="244"/>
      <c r="E4" s="52"/>
      <c r="F4" s="52"/>
      <c r="G4" s="38"/>
      <c r="H4" s="38"/>
    </row>
    <row r="5" spans="1:8" s="21" customFormat="1" ht="15" customHeight="1">
      <c r="A5" s="170"/>
      <c r="B5" s="171"/>
      <c r="C5" s="172"/>
      <c r="D5" s="22"/>
      <c r="E5" s="52"/>
      <c r="F5" s="52"/>
      <c r="G5" s="38"/>
      <c r="H5" s="38"/>
    </row>
    <row r="6" spans="1:12" s="21" customFormat="1" ht="15" customHeight="1">
      <c r="A6" s="173" t="s">
        <v>41</v>
      </c>
      <c r="B6" s="212" t="s">
        <v>148</v>
      </c>
      <c r="C6" s="174" t="s">
        <v>149</v>
      </c>
      <c r="D6" s="175" t="s">
        <v>178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38" t="s">
        <v>43</v>
      </c>
      <c r="B7" s="238"/>
      <c r="C7" s="238"/>
      <c r="D7" s="239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6" t="s">
        <v>44</v>
      </c>
      <c r="B8" s="177">
        <v>40</v>
      </c>
      <c r="C8" s="178">
        <v>258</v>
      </c>
      <c r="D8" s="179">
        <f>C8/554.41</f>
        <v>0.4653595714363017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6" t="s">
        <v>101</v>
      </c>
      <c r="B9" s="177">
        <v>40</v>
      </c>
      <c r="C9" s="178">
        <v>265.5</v>
      </c>
      <c r="D9" s="178">
        <f aca="true" t="shared" si="0" ref="D9:D25">C9/554.41</f>
        <v>0.4788874659547988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6" t="s">
        <v>45</v>
      </c>
      <c r="B10" s="177">
        <v>40</v>
      </c>
      <c r="C10" s="178">
        <v>244</v>
      </c>
      <c r="D10" s="178">
        <f t="shared" si="0"/>
        <v>0.44010750166844037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6" t="s">
        <v>114</v>
      </c>
      <c r="B11" s="177">
        <v>40</v>
      </c>
      <c r="C11" s="178">
        <v>251.5</v>
      </c>
      <c r="D11" s="178">
        <f t="shared" si="0"/>
        <v>0.4536353961869375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6" t="s">
        <v>46</v>
      </c>
      <c r="B12" s="177">
        <v>40</v>
      </c>
      <c r="C12" s="178">
        <v>249</v>
      </c>
      <c r="D12" s="178">
        <f t="shared" si="0"/>
        <v>0.44912609801410514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6" t="s">
        <v>102</v>
      </c>
      <c r="B13" s="177">
        <v>40</v>
      </c>
      <c r="C13" s="178">
        <v>253</v>
      </c>
      <c r="D13" s="178">
        <f t="shared" si="0"/>
        <v>0.4563409750906369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6" t="s">
        <v>68</v>
      </c>
      <c r="B14" s="177">
        <v>40</v>
      </c>
      <c r="C14" s="178">
        <v>229.5</v>
      </c>
      <c r="D14" s="178">
        <f t="shared" si="0"/>
        <v>0.41395357226601254</v>
      </c>
      <c r="E14" s="180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6" t="s">
        <v>103</v>
      </c>
      <c r="B15" s="177">
        <v>40</v>
      </c>
      <c r="C15" s="178">
        <v>237</v>
      </c>
      <c r="D15" s="178">
        <f t="shared" si="0"/>
        <v>0.42748146678450966</v>
      </c>
      <c r="E15" s="177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6" t="s">
        <v>47</v>
      </c>
      <c r="B16" s="177">
        <v>40</v>
      </c>
      <c r="C16" s="178">
        <v>216.5</v>
      </c>
      <c r="D16" s="178">
        <f t="shared" si="0"/>
        <v>0.39050522176728414</v>
      </c>
      <c r="E16" s="177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6" t="s">
        <v>104</v>
      </c>
      <c r="B17" s="177">
        <v>40</v>
      </c>
      <c r="C17" s="178">
        <v>224</v>
      </c>
      <c r="D17" s="178">
        <f t="shared" si="0"/>
        <v>0.4040331162857813</v>
      </c>
      <c r="E17" s="177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6" t="s">
        <v>65</v>
      </c>
      <c r="B18" s="177">
        <v>40</v>
      </c>
      <c r="C18" s="178">
        <v>225</v>
      </c>
      <c r="D18" s="178">
        <f t="shared" si="0"/>
        <v>0.40583683555491423</v>
      </c>
      <c r="E18" s="177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6" t="s">
        <v>90</v>
      </c>
      <c r="B19" s="177">
        <v>40</v>
      </c>
      <c r="C19" s="178">
        <v>230</v>
      </c>
      <c r="D19" s="178">
        <f t="shared" si="0"/>
        <v>0.414855431900579</v>
      </c>
      <c r="E19" s="177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6" t="s">
        <v>66</v>
      </c>
      <c r="B20" s="177">
        <v>40</v>
      </c>
      <c r="C20" s="178">
        <v>215</v>
      </c>
      <c r="D20" s="178">
        <f t="shared" si="0"/>
        <v>0.38779964286358476</v>
      </c>
      <c r="E20" s="177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6" t="s">
        <v>67</v>
      </c>
      <c r="B21" s="177">
        <v>40</v>
      </c>
      <c r="C21" s="178">
        <v>220</v>
      </c>
      <c r="D21" s="178">
        <f t="shared" si="0"/>
        <v>0.39681823920924947</v>
      </c>
      <c r="E21" s="177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6" t="s">
        <v>91</v>
      </c>
      <c r="B22" s="177">
        <v>40</v>
      </c>
      <c r="C22" s="178">
        <v>223</v>
      </c>
      <c r="D22" s="178">
        <f t="shared" si="0"/>
        <v>0.40222939701664834</v>
      </c>
      <c r="E22" s="177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6" t="s">
        <v>105</v>
      </c>
      <c r="B23" s="177">
        <v>40</v>
      </c>
      <c r="C23" s="178">
        <v>233</v>
      </c>
      <c r="D23" s="178">
        <f t="shared" si="0"/>
        <v>0.42026658970797787</v>
      </c>
      <c r="E23" s="177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6" t="s">
        <v>92</v>
      </c>
      <c r="B24" s="177">
        <v>40</v>
      </c>
      <c r="C24" s="178">
        <v>230</v>
      </c>
      <c r="D24" s="178">
        <f t="shared" si="0"/>
        <v>0.414855431900579</v>
      </c>
      <c r="E24" s="177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6" t="s">
        <v>106</v>
      </c>
      <c r="B25" s="177">
        <v>40</v>
      </c>
      <c r="C25" s="178">
        <v>240</v>
      </c>
      <c r="D25" s="181">
        <f t="shared" si="0"/>
        <v>0.4328926245919085</v>
      </c>
      <c r="E25" s="177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38" t="s">
        <v>48</v>
      </c>
      <c r="B26" s="238"/>
      <c r="C26" s="238"/>
      <c r="D26" s="240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6" t="s">
        <v>107</v>
      </c>
      <c r="B27" s="177">
        <v>40</v>
      </c>
      <c r="C27" s="178">
        <v>246.5</v>
      </c>
      <c r="D27" s="179">
        <f>C27/554.41</f>
        <v>0.4446167998412727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6" t="s">
        <v>49</v>
      </c>
      <c r="B28" s="177">
        <v>40</v>
      </c>
      <c r="C28" s="178">
        <v>232</v>
      </c>
      <c r="D28" s="178">
        <f aca="true" t="shared" si="1" ref="D28:D36">C28/554.41</f>
        <v>0.41846287043884495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6" t="s">
        <v>108</v>
      </c>
      <c r="B29" s="177">
        <v>40</v>
      </c>
      <c r="C29" s="178">
        <v>219</v>
      </c>
      <c r="D29" s="178">
        <f t="shared" si="1"/>
        <v>0.39501451994011655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6" t="s">
        <v>50</v>
      </c>
      <c r="B30" s="177">
        <v>40</v>
      </c>
      <c r="C30" s="178">
        <v>216</v>
      </c>
      <c r="D30" s="178">
        <f t="shared" si="1"/>
        <v>0.3896033621327177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6" t="s">
        <v>109</v>
      </c>
      <c r="B31" s="177">
        <v>40</v>
      </c>
      <c r="C31" s="178">
        <v>204</v>
      </c>
      <c r="D31" s="178">
        <f t="shared" si="1"/>
        <v>0.36795873090312226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6" t="s">
        <v>51</v>
      </c>
      <c r="B32" s="177">
        <v>40</v>
      </c>
      <c r="C32" s="178">
        <v>205</v>
      </c>
      <c r="D32" s="178">
        <f t="shared" si="1"/>
        <v>0.36976245017225523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6" t="s">
        <v>110</v>
      </c>
      <c r="B33" s="177">
        <v>40</v>
      </c>
      <c r="C33" s="178">
        <v>202</v>
      </c>
      <c r="D33" s="178">
        <f t="shared" si="1"/>
        <v>0.36435129236485636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6" t="s">
        <v>52</v>
      </c>
      <c r="B34" s="177">
        <v>40</v>
      </c>
      <c r="C34" s="178">
        <v>198</v>
      </c>
      <c r="D34" s="178">
        <f t="shared" si="1"/>
        <v>0.35713641528832457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6" t="s">
        <v>111</v>
      </c>
      <c r="B35" s="177">
        <v>40</v>
      </c>
      <c r="C35" s="178">
        <v>213</v>
      </c>
      <c r="D35" s="178">
        <f t="shared" si="1"/>
        <v>0.3841922043253188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6" t="s">
        <v>124</v>
      </c>
      <c r="B36" s="177">
        <v>40</v>
      </c>
      <c r="C36" s="178">
        <v>209</v>
      </c>
      <c r="D36" s="181">
        <f t="shared" si="1"/>
        <v>0.376977327248787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39" t="s">
        <v>53</v>
      </c>
      <c r="B37" s="239"/>
      <c r="C37" s="239"/>
      <c r="D37" s="240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69</v>
      </c>
      <c r="B38" s="182" t="s">
        <v>71</v>
      </c>
      <c r="C38" s="179">
        <v>199</v>
      </c>
      <c r="D38" s="179">
        <f>C38/554.41</f>
        <v>0.3589401345574575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6" t="s">
        <v>70</v>
      </c>
      <c r="B39" s="183" t="s">
        <v>71</v>
      </c>
      <c r="C39" s="178">
        <v>184</v>
      </c>
      <c r="D39" s="178">
        <f aca="true" t="shared" si="2" ref="D39:D49">C39/554.41</f>
        <v>0.3318843455204632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6" t="s">
        <v>73</v>
      </c>
      <c r="B40" s="183">
        <v>50</v>
      </c>
      <c r="C40" s="178">
        <v>187</v>
      </c>
      <c r="D40" s="178">
        <f t="shared" si="2"/>
        <v>0.33729550332786207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6" t="s">
        <v>54</v>
      </c>
      <c r="B41" s="183">
        <v>50</v>
      </c>
      <c r="C41" s="178">
        <v>181</v>
      </c>
      <c r="D41" s="178">
        <f t="shared" si="2"/>
        <v>0.3264731877130644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6" t="s">
        <v>55</v>
      </c>
      <c r="B42" s="183">
        <v>50</v>
      </c>
      <c r="C42" s="178">
        <v>183</v>
      </c>
      <c r="D42" s="178">
        <f t="shared" si="2"/>
        <v>0.3300806262513303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6" t="s">
        <v>56</v>
      </c>
      <c r="B43" s="183">
        <v>50</v>
      </c>
      <c r="C43" s="178">
        <v>181</v>
      </c>
      <c r="D43" s="178">
        <f t="shared" si="2"/>
        <v>0.3264731877130644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6" t="s">
        <v>57</v>
      </c>
      <c r="B44" s="183">
        <v>50</v>
      </c>
      <c r="C44" s="178">
        <v>177</v>
      </c>
      <c r="D44" s="178">
        <f t="shared" si="2"/>
        <v>0.31925831063653254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6" t="s">
        <v>58</v>
      </c>
      <c r="B45" s="183">
        <v>50</v>
      </c>
      <c r="C45" s="178">
        <v>175.5</v>
      </c>
      <c r="D45" s="178">
        <f t="shared" si="2"/>
        <v>0.3165527317328331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6" t="s">
        <v>59</v>
      </c>
      <c r="B46" s="183">
        <v>50</v>
      </c>
      <c r="C46" s="178">
        <v>168</v>
      </c>
      <c r="D46" s="178">
        <f t="shared" si="2"/>
        <v>0.303024837214336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6" t="s">
        <v>60</v>
      </c>
      <c r="B47" s="183">
        <v>50</v>
      </c>
      <c r="C47" s="178">
        <v>273</v>
      </c>
      <c r="D47" s="178">
        <f t="shared" si="2"/>
        <v>0.492415360473296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72</v>
      </c>
      <c r="B48" s="183">
        <v>25</v>
      </c>
      <c r="C48" s="178">
        <v>1211</v>
      </c>
      <c r="D48" s="178">
        <f t="shared" si="2"/>
        <v>2.184304034920005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74</v>
      </c>
      <c r="B49" s="184">
        <v>40</v>
      </c>
      <c r="C49" s="181">
        <v>387</v>
      </c>
      <c r="D49" s="181">
        <f t="shared" si="2"/>
        <v>0.6980393571544525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45" t="s">
        <v>61</v>
      </c>
      <c r="B50" s="245"/>
      <c r="C50" s="245"/>
      <c r="D50" s="240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62</v>
      </c>
      <c r="B51" s="73">
        <v>40</v>
      </c>
      <c r="C51" s="179">
        <v>256</v>
      </c>
      <c r="D51" s="179">
        <f>C51/554.41</f>
        <v>0.4617521328980358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64</v>
      </c>
      <c r="B52" s="185">
        <v>40</v>
      </c>
      <c r="C52" s="178">
        <v>256</v>
      </c>
      <c r="D52" s="178">
        <f aca="true" t="shared" si="3" ref="D52:D58">C52/554.41</f>
        <v>0.4617521328980358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6" t="s">
        <v>63</v>
      </c>
      <c r="B53" s="177">
        <v>40</v>
      </c>
      <c r="C53" s="178">
        <v>244</v>
      </c>
      <c r="D53" s="178">
        <f t="shared" si="3"/>
        <v>0.44010750166844037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6" t="s">
        <v>78</v>
      </c>
      <c r="B54" s="67"/>
      <c r="C54" s="178">
        <v>162</v>
      </c>
      <c r="D54" s="178">
        <f t="shared" si="3"/>
        <v>0.29220252159953825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6" t="s">
        <v>75</v>
      </c>
      <c r="B55" s="177">
        <v>40</v>
      </c>
      <c r="C55" s="178">
        <v>120</v>
      </c>
      <c r="D55" s="178">
        <f t="shared" si="3"/>
        <v>0.21644631229595426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6" t="s">
        <v>77</v>
      </c>
      <c r="B56" s="177">
        <v>50</v>
      </c>
      <c r="C56" s="178">
        <v>48</v>
      </c>
      <c r="D56" s="178">
        <f t="shared" si="3"/>
        <v>0.08657852491838171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6" t="s">
        <v>76</v>
      </c>
      <c r="B57" s="177">
        <v>50</v>
      </c>
      <c r="C57" s="178">
        <v>48</v>
      </c>
      <c r="D57" s="178">
        <f t="shared" si="3"/>
        <v>0.08657852491838171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197</v>
      </c>
      <c r="B58" s="75">
        <v>40</v>
      </c>
      <c r="C58" s="181">
        <v>345</v>
      </c>
      <c r="D58" s="181">
        <f t="shared" si="3"/>
        <v>0.6222831478508686</v>
      </c>
      <c r="E58" s="22"/>
    </row>
    <row r="59" spans="1:5" s="21" customFormat="1" ht="15" customHeight="1">
      <c r="A59" s="237" t="s">
        <v>215</v>
      </c>
      <c r="B59" s="237"/>
      <c r="C59" s="237"/>
      <c r="D59" s="22"/>
      <c r="E59" s="22"/>
    </row>
    <row r="60" spans="1:5" s="21" customFormat="1" ht="12.75">
      <c r="A60" s="76" t="s">
        <v>214</v>
      </c>
      <c r="B60" s="125"/>
      <c r="C60" s="186"/>
      <c r="D60" s="22"/>
      <c r="E60" s="22"/>
    </row>
    <row r="61" spans="1:5" s="21" customFormat="1" ht="12.75">
      <c r="A61" s="187"/>
      <c r="B61" s="125"/>
      <c r="C61" s="186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41" t="s">
        <v>121</v>
      </c>
      <c r="B1" s="241"/>
      <c r="C1" s="241"/>
      <c r="D1" s="241"/>
      <c r="E1" s="241"/>
    </row>
    <row r="2" spans="1:5" ht="12.75">
      <c r="A2" s="246" t="s">
        <v>185</v>
      </c>
      <c r="B2" s="246"/>
      <c r="C2" s="246"/>
      <c r="D2" s="246"/>
      <c r="E2" s="246"/>
    </row>
    <row r="3" spans="1:5" ht="12.75" customHeight="1">
      <c r="A3" s="224" t="s">
        <v>196</v>
      </c>
      <c r="B3" s="224"/>
      <c r="C3" s="224"/>
      <c r="D3" s="224"/>
      <c r="E3" s="224"/>
    </row>
    <row r="4" spans="1:5" ht="12.75">
      <c r="A4" s="247" t="s">
        <v>212</v>
      </c>
      <c r="B4" s="247"/>
      <c r="C4" s="247"/>
      <c r="D4" s="247"/>
      <c r="E4" s="247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125</v>
      </c>
      <c r="B6" s="54" t="s">
        <v>126</v>
      </c>
      <c r="C6" s="55" t="s">
        <v>127</v>
      </c>
      <c r="D6" s="55" t="s">
        <v>202</v>
      </c>
      <c r="E6" s="56" t="s">
        <v>178</v>
      </c>
    </row>
    <row r="7" spans="1:5" ht="12.75">
      <c r="A7" s="57" t="s">
        <v>128</v>
      </c>
      <c r="B7" s="57" t="s">
        <v>129</v>
      </c>
      <c r="C7" s="58">
        <v>20500</v>
      </c>
      <c r="D7" s="59">
        <f>C7/50</f>
        <v>410</v>
      </c>
      <c r="E7" s="60">
        <f>D7/554.41</f>
        <v>0.7395249003445105</v>
      </c>
    </row>
    <row r="8" spans="1:5" ht="12.75">
      <c r="A8" s="61" t="s">
        <v>155</v>
      </c>
      <c r="B8" s="61" t="s">
        <v>153</v>
      </c>
      <c r="C8" s="62">
        <v>20500</v>
      </c>
      <c r="D8" s="63">
        <f aca="true" t="shared" si="0" ref="D8:D32">C8/50</f>
        <v>410</v>
      </c>
      <c r="E8" s="64">
        <f aca="true" t="shared" si="1" ref="E8:E32">D8/554.41</f>
        <v>0.7395249003445105</v>
      </c>
    </row>
    <row r="9" spans="1:5" ht="12.75">
      <c r="A9" s="61"/>
      <c r="B9" s="61" t="s">
        <v>163</v>
      </c>
      <c r="C9" s="62">
        <v>20500</v>
      </c>
      <c r="D9" s="65">
        <f t="shared" si="0"/>
        <v>410</v>
      </c>
      <c r="E9" s="68">
        <f t="shared" si="1"/>
        <v>0.7395249003445105</v>
      </c>
    </row>
    <row r="10" spans="1:5" ht="12.75">
      <c r="A10" s="66" t="s">
        <v>169</v>
      </c>
      <c r="B10" s="66" t="s">
        <v>132</v>
      </c>
      <c r="C10" s="58">
        <v>17500</v>
      </c>
      <c r="D10" s="59">
        <f t="shared" si="0"/>
        <v>350</v>
      </c>
      <c r="E10" s="64">
        <f t="shared" si="1"/>
        <v>0.6313017441965333</v>
      </c>
    </row>
    <row r="11" spans="1:5" ht="12.75">
      <c r="A11" s="61" t="s">
        <v>155</v>
      </c>
      <c r="B11" s="67" t="s">
        <v>161</v>
      </c>
      <c r="C11" s="62">
        <v>17500</v>
      </c>
      <c r="D11" s="63">
        <f t="shared" si="0"/>
        <v>350</v>
      </c>
      <c r="E11" s="64">
        <f t="shared" si="1"/>
        <v>0.6313017441965333</v>
      </c>
    </row>
    <row r="12" spans="1:5" ht="12.75">
      <c r="A12" s="61"/>
      <c r="B12" s="67" t="s">
        <v>162</v>
      </c>
      <c r="C12" s="62">
        <v>17500</v>
      </c>
      <c r="D12" s="63">
        <f t="shared" si="0"/>
        <v>350</v>
      </c>
      <c r="E12" s="64">
        <f t="shared" si="1"/>
        <v>0.6313017441965333</v>
      </c>
    </row>
    <row r="13" spans="1:5" ht="12.75">
      <c r="A13" s="61"/>
      <c r="B13" s="67" t="s">
        <v>134</v>
      </c>
      <c r="C13" s="62">
        <v>17500</v>
      </c>
      <c r="D13" s="63">
        <f t="shared" si="0"/>
        <v>350</v>
      </c>
      <c r="E13" s="64">
        <f t="shared" si="1"/>
        <v>0.6313017441965333</v>
      </c>
    </row>
    <row r="14" spans="1:5" ht="12.75">
      <c r="A14" s="61"/>
      <c r="B14" s="67" t="s">
        <v>135</v>
      </c>
      <c r="C14" s="62">
        <v>17500</v>
      </c>
      <c r="D14" s="63">
        <f t="shared" si="0"/>
        <v>350</v>
      </c>
      <c r="E14" s="64">
        <f t="shared" si="1"/>
        <v>0.6313017441965333</v>
      </c>
    </row>
    <row r="15" spans="1:5" ht="12.75">
      <c r="A15" s="61"/>
      <c r="B15" s="67" t="s">
        <v>154</v>
      </c>
      <c r="C15" s="62">
        <v>17500</v>
      </c>
      <c r="D15" s="63">
        <f t="shared" si="0"/>
        <v>350</v>
      </c>
      <c r="E15" s="64">
        <f t="shared" si="1"/>
        <v>0.6313017441965333</v>
      </c>
    </row>
    <row r="16" spans="1:5" ht="12.75">
      <c r="A16" s="61"/>
      <c r="B16" s="67" t="s">
        <v>136</v>
      </c>
      <c r="C16" s="62">
        <v>17500</v>
      </c>
      <c r="D16" s="63">
        <f t="shared" si="0"/>
        <v>350</v>
      </c>
      <c r="E16" s="64">
        <f t="shared" si="1"/>
        <v>0.6313017441965333</v>
      </c>
    </row>
    <row r="17" spans="1:5" ht="12.75">
      <c r="A17" s="61"/>
      <c r="B17" s="67" t="s">
        <v>137</v>
      </c>
      <c r="C17" s="62">
        <v>18500</v>
      </c>
      <c r="D17" s="63">
        <v>350</v>
      </c>
      <c r="E17" s="64">
        <f t="shared" si="1"/>
        <v>0.6313017441965333</v>
      </c>
    </row>
    <row r="18" spans="1:5" ht="12.75">
      <c r="A18" s="66" t="s">
        <v>170</v>
      </c>
      <c r="B18" s="66" t="s">
        <v>133</v>
      </c>
      <c r="C18" s="58">
        <v>18500</v>
      </c>
      <c r="D18" s="59">
        <f t="shared" si="0"/>
        <v>370</v>
      </c>
      <c r="E18" s="60">
        <f t="shared" si="1"/>
        <v>0.6673761295791923</v>
      </c>
    </row>
    <row r="19" spans="1:5" ht="12.75">
      <c r="A19" s="61" t="s">
        <v>155</v>
      </c>
      <c r="B19" s="67" t="s">
        <v>130</v>
      </c>
      <c r="C19" s="62">
        <v>18500</v>
      </c>
      <c r="D19" s="63">
        <f t="shared" si="0"/>
        <v>370</v>
      </c>
      <c r="E19" s="64">
        <f t="shared" si="1"/>
        <v>0.6673761295791923</v>
      </c>
    </row>
    <row r="20" spans="1:5" ht="12.75">
      <c r="A20" s="61"/>
      <c r="B20" s="67" t="s">
        <v>131</v>
      </c>
      <c r="C20" s="62">
        <v>18500</v>
      </c>
      <c r="D20" s="63">
        <f t="shared" si="0"/>
        <v>370</v>
      </c>
      <c r="E20" s="64">
        <f t="shared" si="1"/>
        <v>0.6673761295791923</v>
      </c>
    </row>
    <row r="21" spans="1:5" ht="12.75">
      <c r="A21" s="61"/>
      <c r="B21" s="67" t="s">
        <v>171</v>
      </c>
      <c r="C21" s="62">
        <v>18500</v>
      </c>
      <c r="D21" s="63">
        <f t="shared" si="0"/>
        <v>370</v>
      </c>
      <c r="E21" s="64">
        <f t="shared" si="1"/>
        <v>0.6673761295791923</v>
      </c>
    </row>
    <row r="22" spans="1:5" ht="12.75">
      <c r="A22" s="69"/>
      <c r="B22" s="70" t="s">
        <v>208</v>
      </c>
      <c r="C22" s="71">
        <v>18500</v>
      </c>
      <c r="D22" s="65">
        <f t="shared" si="0"/>
        <v>370</v>
      </c>
      <c r="E22" s="68">
        <f t="shared" si="1"/>
        <v>0.6673761295791923</v>
      </c>
    </row>
    <row r="23" spans="1:5" ht="12.75">
      <c r="A23" s="61" t="s">
        <v>138</v>
      </c>
      <c r="B23" s="67" t="s">
        <v>139</v>
      </c>
      <c r="C23" s="62">
        <v>15000</v>
      </c>
      <c r="D23" s="63">
        <f t="shared" si="0"/>
        <v>300</v>
      </c>
      <c r="E23" s="64">
        <f t="shared" si="1"/>
        <v>0.5411157807398856</v>
      </c>
    </row>
    <row r="24" spans="1:5" ht="12.75">
      <c r="A24" s="61" t="s">
        <v>173</v>
      </c>
      <c r="B24" s="67" t="s">
        <v>150</v>
      </c>
      <c r="C24" s="62">
        <v>15000</v>
      </c>
      <c r="D24" s="63">
        <f t="shared" si="0"/>
        <v>300</v>
      </c>
      <c r="E24" s="64">
        <f t="shared" si="1"/>
        <v>0.5411157807398856</v>
      </c>
    </row>
    <row r="25" spans="1:5" ht="12.75">
      <c r="A25" s="61"/>
      <c r="B25" s="67" t="s">
        <v>140</v>
      </c>
      <c r="C25" s="62">
        <v>15000</v>
      </c>
      <c r="D25" s="63">
        <f t="shared" si="0"/>
        <v>300</v>
      </c>
      <c r="E25" s="64">
        <f t="shared" si="1"/>
        <v>0.5411157807398856</v>
      </c>
    </row>
    <row r="26" spans="1:5" ht="12.75">
      <c r="A26" s="69"/>
      <c r="B26" s="70" t="s">
        <v>151</v>
      </c>
      <c r="C26" s="71">
        <v>15000</v>
      </c>
      <c r="D26" s="65">
        <f t="shared" si="0"/>
        <v>300</v>
      </c>
      <c r="E26" s="64">
        <f t="shared" si="1"/>
        <v>0.5411157807398856</v>
      </c>
    </row>
    <row r="27" spans="1:5" ht="12.75">
      <c r="A27" s="61" t="s">
        <v>138</v>
      </c>
      <c r="B27" s="67" t="s">
        <v>139</v>
      </c>
      <c r="C27" s="62">
        <v>13750</v>
      </c>
      <c r="D27" s="59">
        <f t="shared" si="0"/>
        <v>275</v>
      </c>
      <c r="E27" s="60">
        <f t="shared" si="1"/>
        <v>0.4960227990115619</v>
      </c>
    </row>
    <row r="28" spans="1:5" ht="12.75">
      <c r="A28" s="61" t="s">
        <v>174</v>
      </c>
      <c r="B28" s="67" t="s">
        <v>150</v>
      </c>
      <c r="C28" s="62">
        <v>13750</v>
      </c>
      <c r="D28" s="63">
        <f t="shared" si="0"/>
        <v>275</v>
      </c>
      <c r="E28" s="64">
        <f t="shared" si="1"/>
        <v>0.4960227990115619</v>
      </c>
    </row>
    <row r="29" spans="1:5" ht="12.75">
      <c r="A29" s="61"/>
      <c r="B29" s="67" t="s">
        <v>140</v>
      </c>
      <c r="C29" s="62">
        <v>13750</v>
      </c>
      <c r="D29" s="63">
        <f t="shared" si="0"/>
        <v>275</v>
      </c>
      <c r="E29" s="64">
        <f t="shared" si="1"/>
        <v>0.4960227990115619</v>
      </c>
    </row>
    <row r="30" spans="1:5" ht="12.75">
      <c r="A30" s="61"/>
      <c r="B30" s="70" t="s">
        <v>151</v>
      </c>
      <c r="C30" s="62">
        <v>13750</v>
      </c>
      <c r="D30" s="65">
        <f t="shared" si="0"/>
        <v>275</v>
      </c>
      <c r="E30" s="68">
        <f t="shared" si="1"/>
        <v>0.4960227990115619</v>
      </c>
    </row>
    <row r="31" spans="1:5" ht="12.75">
      <c r="A31" s="57" t="s">
        <v>141</v>
      </c>
      <c r="B31" s="66" t="s">
        <v>142</v>
      </c>
      <c r="C31" s="58">
        <v>17500</v>
      </c>
      <c r="D31" s="59">
        <f t="shared" si="0"/>
        <v>350</v>
      </c>
      <c r="E31" s="64">
        <f t="shared" si="1"/>
        <v>0.6313017441965333</v>
      </c>
    </row>
    <row r="32" spans="1:5" ht="12.75">
      <c r="A32" s="69" t="s">
        <v>172</v>
      </c>
      <c r="B32" s="67" t="s">
        <v>152</v>
      </c>
      <c r="C32" s="62">
        <v>17500</v>
      </c>
      <c r="D32" s="63">
        <f t="shared" si="0"/>
        <v>350</v>
      </c>
      <c r="E32" s="64">
        <f t="shared" si="1"/>
        <v>0.6313017441965333</v>
      </c>
    </row>
    <row r="33" spans="1:5" ht="12.75">
      <c r="A33" s="66" t="s">
        <v>143</v>
      </c>
      <c r="B33" s="250" t="s">
        <v>144</v>
      </c>
      <c r="C33" s="252">
        <v>17500</v>
      </c>
      <c r="D33" s="254">
        <f>C33/50</f>
        <v>350</v>
      </c>
      <c r="E33" s="248">
        <f>D33/554.41</f>
        <v>0.6313017441965333</v>
      </c>
    </row>
    <row r="34" spans="1:5" ht="12.75">
      <c r="A34" s="69" t="s">
        <v>172</v>
      </c>
      <c r="B34" s="251"/>
      <c r="C34" s="253"/>
      <c r="D34" s="255"/>
      <c r="E34" s="249"/>
    </row>
    <row r="35" spans="1:5" ht="12.75">
      <c r="A35" s="1" t="s">
        <v>225</v>
      </c>
      <c r="B35" s="52"/>
      <c r="C35" s="52"/>
      <c r="D35" s="52"/>
      <c r="E35" s="52"/>
    </row>
    <row r="36" spans="1:5" ht="12.75">
      <c r="A36" s="76" t="s">
        <v>214</v>
      </c>
      <c r="B36" s="52"/>
      <c r="C36" s="52"/>
      <c r="D36" s="52"/>
      <c r="E36" s="52"/>
    </row>
    <row r="44" ht="12.75">
      <c r="D44" s="25"/>
    </row>
  </sheetData>
  <sheetProtection/>
  <mergeCells count="8">
    <mergeCell ref="A1:E1"/>
    <mergeCell ref="A2:E2"/>
    <mergeCell ref="A3:E3"/>
    <mergeCell ref="A4:E4"/>
    <mergeCell ref="E33:E34"/>
    <mergeCell ref="B33:B34"/>
    <mergeCell ref="C33:C34"/>
    <mergeCell ref="D33:D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1.57421875" style="52" customWidth="1"/>
    <col min="4" max="4" width="30.421875" style="192" customWidth="1"/>
    <col min="5" max="6" width="13.28125" style="3" customWidth="1"/>
    <col min="7" max="16384" width="11.421875" style="3" customWidth="1"/>
  </cols>
  <sheetData>
    <row r="1" spans="1:4" ht="12.75">
      <c r="A1" s="260" t="s">
        <v>122</v>
      </c>
      <c r="B1" s="260"/>
      <c r="C1" s="260"/>
      <c r="D1" s="260"/>
    </row>
    <row r="2" spans="1:7" ht="15" customHeight="1">
      <c r="A2" s="240" t="s">
        <v>184</v>
      </c>
      <c r="B2" s="240"/>
      <c r="C2" s="240"/>
      <c r="D2" s="240"/>
      <c r="E2" s="5"/>
      <c r="F2" s="5"/>
      <c r="G2" s="4"/>
    </row>
    <row r="3" spans="1:7" ht="15" customHeight="1">
      <c r="A3" s="232" t="s">
        <v>198</v>
      </c>
      <c r="B3" s="232"/>
      <c r="C3" s="232"/>
      <c r="D3" s="232"/>
      <c r="E3" s="140"/>
      <c r="F3" s="140"/>
      <c r="G3" s="4"/>
    </row>
    <row r="4" spans="1:7" ht="15" customHeight="1">
      <c r="A4" s="261" t="s">
        <v>212</v>
      </c>
      <c r="B4" s="261"/>
      <c r="C4" s="261"/>
      <c r="D4" s="261"/>
      <c r="F4" s="5"/>
      <c r="G4" s="4"/>
    </row>
    <row r="5" spans="1:7" ht="15" customHeight="1">
      <c r="A5" s="190"/>
      <c r="B5" s="191"/>
      <c r="C5" s="191"/>
      <c r="F5" s="5"/>
      <c r="G5" s="4"/>
    </row>
    <row r="6" spans="1:7" ht="15" customHeight="1">
      <c r="A6" s="263" t="s">
        <v>32</v>
      </c>
      <c r="B6" s="263"/>
      <c r="C6" s="263"/>
      <c r="D6" s="263"/>
      <c r="E6" s="6"/>
      <c r="F6" s="6"/>
      <c r="G6" s="4"/>
    </row>
    <row r="7" spans="1:7" ht="15" customHeight="1">
      <c r="A7" s="264" t="s">
        <v>41</v>
      </c>
      <c r="B7" s="256" t="s">
        <v>38</v>
      </c>
      <c r="C7" s="256" t="s">
        <v>39</v>
      </c>
      <c r="D7" s="258" t="s">
        <v>179</v>
      </c>
      <c r="E7" s="2"/>
      <c r="F7" s="2"/>
      <c r="G7" s="2"/>
    </row>
    <row r="8" spans="1:7" ht="15" customHeight="1">
      <c r="A8" s="265"/>
      <c r="B8" s="257"/>
      <c r="C8" s="257"/>
      <c r="D8" s="259"/>
      <c r="E8" s="2"/>
      <c r="F8" s="2"/>
      <c r="G8" s="2"/>
    </row>
    <row r="9" spans="1:7" ht="15" customHeight="1">
      <c r="A9" s="193" t="s">
        <v>33</v>
      </c>
      <c r="B9" s="194" t="s">
        <v>40</v>
      </c>
      <c r="C9" s="58">
        <v>5129</v>
      </c>
      <c r="D9" s="195">
        <f aca="true" t="shared" si="0" ref="D9:D14">C9/554.41</f>
        <v>9.251276131382912</v>
      </c>
      <c r="E9" s="2"/>
      <c r="F9" s="2"/>
      <c r="G9" s="2"/>
    </row>
    <row r="10" spans="1:7" ht="15" customHeight="1">
      <c r="A10" s="196" t="s">
        <v>34</v>
      </c>
      <c r="B10" s="197" t="s">
        <v>40</v>
      </c>
      <c r="C10" s="62">
        <v>5088</v>
      </c>
      <c r="D10" s="198">
        <f t="shared" si="0"/>
        <v>9.177323641348462</v>
      </c>
      <c r="E10" s="2"/>
      <c r="F10" s="2"/>
      <c r="G10" s="2"/>
    </row>
    <row r="11" spans="1:7" ht="15" customHeight="1">
      <c r="A11" s="196" t="s">
        <v>35</v>
      </c>
      <c r="B11" s="197" t="s">
        <v>40</v>
      </c>
      <c r="C11" s="62">
        <v>4676</v>
      </c>
      <c r="D11" s="198">
        <f t="shared" si="0"/>
        <v>8.434191302465685</v>
      </c>
      <c r="E11" s="2"/>
      <c r="F11" s="2"/>
      <c r="G11" s="2"/>
    </row>
    <row r="12" spans="1:7" ht="15" customHeight="1">
      <c r="A12" s="196" t="s">
        <v>36</v>
      </c>
      <c r="B12" s="197" t="s">
        <v>40</v>
      </c>
      <c r="C12" s="62">
        <v>1908</v>
      </c>
      <c r="D12" s="198">
        <f t="shared" si="0"/>
        <v>3.4414963655056727</v>
      </c>
      <c r="E12" s="2"/>
      <c r="F12" s="2"/>
      <c r="G12" s="2"/>
    </row>
    <row r="13" spans="1:7" ht="15" customHeight="1">
      <c r="A13" s="196" t="s">
        <v>42</v>
      </c>
      <c r="B13" s="197" t="s">
        <v>40</v>
      </c>
      <c r="C13" s="62">
        <v>3110</v>
      </c>
      <c r="D13" s="198">
        <f t="shared" si="0"/>
        <v>5.609566927003481</v>
      </c>
      <c r="E13" s="2"/>
      <c r="F13" s="2"/>
      <c r="G13" s="2"/>
    </row>
    <row r="14" spans="1:7" ht="15" customHeight="1">
      <c r="A14" s="199" t="s">
        <v>37</v>
      </c>
      <c r="B14" s="200" t="s">
        <v>40</v>
      </c>
      <c r="C14" s="71">
        <v>2348</v>
      </c>
      <c r="D14" s="201">
        <f t="shared" si="0"/>
        <v>4.2351328439241716</v>
      </c>
      <c r="E14" s="2"/>
      <c r="F14" s="2"/>
      <c r="G14" s="2"/>
    </row>
    <row r="15" spans="1:7" ht="15" customHeight="1">
      <c r="A15" s="242" t="s">
        <v>79</v>
      </c>
      <c r="B15" s="242"/>
      <c r="C15" s="242"/>
      <c r="D15" s="242"/>
      <c r="E15" s="2"/>
      <c r="F15" s="2"/>
      <c r="G15" s="2"/>
    </row>
    <row r="16" spans="1:7" ht="15" customHeight="1">
      <c r="A16" s="193" t="s">
        <v>81</v>
      </c>
      <c r="B16" s="202" t="s">
        <v>112</v>
      </c>
      <c r="C16" s="58">
        <v>7742</v>
      </c>
      <c r="D16" s="195">
        <f>C16/554.41</f>
        <v>13.964394581627316</v>
      </c>
      <c r="E16" s="2"/>
      <c r="F16" s="2"/>
      <c r="G16" s="2"/>
    </row>
    <row r="17" spans="1:7" ht="15" customHeight="1">
      <c r="A17" s="199" t="s">
        <v>80</v>
      </c>
      <c r="B17" s="203" t="s">
        <v>113</v>
      </c>
      <c r="C17" s="71">
        <v>11941</v>
      </c>
      <c r="D17" s="201">
        <f>C17/554.41</f>
        <v>21.538211792716584</v>
      </c>
      <c r="E17" s="2"/>
      <c r="F17" s="2"/>
      <c r="G17" s="2"/>
    </row>
    <row r="18" spans="1:7" ht="15" customHeight="1">
      <c r="A18" s="262" t="s">
        <v>215</v>
      </c>
      <c r="B18" s="262"/>
      <c r="C18" s="262"/>
      <c r="D18" s="204"/>
      <c r="E18" s="2"/>
      <c r="F18" s="2" t="s">
        <v>156</v>
      </c>
      <c r="G18" s="2"/>
    </row>
    <row r="19" spans="1:7" ht="15" customHeight="1">
      <c r="A19" s="76" t="s">
        <v>214</v>
      </c>
      <c r="B19" s="205"/>
      <c r="C19" s="205"/>
      <c r="D19" s="204"/>
      <c r="E19" s="2"/>
      <c r="F19" s="2"/>
      <c r="G19" s="4"/>
    </row>
    <row r="20" spans="1:7" ht="12.75">
      <c r="A20" s="61"/>
      <c r="B20" s="61"/>
      <c r="C20" s="61"/>
      <c r="D20" s="206"/>
      <c r="E20" s="4"/>
      <c r="F20" s="4"/>
      <c r="G20" s="4"/>
    </row>
    <row r="21" spans="1:7" ht="12.75">
      <c r="A21" s="61"/>
      <c r="B21" s="61"/>
      <c r="C21" s="61"/>
      <c r="D21" s="206"/>
      <c r="E21" s="4"/>
      <c r="F21" s="4"/>
      <c r="G21" s="4"/>
    </row>
    <row r="22" spans="1:7" ht="12.75">
      <c r="A22" s="207"/>
      <c r="B22" s="207"/>
      <c r="C22" s="207"/>
      <c r="D22" s="208"/>
      <c r="E22" s="4"/>
      <c r="F22" s="4"/>
      <c r="G22" s="4"/>
    </row>
    <row r="45" ht="12.75">
      <c r="D45" s="209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83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147</v>
      </c>
      <c r="C3" s="130">
        <v>3</v>
      </c>
    </row>
    <row r="4" spans="1:3" ht="21" customHeight="1">
      <c r="A4" s="131" t="s">
        <v>116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175</v>
      </c>
      <c r="C7" s="130">
        <v>6</v>
      </c>
    </row>
    <row r="8" spans="1:3" ht="21" customHeight="1">
      <c r="A8" s="129">
        <v>4</v>
      </c>
      <c r="B8" s="133" t="s">
        <v>82</v>
      </c>
      <c r="C8" s="130">
        <v>7</v>
      </c>
    </row>
    <row r="9" spans="1:3" ht="21" customHeight="1">
      <c r="A9" s="129">
        <v>5</v>
      </c>
      <c r="B9" s="133" t="s">
        <v>193</v>
      </c>
      <c r="C9" s="134">
        <v>12</v>
      </c>
    </row>
    <row r="10" spans="1:3" ht="21" customHeight="1">
      <c r="A10" s="129">
        <v>6</v>
      </c>
      <c r="B10" s="133" t="s">
        <v>183</v>
      </c>
      <c r="C10" s="130">
        <v>13</v>
      </c>
    </row>
    <row r="11" spans="1:3" ht="21" customHeight="1">
      <c r="A11" s="129">
        <v>7</v>
      </c>
      <c r="B11" s="133" t="s">
        <v>182</v>
      </c>
      <c r="C11" s="130">
        <v>14</v>
      </c>
    </row>
    <row r="12" spans="1:3" ht="24" customHeight="1">
      <c r="A12" s="131" t="s">
        <v>115</v>
      </c>
      <c r="B12" s="133"/>
      <c r="C12" s="135"/>
    </row>
    <row r="13" spans="1:3" ht="33" customHeight="1">
      <c r="A13" s="129">
        <v>1</v>
      </c>
      <c r="B13" s="136" t="s">
        <v>160</v>
      </c>
      <c r="C13" s="130">
        <v>8</v>
      </c>
    </row>
    <row r="14" spans="1:3" ht="33" customHeight="1">
      <c r="A14" s="129">
        <v>2</v>
      </c>
      <c r="B14" s="136" t="s">
        <v>158</v>
      </c>
      <c r="C14" s="130">
        <v>9</v>
      </c>
    </row>
    <row r="15" spans="1:3" ht="33" customHeight="1">
      <c r="A15" s="129">
        <v>3</v>
      </c>
      <c r="B15" s="136" t="s">
        <v>159</v>
      </c>
      <c r="C15" s="130">
        <v>10</v>
      </c>
    </row>
    <row r="16" spans="1:3" ht="33" customHeight="1">
      <c r="A16" s="129">
        <v>4</v>
      </c>
      <c r="B16" s="136" t="s">
        <v>194</v>
      </c>
      <c r="C16" s="130">
        <v>11</v>
      </c>
    </row>
    <row r="17" spans="1:3" ht="12.75">
      <c r="A17" s="115"/>
      <c r="B17" s="137"/>
      <c r="C17" s="138"/>
    </row>
    <row r="18" spans="1:3" ht="10.5" customHeight="1">
      <c r="A18" s="115"/>
      <c r="B18" s="115"/>
      <c r="C18" s="139"/>
    </row>
    <row r="19" spans="1:3" ht="26.25" customHeight="1">
      <c r="A19" s="217" t="s">
        <v>88</v>
      </c>
      <c r="B19" s="217"/>
      <c r="C19" s="217"/>
    </row>
    <row r="20" spans="1:3" ht="18" customHeight="1">
      <c r="A20" s="140" t="s">
        <v>89</v>
      </c>
      <c r="B20" s="141"/>
      <c r="C20" s="142"/>
    </row>
    <row r="21" spans="1:3" ht="21" customHeight="1">
      <c r="A21" s="140" t="s">
        <v>123</v>
      </c>
      <c r="B21" s="143"/>
      <c r="C21" s="140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18" t="s">
        <v>147</v>
      </c>
      <c r="B1" s="218"/>
      <c r="C1" s="218"/>
      <c r="D1" s="218"/>
      <c r="E1" s="218"/>
      <c r="F1" s="218"/>
      <c r="G1" s="218"/>
      <c r="H1" s="218"/>
      <c r="I1" s="218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L1" sqref="L1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24" t="s">
        <v>117</v>
      </c>
      <c r="B1" s="224"/>
      <c r="C1" s="224"/>
      <c r="D1" s="224"/>
      <c r="E1" s="224"/>
      <c r="F1" s="224"/>
      <c r="G1" s="224"/>
      <c r="H1" s="224"/>
      <c r="I1" s="224"/>
      <c r="J1" s="224"/>
      <c r="K1" s="97"/>
    </row>
    <row r="2" spans="1:11" s="99" customFormat="1" ht="19.5" customHeight="1">
      <c r="A2" s="225" t="s">
        <v>4</v>
      </c>
      <c r="B2" s="225"/>
      <c r="C2" s="225"/>
      <c r="D2" s="225"/>
      <c r="E2" s="225"/>
      <c r="F2" s="225"/>
      <c r="G2" s="225"/>
      <c r="H2" s="225"/>
      <c r="I2" s="225"/>
      <c r="J2" s="225"/>
      <c r="K2" s="97"/>
    </row>
    <row r="3" spans="1:19" s="106" customFormat="1" ht="12.75">
      <c r="A3" s="100"/>
      <c r="B3" s="227" t="s">
        <v>5</v>
      </c>
      <c r="C3" s="227"/>
      <c r="D3" s="227"/>
      <c r="E3" s="227"/>
      <c r="F3" s="101"/>
      <c r="G3" s="227" t="s">
        <v>190</v>
      </c>
      <c r="H3" s="227"/>
      <c r="I3" s="227"/>
      <c r="J3" s="227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165</v>
      </c>
      <c r="B4" s="219">
        <v>2013</v>
      </c>
      <c r="C4" s="221" t="s">
        <v>217</v>
      </c>
      <c r="D4" s="221"/>
      <c r="E4" s="221"/>
      <c r="F4" s="101"/>
      <c r="G4" s="219">
        <v>2013</v>
      </c>
      <c r="H4" s="221" t="s">
        <v>217</v>
      </c>
      <c r="I4" s="221"/>
      <c r="J4" s="221"/>
      <c r="K4" s="102"/>
    </row>
    <row r="5" spans="1:11" s="121" customFormat="1" ht="25.5">
      <c r="A5" s="107"/>
      <c r="B5" s="220"/>
      <c r="C5" s="108">
        <v>2013</v>
      </c>
      <c r="D5" s="108">
        <v>2014</v>
      </c>
      <c r="E5" s="210" t="s">
        <v>219</v>
      </c>
      <c r="F5" s="109"/>
      <c r="G5" s="220"/>
      <c r="H5" s="108">
        <v>2013</v>
      </c>
      <c r="I5" s="108">
        <v>2014</v>
      </c>
      <c r="J5" s="210" t="s">
        <v>219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923965.184</v>
      </c>
      <c r="H6" s="41">
        <v>120594.75600000001</v>
      </c>
      <c r="I6" s="41">
        <v>103151.047</v>
      </c>
      <c r="J6" s="42">
        <v>-14.464732612419724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 t="s">
        <v>166</v>
      </c>
      <c r="K7" s="122"/>
    </row>
    <row r="8" spans="1:11" s="123" customFormat="1" ht="12.75">
      <c r="A8" s="47" t="s">
        <v>7</v>
      </c>
      <c r="B8" s="48">
        <v>980403.315</v>
      </c>
      <c r="C8" s="48">
        <v>130540.484</v>
      </c>
      <c r="D8" s="48">
        <v>106865.474</v>
      </c>
      <c r="E8" s="42">
        <v>-18.1361438800855</v>
      </c>
      <c r="F8" s="48"/>
      <c r="G8" s="48">
        <v>458998.35</v>
      </c>
      <c r="H8" s="48">
        <v>64041.478</v>
      </c>
      <c r="I8" s="48">
        <v>46899.785</v>
      </c>
      <c r="J8" s="42">
        <v>-26.766548079980296</v>
      </c>
      <c r="K8" s="110"/>
    </row>
    <row r="9" spans="1:11" s="99" customFormat="1" ht="12.75">
      <c r="A9" s="43" t="s">
        <v>8</v>
      </c>
      <c r="B9" s="34">
        <v>556767.559</v>
      </c>
      <c r="C9" s="34">
        <v>51124.843</v>
      </c>
      <c r="D9" s="34">
        <v>35019.164</v>
      </c>
      <c r="E9" s="46">
        <v>-31.502647352873055</v>
      </c>
      <c r="F9" s="34"/>
      <c r="G9" s="34">
        <v>225065.668</v>
      </c>
      <c r="H9" s="34">
        <v>23248.305</v>
      </c>
      <c r="I9" s="34">
        <v>14078.371</v>
      </c>
      <c r="J9" s="46">
        <v>-39.443451898966394</v>
      </c>
      <c r="K9" s="97"/>
    </row>
    <row r="10" spans="1:11" s="99" customFormat="1" ht="12.75">
      <c r="A10" s="43" t="s">
        <v>9</v>
      </c>
      <c r="B10" s="34">
        <v>0</v>
      </c>
      <c r="C10" s="34">
        <v>0</v>
      </c>
      <c r="D10" s="34">
        <v>0</v>
      </c>
      <c r="E10" s="46" t="s">
        <v>166</v>
      </c>
      <c r="F10" s="34"/>
      <c r="G10" s="34">
        <v>0</v>
      </c>
      <c r="H10" s="34">
        <v>0</v>
      </c>
      <c r="I10" s="34">
        <v>0</v>
      </c>
      <c r="J10" s="46" t="s">
        <v>166</v>
      </c>
      <c r="K10" s="97"/>
    </row>
    <row r="11" spans="1:11" s="99" customFormat="1" ht="12.75">
      <c r="A11" s="43" t="s">
        <v>220</v>
      </c>
      <c r="B11" s="34">
        <v>74748.685</v>
      </c>
      <c r="C11" s="34">
        <v>18073.54</v>
      </c>
      <c r="D11" s="34">
        <v>7186.05</v>
      </c>
      <c r="E11" s="46">
        <v>-60.23994192615282</v>
      </c>
      <c r="F11" s="34"/>
      <c r="G11" s="34">
        <v>35516.201</v>
      </c>
      <c r="H11" s="34">
        <v>9340.785</v>
      </c>
      <c r="I11" s="34">
        <v>3936.647</v>
      </c>
      <c r="J11" s="46">
        <v>-57.855287323281715</v>
      </c>
      <c r="K11" s="97"/>
    </row>
    <row r="12" spans="1:11" s="99" customFormat="1" ht="12.75">
      <c r="A12" s="43" t="s">
        <v>145</v>
      </c>
      <c r="B12" s="34">
        <v>75729.787</v>
      </c>
      <c r="C12" s="34">
        <v>8812.986</v>
      </c>
      <c r="D12" s="34">
        <v>11608.028</v>
      </c>
      <c r="E12" s="46">
        <v>31.715039601787623</v>
      </c>
      <c r="F12" s="34"/>
      <c r="G12" s="34">
        <v>39883.966</v>
      </c>
      <c r="H12" s="34">
        <v>4928.626</v>
      </c>
      <c r="I12" s="34">
        <v>5420.404</v>
      </c>
      <c r="J12" s="46">
        <v>9.977993866850525</v>
      </c>
      <c r="K12" s="97"/>
    </row>
    <row r="13" spans="1:11" s="99" customFormat="1" ht="12.75">
      <c r="A13" s="43" t="s">
        <v>221</v>
      </c>
      <c r="B13" s="34">
        <v>78871.609</v>
      </c>
      <c r="C13" s="34">
        <v>6858.679</v>
      </c>
      <c r="D13" s="34">
        <v>19655.705</v>
      </c>
      <c r="E13" s="46">
        <v>186.58149769073611</v>
      </c>
      <c r="F13" s="34"/>
      <c r="G13" s="34">
        <v>44839.964</v>
      </c>
      <c r="H13" s="34">
        <v>4163.208</v>
      </c>
      <c r="I13" s="34">
        <v>9114.707</v>
      </c>
      <c r="J13" s="46">
        <v>118.93470131686911</v>
      </c>
      <c r="K13" s="97"/>
    </row>
    <row r="14" spans="1:11" s="99" customFormat="1" ht="12.75">
      <c r="A14" s="43" t="s">
        <v>10</v>
      </c>
      <c r="B14" s="34">
        <v>194285.67500000008</v>
      </c>
      <c r="C14" s="34">
        <v>45670.435999999994</v>
      </c>
      <c r="D14" s="34">
        <v>33396.527</v>
      </c>
      <c r="E14" s="46">
        <v>-26.874954730013954</v>
      </c>
      <c r="F14" s="34"/>
      <c r="G14" s="34">
        <v>113692.55099999999</v>
      </c>
      <c r="H14" s="34">
        <v>22360.554000000004</v>
      </c>
      <c r="I14" s="34">
        <v>14349.656</v>
      </c>
      <c r="J14" s="46">
        <v>-35.82602649290354</v>
      </c>
      <c r="K14" s="97"/>
    </row>
    <row r="15" spans="1:11" s="99" customFormat="1" ht="12.75">
      <c r="A15" s="43"/>
      <c r="B15" s="32"/>
      <c r="C15" s="32"/>
      <c r="D15" s="32"/>
      <c r="E15" s="46" t="s">
        <v>166</v>
      </c>
      <c r="F15" s="32"/>
      <c r="G15" s="32"/>
      <c r="H15" s="32"/>
      <c r="I15" s="49"/>
      <c r="J15" s="46" t="s">
        <v>166</v>
      </c>
      <c r="K15" s="97"/>
    </row>
    <row r="16" spans="1:11" s="99" customFormat="1" ht="12.75">
      <c r="A16" s="47" t="s">
        <v>189</v>
      </c>
      <c r="B16" s="48">
        <v>42849.542</v>
      </c>
      <c r="C16" s="48">
        <v>5981.464</v>
      </c>
      <c r="D16" s="48">
        <v>6345.705</v>
      </c>
      <c r="E16" s="42">
        <v>6.089495815740094</v>
      </c>
      <c r="F16" s="48"/>
      <c r="G16" s="48">
        <v>312201.88399999996</v>
      </c>
      <c r="H16" s="48">
        <v>37848.905</v>
      </c>
      <c r="I16" s="48">
        <v>35072.127</v>
      </c>
      <c r="J16" s="42">
        <v>-7.336481729127968</v>
      </c>
      <c r="K16" s="97"/>
    </row>
    <row r="17" spans="1:11" s="99" customFormat="1" ht="12.75">
      <c r="A17" s="43" t="s">
        <v>11</v>
      </c>
      <c r="B17" s="50">
        <v>9620.43</v>
      </c>
      <c r="C17" s="34">
        <v>1487.375</v>
      </c>
      <c r="D17" s="34">
        <v>1923.7869999999998</v>
      </c>
      <c r="E17" s="46">
        <v>29.341087486343383</v>
      </c>
      <c r="F17" s="50"/>
      <c r="G17" s="34">
        <v>76873.995</v>
      </c>
      <c r="H17" s="34">
        <v>9637.097</v>
      </c>
      <c r="I17" s="34">
        <v>12495.283</v>
      </c>
      <c r="J17" s="46">
        <v>29.658163656545128</v>
      </c>
      <c r="K17" s="97"/>
    </row>
    <row r="18" spans="1:11" s="99" customFormat="1" ht="12.75">
      <c r="A18" s="43" t="s">
        <v>12</v>
      </c>
      <c r="B18" s="50">
        <v>5295.523999999999</v>
      </c>
      <c r="C18" s="34">
        <v>506.303</v>
      </c>
      <c r="D18" s="34">
        <v>453.485</v>
      </c>
      <c r="E18" s="46">
        <v>-10.432093035198292</v>
      </c>
      <c r="F18" s="34"/>
      <c r="G18" s="34">
        <v>77638.177</v>
      </c>
      <c r="H18" s="34">
        <v>7357.794</v>
      </c>
      <c r="I18" s="34">
        <v>7032.282999999999</v>
      </c>
      <c r="J18" s="46">
        <v>-4.4240298111091505</v>
      </c>
      <c r="K18" s="97"/>
    </row>
    <row r="19" spans="1:11" s="99" customFormat="1" ht="12.75">
      <c r="A19" s="43" t="s">
        <v>13</v>
      </c>
      <c r="B19" s="50">
        <v>7965.208</v>
      </c>
      <c r="C19" s="34">
        <v>1239.2559999999999</v>
      </c>
      <c r="D19" s="34">
        <v>1181.731</v>
      </c>
      <c r="E19" s="46">
        <v>-4.641898042051025</v>
      </c>
      <c r="F19" s="34"/>
      <c r="G19" s="34">
        <v>71658.81999999999</v>
      </c>
      <c r="H19" s="34">
        <v>8326.305</v>
      </c>
      <c r="I19" s="34">
        <v>7909.858</v>
      </c>
      <c r="J19" s="46">
        <v>-5.001582334540956</v>
      </c>
      <c r="K19" s="97"/>
    </row>
    <row r="20" spans="1:11" s="99" customFormat="1" ht="12.75">
      <c r="A20" s="43" t="s">
        <v>14</v>
      </c>
      <c r="B20" s="50">
        <v>19968.38</v>
      </c>
      <c r="C20" s="34">
        <v>2748.5299999999997</v>
      </c>
      <c r="D20" s="34">
        <v>2786.7019999999998</v>
      </c>
      <c r="E20" s="46">
        <v>1.3888151120780918</v>
      </c>
      <c r="F20" s="34"/>
      <c r="G20" s="34">
        <v>86030.89199999999</v>
      </c>
      <c r="H20" s="34">
        <v>12527.708999999999</v>
      </c>
      <c r="I20" s="34">
        <v>7634.7029999999995</v>
      </c>
      <c r="J20" s="46">
        <v>-39.057468528363806</v>
      </c>
      <c r="K20" s="97"/>
    </row>
    <row r="21" spans="1:11" s="99" customFormat="1" ht="12.75">
      <c r="A21" s="43"/>
      <c r="B21" s="34"/>
      <c r="C21" s="34"/>
      <c r="D21" s="34"/>
      <c r="E21" s="46" t="s">
        <v>166</v>
      </c>
      <c r="F21" s="34"/>
      <c r="G21" s="34"/>
      <c r="H21" s="34"/>
      <c r="I21" s="34"/>
      <c r="J21" s="46" t="s">
        <v>166</v>
      </c>
      <c r="K21" s="97"/>
    </row>
    <row r="22" spans="1:11" s="99" customFormat="1" ht="12.75">
      <c r="A22" s="47" t="s">
        <v>15</v>
      </c>
      <c r="B22" s="48">
        <v>2974.3940000000002</v>
      </c>
      <c r="C22" s="48">
        <v>458.54200000000003</v>
      </c>
      <c r="D22" s="48">
        <v>557.156</v>
      </c>
      <c r="E22" s="42">
        <v>21.50599072713075</v>
      </c>
      <c r="F22" s="48"/>
      <c r="G22" s="48">
        <v>132316.452</v>
      </c>
      <c r="H22" s="48">
        <v>15592.396</v>
      </c>
      <c r="I22" s="48">
        <v>18099.155</v>
      </c>
      <c r="J22" s="42">
        <v>16.076804360279183</v>
      </c>
      <c r="K22" s="97"/>
    </row>
    <row r="23" spans="1:11" s="99" customFormat="1" ht="12.75">
      <c r="A23" s="43" t="s">
        <v>16</v>
      </c>
      <c r="B23" s="34">
        <v>1408.173</v>
      </c>
      <c r="C23" s="34">
        <v>175.91</v>
      </c>
      <c r="D23" s="34">
        <v>183.09500000000003</v>
      </c>
      <c r="E23" s="46">
        <v>4.084475015633004</v>
      </c>
      <c r="F23" s="34"/>
      <c r="G23" s="34">
        <v>22040.181</v>
      </c>
      <c r="H23" s="34">
        <v>2243.559</v>
      </c>
      <c r="I23" s="34">
        <v>2129.679</v>
      </c>
      <c r="J23" s="46">
        <v>-5.07586383955136</v>
      </c>
      <c r="K23" s="97"/>
    </row>
    <row r="24" spans="1:11" s="99" customFormat="1" ht="12.75">
      <c r="A24" s="43" t="s">
        <v>17</v>
      </c>
      <c r="B24" s="34">
        <v>180.885</v>
      </c>
      <c r="C24" s="34">
        <v>27.418</v>
      </c>
      <c r="D24" s="34">
        <v>24.601</v>
      </c>
      <c r="E24" s="46">
        <v>-10.274272375811506</v>
      </c>
      <c r="F24" s="34"/>
      <c r="G24" s="34">
        <v>59655.156</v>
      </c>
      <c r="H24" s="34">
        <v>8030.584</v>
      </c>
      <c r="I24" s="34">
        <v>10355.641</v>
      </c>
      <c r="J24" s="46">
        <v>28.952526989319836</v>
      </c>
      <c r="K24" s="97"/>
    </row>
    <row r="25" spans="1:11" s="99" customFormat="1" ht="12.75">
      <c r="A25" s="43" t="s">
        <v>218</v>
      </c>
      <c r="B25" s="34">
        <v>1385.336</v>
      </c>
      <c r="C25" s="34">
        <v>255.214</v>
      </c>
      <c r="D25" s="34">
        <v>349.46</v>
      </c>
      <c r="E25" s="46">
        <v>36.928224940638046</v>
      </c>
      <c r="F25" s="34"/>
      <c r="G25" s="34">
        <v>50621.115</v>
      </c>
      <c r="H25" s="34">
        <v>5318.253000000001</v>
      </c>
      <c r="I25" s="34">
        <v>5613.835</v>
      </c>
      <c r="J25" s="46">
        <v>5.5578777466961355</v>
      </c>
      <c r="K25" s="97"/>
    </row>
    <row r="26" spans="1:11" s="99" customFormat="1" ht="12.75">
      <c r="A26" s="43"/>
      <c r="B26" s="32"/>
      <c r="C26" s="32"/>
      <c r="D26" s="32"/>
      <c r="E26" s="46" t="s">
        <v>166</v>
      </c>
      <c r="F26" s="32"/>
      <c r="G26" s="32"/>
      <c r="H26" s="32"/>
      <c r="I26" s="34"/>
      <c r="J26" s="46" t="s">
        <v>166</v>
      </c>
      <c r="K26" s="97"/>
    </row>
    <row r="27" spans="1:11" s="99" customFormat="1" ht="12.75">
      <c r="A27" s="47" t="s">
        <v>218</v>
      </c>
      <c r="B27" s="48"/>
      <c r="C27" s="48"/>
      <c r="D27" s="48"/>
      <c r="E27" s="42" t="s">
        <v>166</v>
      </c>
      <c r="F27" s="48"/>
      <c r="G27" s="48">
        <v>20448.498</v>
      </c>
      <c r="H27" s="48">
        <v>3111.977</v>
      </c>
      <c r="I27" s="48">
        <v>3079.98</v>
      </c>
      <c r="J27" s="42">
        <v>-1.0281888330151503</v>
      </c>
      <c r="K27" s="97"/>
    </row>
    <row r="28" spans="1:11" s="99" customFormat="1" ht="15" customHeight="1">
      <c r="A28" s="51" t="s">
        <v>18</v>
      </c>
      <c r="B28" s="34">
        <v>742.231</v>
      </c>
      <c r="C28" s="34">
        <v>84.63</v>
      </c>
      <c r="D28" s="34">
        <v>94.286</v>
      </c>
      <c r="E28" s="46">
        <v>11.409665603213995</v>
      </c>
      <c r="F28" s="34"/>
      <c r="G28" s="34">
        <v>17585.112</v>
      </c>
      <c r="H28" s="34">
        <v>2579.438</v>
      </c>
      <c r="I28" s="34">
        <v>2437.036</v>
      </c>
      <c r="J28" s="46">
        <v>-5.5206599266972205</v>
      </c>
      <c r="K28" s="97"/>
    </row>
    <row r="29" spans="1:11" s="99" customFormat="1" ht="12.75">
      <c r="A29" s="43" t="s">
        <v>19</v>
      </c>
      <c r="B29" s="34">
        <v>711.952</v>
      </c>
      <c r="C29" s="34">
        <v>168.34099999999998</v>
      </c>
      <c r="D29" s="34">
        <v>206.179</v>
      </c>
      <c r="E29" s="46">
        <v>22.476996097207476</v>
      </c>
      <c r="F29" s="34"/>
      <c r="G29" s="34">
        <v>2863.386</v>
      </c>
      <c r="H29" s="34">
        <v>532.539</v>
      </c>
      <c r="I29" s="34">
        <v>642.9440000000001</v>
      </c>
      <c r="J29" s="46">
        <v>20.731814946886544</v>
      </c>
      <c r="K29" s="97"/>
    </row>
    <row r="30" spans="1:11" s="99" customFormat="1" ht="12.75">
      <c r="A30" s="43"/>
      <c r="B30" s="32"/>
      <c r="C30" s="32"/>
      <c r="D30" s="32"/>
      <c r="E30" s="46" t="s">
        <v>166</v>
      </c>
      <c r="F30" s="32"/>
      <c r="G30" s="32"/>
      <c r="H30" s="32"/>
      <c r="I30" s="33"/>
      <c r="J30" s="46" t="s">
        <v>166</v>
      </c>
      <c r="K30" s="97"/>
    </row>
    <row r="31" spans="1:11" s="99" customFormat="1" ht="12.75">
      <c r="A31" s="41" t="s">
        <v>206</v>
      </c>
      <c r="B31" s="41"/>
      <c r="C31" s="41"/>
      <c r="D31" s="41"/>
      <c r="E31" s="42" t="s">
        <v>166</v>
      </c>
      <c r="F31" s="41"/>
      <c r="G31" s="41">
        <v>469419.099</v>
      </c>
      <c r="H31" s="41">
        <v>86350.06900000002</v>
      </c>
      <c r="I31" s="41">
        <v>70457.875</v>
      </c>
      <c r="J31" s="42">
        <v>-18.404379039928756</v>
      </c>
      <c r="K31" s="97"/>
    </row>
    <row r="32" spans="1:11" s="99" customFormat="1" ht="12.75">
      <c r="A32" s="43"/>
      <c r="B32" s="32"/>
      <c r="C32" s="32"/>
      <c r="D32" s="32"/>
      <c r="E32" s="46" t="s">
        <v>166</v>
      </c>
      <c r="F32" s="32"/>
      <c r="G32" s="32"/>
      <c r="H32" s="32"/>
      <c r="I32" s="50"/>
      <c r="J32" s="46" t="s">
        <v>166</v>
      </c>
      <c r="K32" s="97"/>
    </row>
    <row r="33" spans="1:11" s="123" customFormat="1" ht="12.75">
      <c r="A33" s="43" t="s">
        <v>20</v>
      </c>
      <c r="B33" s="34">
        <v>0</v>
      </c>
      <c r="C33" s="34">
        <v>0</v>
      </c>
      <c r="D33" s="34">
        <v>0</v>
      </c>
      <c r="E33" s="46" t="s">
        <v>166</v>
      </c>
      <c r="F33" s="34"/>
      <c r="G33" s="34">
        <v>0</v>
      </c>
      <c r="H33" s="34">
        <v>0</v>
      </c>
      <c r="I33" s="34">
        <v>0</v>
      </c>
      <c r="J33" s="46" t="s">
        <v>166</v>
      </c>
      <c r="K33" s="110"/>
    </row>
    <row r="34" spans="1:11" s="99" customFormat="1" ht="12.75">
      <c r="A34" s="43" t="s">
        <v>21</v>
      </c>
      <c r="B34" s="34">
        <v>217</v>
      </c>
      <c r="C34" s="34">
        <v>39</v>
      </c>
      <c r="D34" s="34">
        <v>44</v>
      </c>
      <c r="E34" s="46">
        <v>12.820512820512818</v>
      </c>
      <c r="F34" s="34"/>
      <c r="G34" s="34">
        <v>17454.678</v>
      </c>
      <c r="H34" s="34">
        <v>2893.542</v>
      </c>
      <c r="I34" s="34">
        <v>2842.041</v>
      </c>
      <c r="J34" s="46">
        <v>-1.7798601160791776</v>
      </c>
      <c r="K34" s="97"/>
    </row>
    <row r="35" spans="1:11" s="99" customFormat="1" ht="12.75">
      <c r="A35" s="51" t="s">
        <v>22</v>
      </c>
      <c r="B35" s="34">
        <v>1040</v>
      </c>
      <c r="C35" s="34">
        <v>42</v>
      </c>
      <c r="D35" s="34">
        <v>85</v>
      </c>
      <c r="E35" s="46">
        <v>102.38095238095238</v>
      </c>
      <c r="F35" s="34"/>
      <c r="G35" s="34">
        <v>10090.104</v>
      </c>
      <c r="H35" s="34">
        <v>567.248</v>
      </c>
      <c r="I35" s="34">
        <v>1134.793</v>
      </c>
      <c r="J35" s="46">
        <v>100.0523580515048</v>
      </c>
      <c r="K35" s="97"/>
    </row>
    <row r="36" spans="1:11" s="99" customFormat="1" ht="12.75">
      <c r="A36" s="43" t="s">
        <v>23</v>
      </c>
      <c r="B36" s="32"/>
      <c r="C36" s="32"/>
      <c r="D36" s="32"/>
      <c r="E36" s="46" t="s">
        <v>166</v>
      </c>
      <c r="F36" s="32"/>
      <c r="G36" s="34">
        <v>441874.317</v>
      </c>
      <c r="H36" s="34">
        <v>82889.27900000002</v>
      </c>
      <c r="I36" s="34">
        <v>66481.041</v>
      </c>
      <c r="J36" s="46">
        <v>-19.79536822850156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216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156</v>
      </c>
    </row>
    <row r="40" spans="1:10" ht="12.75">
      <c r="A40" s="125" t="s">
        <v>164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26"/>
      <c r="B41" s="226"/>
      <c r="C41" s="226"/>
      <c r="D41" s="226"/>
      <c r="E41" s="226"/>
      <c r="F41" s="226"/>
      <c r="G41" s="226"/>
      <c r="H41" s="226"/>
      <c r="I41" s="226"/>
      <c r="J41" s="226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</row>
    <row r="49" spans="1:11" ht="12.7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</row>
    <row r="50" spans="1:11" ht="12.7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</row>
    <row r="51" spans="1:11" ht="12.7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</row>
    <row r="54" spans="1:11" ht="12.7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</row>
    <row r="55" spans="1:11" ht="12.7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</row>
    <row r="56" spans="1:11" ht="12.75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</row>
    <row r="57" spans="1:11" ht="12.75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</row>
    <row r="58" spans="1:11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</row>
    <row r="59" spans="1:11" ht="12.75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</row>
    <row r="60" spans="1:11" ht="12.75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</row>
    <row r="61" spans="1:11" ht="12.75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</row>
    <row r="62" spans="1:11" ht="12.75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</row>
    <row r="63" spans="1:11" ht="12.75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</row>
  </sheetData>
  <sheetProtection/>
  <mergeCells count="13"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  <mergeCell ref="A48:K51"/>
    <mergeCell ref="A53:K55"/>
    <mergeCell ref="A56:K5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L1" sqref="L1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24" t="s">
        <v>118</v>
      </c>
      <c r="B1" s="224"/>
      <c r="C1" s="224"/>
      <c r="D1" s="224"/>
      <c r="E1" s="224"/>
      <c r="F1" s="224"/>
      <c r="G1" s="224"/>
      <c r="H1" s="224"/>
      <c r="I1" s="224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25" t="s">
        <v>157</v>
      </c>
      <c r="B2" s="225"/>
      <c r="C2" s="225"/>
      <c r="D2" s="225"/>
      <c r="E2" s="225"/>
      <c r="F2" s="225"/>
      <c r="G2" s="225"/>
      <c r="H2" s="225"/>
      <c r="I2" s="225"/>
      <c r="J2" s="225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27" t="s">
        <v>5</v>
      </c>
      <c r="C3" s="227"/>
      <c r="D3" s="227"/>
      <c r="E3" s="227"/>
      <c r="F3" s="101"/>
      <c r="G3" s="227" t="s">
        <v>191</v>
      </c>
      <c r="H3" s="227"/>
      <c r="I3" s="227"/>
      <c r="J3" s="227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165</v>
      </c>
      <c r="B4" s="219">
        <v>2013</v>
      </c>
      <c r="C4" s="221" t="s">
        <v>217</v>
      </c>
      <c r="D4" s="221"/>
      <c r="E4" s="221"/>
      <c r="F4" s="101"/>
      <c r="G4" s="219">
        <v>2013</v>
      </c>
      <c r="H4" s="221" t="s">
        <v>217</v>
      </c>
      <c r="I4" s="221"/>
      <c r="J4" s="221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20"/>
      <c r="C5" s="108">
        <v>2013</v>
      </c>
      <c r="D5" s="108">
        <v>2014</v>
      </c>
      <c r="E5" s="210" t="s">
        <v>219</v>
      </c>
      <c r="F5" s="109"/>
      <c r="G5" s="220"/>
      <c r="H5" s="108">
        <v>2013</v>
      </c>
      <c r="I5" s="108">
        <v>2014</v>
      </c>
      <c r="J5" s="210" t="s">
        <v>219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936111.3220000002</v>
      </c>
      <c r="H6" s="41">
        <v>127920.48299999998</v>
      </c>
      <c r="I6" s="41">
        <v>102893.369</v>
      </c>
      <c r="J6" s="42">
        <v>-19.564586853537733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 t="s">
        <v>166</v>
      </c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1897540.0679999997</v>
      </c>
      <c r="C8" s="48">
        <v>252877.23199999996</v>
      </c>
      <c r="D8" s="48">
        <v>258339.84999999998</v>
      </c>
      <c r="E8" s="42">
        <v>2.1601857774210487</v>
      </c>
      <c r="F8" s="48"/>
      <c r="G8" s="48">
        <v>852037.4730000001</v>
      </c>
      <c r="H8" s="48">
        <v>115450.15099999998</v>
      </c>
      <c r="I8" s="48">
        <v>94306.31700000001</v>
      </c>
      <c r="J8" s="42">
        <v>-18.314254088762496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1.967</v>
      </c>
      <c r="C9" s="32">
        <v>0</v>
      </c>
      <c r="D9" s="32">
        <v>19.674</v>
      </c>
      <c r="E9" s="46" t="s">
        <v>166</v>
      </c>
      <c r="F9" s="32"/>
      <c r="G9" s="32">
        <v>1.998</v>
      </c>
      <c r="H9" s="32">
        <v>0</v>
      </c>
      <c r="I9" s="32">
        <v>19.26</v>
      </c>
      <c r="J9" s="46" t="s">
        <v>166</v>
      </c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 t="s">
        <v>166</v>
      </c>
      <c r="F10" s="34"/>
      <c r="G10" s="32">
        <v>0</v>
      </c>
      <c r="H10" s="32">
        <v>0</v>
      </c>
      <c r="I10" s="32">
        <v>0</v>
      </c>
      <c r="J10" s="46" t="s">
        <v>166</v>
      </c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220</v>
      </c>
      <c r="B11" s="32">
        <v>230515.71</v>
      </c>
      <c r="C11" s="32">
        <v>28082</v>
      </c>
      <c r="D11" s="32">
        <v>39211.969</v>
      </c>
      <c r="E11" s="46">
        <v>39.63381881632361</v>
      </c>
      <c r="F11" s="34"/>
      <c r="G11" s="32">
        <v>116945.208</v>
      </c>
      <c r="H11" s="32">
        <v>15644.164</v>
      </c>
      <c r="I11" s="32">
        <v>17762.478</v>
      </c>
      <c r="J11" s="46">
        <v>13.540602105679781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145</v>
      </c>
      <c r="B12" s="32">
        <v>3.5</v>
      </c>
      <c r="C12" s="32">
        <v>1.5</v>
      </c>
      <c r="D12" s="32">
        <v>7</v>
      </c>
      <c r="E12" s="46">
        <v>366.6666666666667</v>
      </c>
      <c r="F12" s="34"/>
      <c r="G12" s="32">
        <v>8.365</v>
      </c>
      <c r="H12" s="32">
        <v>4.185</v>
      </c>
      <c r="I12" s="32">
        <v>4.093</v>
      </c>
      <c r="J12" s="46">
        <v>-2.1983273596176645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1667018.8909999998</v>
      </c>
      <c r="C13" s="32">
        <v>224793.73199999996</v>
      </c>
      <c r="D13" s="32">
        <v>219101.20699999997</v>
      </c>
      <c r="E13" s="46">
        <v>-2.5323326185981045</v>
      </c>
      <c r="F13" s="34"/>
      <c r="G13" s="32">
        <v>735081.9020000001</v>
      </c>
      <c r="H13" s="32">
        <v>99801.80199999998</v>
      </c>
      <c r="I13" s="32">
        <v>76520.486</v>
      </c>
      <c r="J13" s="46">
        <v>-23.327550739013688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 t="s">
        <v>166</v>
      </c>
      <c r="F14" s="32"/>
      <c r="G14" s="32"/>
      <c r="H14" s="32"/>
      <c r="I14" s="49"/>
      <c r="J14" s="46" t="s">
        <v>166</v>
      </c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189</v>
      </c>
      <c r="B15" s="48">
        <v>16881.306</v>
      </c>
      <c r="C15" s="48">
        <v>2776.959</v>
      </c>
      <c r="D15" s="48">
        <v>2031.1139999999998</v>
      </c>
      <c r="E15" s="42">
        <v>-26.85833676334437</v>
      </c>
      <c r="F15" s="48"/>
      <c r="G15" s="48">
        <v>76206.85200000001</v>
      </c>
      <c r="H15" s="48">
        <v>11692.84</v>
      </c>
      <c r="I15" s="48">
        <v>7506.427</v>
      </c>
      <c r="J15" s="42">
        <v>-35.803218037705136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486.568</v>
      </c>
      <c r="C16" s="34">
        <v>40.114</v>
      </c>
      <c r="D16" s="34">
        <v>69.13</v>
      </c>
      <c r="E16" s="46">
        <v>72.33384853168471</v>
      </c>
      <c r="F16" s="50"/>
      <c r="G16" s="34">
        <v>6071.4130000000005</v>
      </c>
      <c r="H16" s="34">
        <v>673.239</v>
      </c>
      <c r="I16" s="34">
        <v>620.662</v>
      </c>
      <c r="J16" s="46">
        <v>-7.809559458082489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11843.749</v>
      </c>
      <c r="C17" s="34">
        <v>2229.768</v>
      </c>
      <c r="D17" s="34">
        <v>1548.655</v>
      </c>
      <c r="E17" s="46">
        <v>-30.546361773960342</v>
      </c>
      <c r="F17" s="34"/>
      <c r="G17" s="34">
        <v>41300.849</v>
      </c>
      <c r="H17" s="34">
        <v>6571.704</v>
      </c>
      <c r="I17" s="34">
        <v>4069.2799999999997</v>
      </c>
      <c r="J17" s="46">
        <v>-38.07876922028137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1358.557</v>
      </c>
      <c r="C18" s="34">
        <v>181.63600000000002</v>
      </c>
      <c r="D18" s="34">
        <v>195.637</v>
      </c>
      <c r="E18" s="46">
        <v>7.708273690237604</v>
      </c>
      <c r="F18" s="34"/>
      <c r="G18" s="34">
        <v>20255.346</v>
      </c>
      <c r="H18" s="34">
        <v>3103.331</v>
      </c>
      <c r="I18" s="34">
        <v>1906.8960000000002</v>
      </c>
      <c r="J18" s="46">
        <v>-38.553251328975215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3192.432</v>
      </c>
      <c r="C19" s="34">
        <v>325.441</v>
      </c>
      <c r="D19" s="34">
        <v>217.692</v>
      </c>
      <c r="E19" s="46">
        <v>-33.10861262102807</v>
      </c>
      <c r="F19" s="34"/>
      <c r="G19" s="34">
        <v>8579.244</v>
      </c>
      <c r="H19" s="34">
        <v>1344.5659999999998</v>
      </c>
      <c r="I19" s="34">
        <v>909.5889999999999</v>
      </c>
      <c r="J19" s="46">
        <v>-32.35073622269192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 t="s">
        <v>166</v>
      </c>
      <c r="F20" s="34"/>
      <c r="G20" s="34"/>
      <c r="H20" s="34"/>
      <c r="I20" s="34"/>
      <c r="J20" s="46" t="s">
        <v>166</v>
      </c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1548.907</v>
      </c>
      <c r="C21" s="48">
        <v>225.678</v>
      </c>
      <c r="D21" s="48">
        <v>283.21600000000007</v>
      </c>
      <c r="E21" s="42">
        <v>25.495617649926032</v>
      </c>
      <c r="F21" s="48"/>
      <c r="G21" s="48">
        <v>7606.666000000001</v>
      </c>
      <c r="H21" s="48">
        <v>767.514</v>
      </c>
      <c r="I21" s="48">
        <v>1045.267</v>
      </c>
      <c r="J21" s="42">
        <v>36.18865584210843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201.63099999999997</v>
      </c>
      <c r="C22" s="34">
        <v>16.948</v>
      </c>
      <c r="D22" s="34">
        <v>19.189999999999998</v>
      </c>
      <c r="E22" s="46">
        <v>13.228699551569491</v>
      </c>
      <c r="F22" s="34"/>
      <c r="G22" s="34">
        <v>3346.581</v>
      </c>
      <c r="H22" s="34">
        <v>325.345</v>
      </c>
      <c r="I22" s="34">
        <v>402.731</v>
      </c>
      <c r="J22" s="46">
        <v>23.78582735250272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5.656</v>
      </c>
      <c r="C23" s="34">
        <v>0.109</v>
      </c>
      <c r="D23" s="34">
        <v>0.052</v>
      </c>
      <c r="E23" s="46">
        <v>-52.29357798165138</v>
      </c>
      <c r="F23" s="34"/>
      <c r="G23" s="34">
        <v>1507.314</v>
      </c>
      <c r="H23" s="34">
        <v>78.835</v>
      </c>
      <c r="I23" s="34">
        <v>36.825</v>
      </c>
      <c r="J23" s="46">
        <v>-53.28851398490517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218</v>
      </c>
      <c r="B24" s="34">
        <v>1341.62</v>
      </c>
      <c r="C24" s="34">
        <v>208.621</v>
      </c>
      <c r="D24" s="34">
        <v>263.97400000000005</v>
      </c>
      <c r="E24" s="46">
        <v>26.532803504920423</v>
      </c>
      <c r="F24" s="34"/>
      <c r="G24" s="34">
        <v>2752.7710000000006</v>
      </c>
      <c r="H24" s="34">
        <v>363.334</v>
      </c>
      <c r="I24" s="34">
        <v>605.711</v>
      </c>
      <c r="J24" s="46">
        <v>66.70914365294743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 t="s">
        <v>166</v>
      </c>
      <c r="F25" s="32"/>
      <c r="G25" s="32"/>
      <c r="H25" s="32"/>
      <c r="I25" s="34"/>
      <c r="J25" s="46" t="s">
        <v>166</v>
      </c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218</v>
      </c>
      <c r="B26" s="48"/>
      <c r="C26" s="48"/>
      <c r="D26" s="48"/>
      <c r="E26" s="42" t="s">
        <v>166</v>
      </c>
      <c r="F26" s="48"/>
      <c r="G26" s="48">
        <v>260.331</v>
      </c>
      <c r="H26" s="48">
        <v>9.978000000000002</v>
      </c>
      <c r="I26" s="48">
        <v>35.358000000000004</v>
      </c>
      <c r="J26" s="42">
        <v>254.35959110042091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7.939</v>
      </c>
      <c r="C27" s="34">
        <v>0.088</v>
      </c>
      <c r="D27" s="34">
        <v>0.34099999999999997</v>
      </c>
      <c r="E27" s="46">
        <v>287.5</v>
      </c>
      <c r="F27" s="34"/>
      <c r="G27" s="34">
        <v>176.603</v>
      </c>
      <c r="H27" s="34">
        <v>9.978000000000002</v>
      </c>
      <c r="I27" s="34">
        <v>15.814</v>
      </c>
      <c r="J27" s="46">
        <v>58.48867508518737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21.541</v>
      </c>
      <c r="C28" s="34">
        <v>0</v>
      </c>
      <c r="D28" s="34">
        <v>4.716</v>
      </c>
      <c r="E28" s="46" t="s">
        <v>166</v>
      </c>
      <c r="F28" s="34"/>
      <c r="G28" s="34">
        <v>83.728</v>
      </c>
      <c r="H28" s="34">
        <v>0</v>
      </c>
      <c r="I28" s="34">
        <v>19.544</v>
      </c>
      <c r="J28" s="46" t="s">
        <v>166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 t="s">
        <v>166</v>
      </c>
      <c r="F29" s="32"/>
      <c r="G29" s="32"/>
      <c r="H29" s="32"/>
      <c r="J29" s="46" t="s">
        <v>166</v>
      </c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206</v>
      </c>
      <c r="B30" s="41"/>
      <c r="C30" s="41"/>
      <c r="D30" s="41"/>
      <c r="E30" s="42" t="s">
        <v>166</v>
      </c>
      <c r="F30" s="41"/>
      <c r="G30" s="41">
        <v>20905.80999999999</v>
      </c>
      <c r="H30" s="41">
        <v>2746.194</v>
      </c>
      <c r="I30" s="41">
        <v>4641.5660000000025</v>
      </c>
      <c r="J30" s="42">
        <v>69.0181392865909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 t="s">
        <v>166</v>
      </c>
      <c r="I31" s="50"/>
      <c r="J31" s="46" t="s">
        <v>166</v>
      </c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0</v>
      </c>
      <c r="C32" s="34">
        <v>0</v>
      </c>
      <c r="D32" s="34">
        <v>0</v>
      </c>
      <c r="E32" s="46" t="s">
        <v>166</v>
      </c>
      <c r="F32" s="34"/>
      <c r="G32" s="34">
        <v>0</v>
      </c>
      <c r="H32" s="34">
        <v>0</v>
      </c>
      <c r="I32" s="34">
        <v>0</v>
      </c>
      <c r="J32" s="46" t="s">
        <v>166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0</v>
      </c>
      <c r="D33" s="34">
        <v>0</v>
      </c>
      <c r="E33" s="46" t="s">
        <v>166</v>
      </c>
      <c r="F33" s="34"/>
      <c r="G33" s="34">
        <v>232.543</v>
      </c>
      <c r="H33" s="34">
        <v>0</v>
      </c>
      <c r="I33" s="34">
        <v>0</v>
      </c>
      <c r="J33" s="46" t="s">
        <v>166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 t="s">
        <v>166</v>
      </c>
      <c r="F34" s="34"/>
      <c r="G34" s="34">
        <v>30.198</v>
      </c>
      <c r="H34" s="34">
        <v>0</v>
      </c>
      <c r="I34" s="34">
        <v>183.161</v>
      </c>
      <c r="J34" s="46" t="s">
        <v>166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 t="s">
        <v>166</v>
      </c>
      <c r="F35" s="32"/>
      <c r="G35" s="34">
        <v>20643.068999999992</v>
      </c>
      <c r="H35" s="34">
        <v>2746.194</v>
      </c>
      <c r="I35" s="34">
        <v>4458.4050000000025</v>
      </c>
      <c r="J35" s="46">
        <v>62.34850851760666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216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164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28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30" t="s">
        <v>205</v>
      </c>
      <c r="B1" s="230"/>
      <c r="C1" s="230"/>
      <c r="D1" s="230"/>
      <c r="E1" s="230"/>
      <c r="F1" s="230"/>
      <c r="G1" s="230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31" t="s">
        <v>175</v>
      </c>
      <c r="B2" s="231"/>
      <c r="C2" s="231"/>
      <c r="D2" s="231"/>
      <c r="E2" s="231"/>
      <c r="F2" s="231"/>
      <c r="G2" s="231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32" t="s">
        <v>181</v>
      </c>
      <c r="B3" s="232"/>
      <c r="C3" s="232"/>
      <c r="D3" s="232"/>
      <c r="E3" s="232"/>
      <c r="F3" s="232"/>
      <c r="G3" s="232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145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167</v>
      </c>
      <c r="B6" s="80">
        <v>804.51</v>
      </c>
      <c r="C6" s="80">
        <v>969.64</v>
      </c>
      <c r="D6" s="80">
        <v>973.87</v>
      </c>
      <c r="E6" s="80">
        <v>1026.8</v>
      </c>
      <c r="F6" s="80">
        <v>684.89</v>
      </c>
      <c r="G6" s="80">
        <v>697.73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168</v>
      </c>
      <c r="B7" s="80">
        <v>804.27</v>
      </c>
      <c r="C7" s="80">
        <v>969.35</v>
      </c>
      <c r="D7" s="80">
        <v>1047.66</v>
      </c>
      <c r="E7" s="80">
        <v>1026.5</v>
      </c>
      <c r="F7" s="80">
        <v>693.15</v>
      </c>
      <c r="G7" s="80">
        <v>697.52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176</v>
      </c>
      <c r="B8" s="80">
        <v>804.85</v>
      </c>
      <c r="C8" s="80">
        <v>970.05</v>
      </c>
      <c r="D8" s="80" t="s">
        <v>177</v>
      </c>
      <c r="E8" s="80">
        <v>1027.24</v>
      </c>
      <c r="F8" s="80">
        <v>693.65</v>
      </c>
      <c r="G8" s="80">
        <v>698.02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8" customHeight="1">
      <c r="A9" s="90" t="s">
        <v>187</v>
      </c>
      <c r="B9" s="80">
        <v>771.9</v>
      </c>
      <c r="C9" s="80">
        <v>961.78</v>
      </c>
      <c r="D9" s="80">
        <v>1021.63</v>
      </c>
      <c r="E9" s="80">
        <v>992.74</v>
      </c>
      <c r="F9" s="80">
        <v>675.93</v>
      </c>
      <c r="G9" s="80">
        <v>657.49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8" customHeight="1">
      <c r="A10" s="90" t="s">
        <v>192</v>
      </c>
      <c r="B10" s="80">
        <v>743.7</v>
      </c>
      <c r="C10" s="80">
        <v>926.64</v>
      </c>
      <c r="D10" s="80">
        <v>984.31</v>
      </c>
      <c r="E10" s="80">
        <v>956.47</v>
      </c>
      <c r="F10" s="80">
        <v>651.24</v>
      </c>
      <c r="G10" s="80">
        <v>633.47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8" customHeight="1">
      <c r="A11" s="90" t="s">
        <v>199</v>
      </c>
      <c r="B11" s="80">
        <v>740.65</v>
      </c>
      <c r="C11" s="80" t="s">
        <v>177</v>
      </c>
      <c r="D11" s="80">
        <v>980.28</v>
      </c>
      <c r="E11" s="80">
        <v>956.51</v>
      </c>
      <c r="F11" s="80">
        <v>641.64</v>
      </c>
      <c r="G11" s="80">
        <v>606.12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8" customHeight="1">
      <c r="A12" s="90" t="s">
        <v>200</v>
      </c>
      <c r="B12" s="80">
        <v>747.19</v>
      </c>
      <c r="C12" s="80" t="s">
        <v>177</v>
      </c>
      <c r="D12" s="80">
        <v>965.68</v>
      </c>
      <c r="E12" s="80">
        <v>942.27</v>
      </c>
      <c r="F12" s="80">
        <v>632.08</v>
      </c>
      <c r="G12" s="80">
        <v>597.12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2.75">
      <c r="A13" s="90" t="s">
        <v>201</v>
      </c>
      <c r="B13" s="80">
        <v>726.36</v>
      </c>
      <c r="C13" s="80" t="s">
        <v>177</v>
      </c>
      <c r="D13" s="80">
        <v>981.03</v>
      </c>
      <c r="E13" s="80">
        <v>957.25</v>
      </c>
      <c r="F13" s="80">
        <v>642.13</v>
      </c>
      <c r="G13" s="80">
        <v>605.59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9.5" customHeight="1">
      <c r="A14" s="90" t="s">
        <v>203</v>
      </c>
      <c r="B14" s="80">
        <v>737.8</v>
      </c>
      <c r="C14" s="80" t="s">
        <v>177</v>
      </c>
      <c r="D14" s="80">
        <v>988.4</v>
      </c>
      <c r="E14" s="80">
        <v>986.4</v>
      </c>
      <c r="F14" s="80">
        <v>638.96</v>
      </c>
      <c r="G14" s="80">
        <v>651.08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9.5" customHeight="1">
      <c r="A15" s="90" t="s">
        <v>204</v>
      </c>
      <c r="B15" s="80">
        <v>711.6</v>
      </c>
      <c r="C15" s="80" t="s">
        <v>177</v>
      </c>
      <c r="D15" s="80">
        <v>953.3</v>
      </c>
      <c r="E15" s="80">
        <v>951.37</v>
      </c>
      <c r="F15" s="80">
        <v>616.27</v>
      </c>
      <c r="G15" s="80">
        <v>627.95</v>
      </c>
      <c r="H15" s="83"/>
      <c r="I15" s="91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</row>
    <row r="16" spans="1:163" s="85" customFormat="1" ht="19.5" customHeight="1">
      <c r="A16" s="90" t="s">
        <v>207</v>
      </c>
      <c r="B16" s="80">
        <v>697.89</v>
      </c>
      <c r="C16" s="80">
        <v>963.26</v>
      </c>
      <c r="D16" s="80">
        <v>963.26</v>
      </c>
      <c r="E16" s="80">
        <v>955.71</v>
      </c>
      <c r="F16" s="80">
        <v>600.62</v>
      </c>
      <c r="G16" s="80">
        <v>586.61</v>
      </c>
      <c r="H16" s="83"/>
      <c r="I16" s="91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</row>
    <row r="17" spans="1:163" s="85" customFormat="1" ht="19.5" customHeight="1">
      <c r="A17" s="90" t="s">
        <v>209</v>
      </c>
      <c r="B17" s="80">
        <v>688.04</v>
      </c>
      <c r="C17" s="80">
        <v>949.67</v>
      </c>
      <c r="D17" s="80">
        <v>949.67</v>
      </c>
      <c r="E17" s="80">
        <v>942.22</v>
      </c>
      <c r="F17" s="80">
        <v>592.15</v>
      </c>
      <c r="G17" s="80">
        <v>593.98</v>
      </c>
      <c r="H17" s="83"/>
      <c r="I17" s="91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</row>
    <row r="18" spans="1:163" s="85" customFormat="1" ht="18" customHeight="1">
      <c r="A18" s="90" t="s">
        <v>213</v>
      </c>
      <c r="B18" s="80">
        <v>685.41</v>
      </c>
      <c r="C18" s="80">
        <v>937.93</v>
      </c>
      <c r="D18" s="80">
        <v>927.11</v>
      </c>
      <c r="E18" s="80">
        <v>946.95</v>
      </c>
      <c r="F18" s="80">
        <v>594.33</v>
      </c>
      <c r="G18" s="80">
        <v>578.06</v>
      </c>
      <c r="H18" s="83"/>
      <c r="I18" s="91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</row>
    <row r="19" spans="1:163" s="85" customFormat="1" ht="25.5">
      <c r="A19" s="81" t="s">
        <v>222</v>
      </c>
      <c r="B19" s="92">
        <f aca="true" t="shared" si="0" ref="B19:G19">((B18/B6)-1)*100</f>
        <v>-14.804042212029689</v>
      </c>
      <c r="C19" s="92">
        <f t="shared" si="0"/>
        <v>-3.2702858792954093</v>
      </c>
      <c r="D19" s="92">
        <f t="shared" si="0"/>
        <v>-4.801462207481489</v>
      </c>
      <c r="E19" s="92">
        <f t="shared" si="0"/>
        <v>-7.776587456174511</v>
      </c>
      <c r="F19" s="92">
        <f t="shared" si="0"/>
        <v>-13.222561287213995</v>
      </c>
      <c r="G19" s="92">
        <f t="shared" si="0"/>
        <v>-17.15133361042238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29" t="s">
        <v>215</v>
      </c>
      <c r="B20" s="229"/>
      <c r="C20" s="229"/>
      <c r="D20" s="229"/>
      <c r="E20" s="229"/>
      <c r="F20" s="229"/>
      <c r="G20" s="229"/>
      <c r="H20" s="89"/>
      <c r="I20" s="89"/>
      <c r="J20" s="89"/>
    </row>
    <row r="21" spans="1:7" s="89" customFormat="1" ht="12.75">
      <c r="A21" s="76" t="s">
        <v>214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195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24" t="s">
        <v>119</v>
      </c>
      <c r="B1" s="224"/>
      <c r="C1" s="224"/>
      <c r="D1" s="224"/>
      <c r="E1" s="224"/>
      <c r="F1" s="224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33" t="s">
        <v>100</v>
      </c>
      <c r="B2" s="233"/>
      <c r="C2" s="233"/>
      <c r="D2" s="233"/>
      <c r="E2" s="233"/>
      <c r="F2" s="233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34" t="s">
        <v>180</v>
      </c>
      <c r="B3" s="234"/>
      <c r="C3" s="234"/>
      <c r="D3" s="234"/>
      <c r="E3" s="234"/>
      <c r="F3" s="234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223</v>
      </c>
      <c r="C5" s="78" t="s">
        <v>85</v>
      </c>
      <c r="D5" s="78" t="s">
        <v>84</v>
      </c>
      <c r="E5" s="78" t="s">
        <v>86</v>
      </c>
      <c r="F5" s="78" t="s">
        <v>87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167</v>
      </c>
      <c r="B6" s="80">
        <v>590.83</v>
      </c>
      <c r="C6" s="80">
        <v>450</v>
      </c>
      <c r="D6" s="80">
        <v>435</v>
      </c>
      <c r="E6" s="80">
        <v>195</v>
      </c>
      <c r="F6" s="80">
        <v>397.5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168</v>
      </c>
      <c r="B7" s="80">
        <v>504.88</v>
      </c>
      <c r="C7" s="80">
        <v>410</v>
      </c>
      <c r="D7" s="80">
        <v>395</v>
      </c>
      <c r="E7" s="80">
        <v>160</v>
      </c>
      <c r="F7" s="80">
        <v>401.9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176</v>
      </c>
      <c r="B8" s="80">
        <v>505.6</v>
      </c>
      <c r="C8" s="80">
        <v>410</v>
      </c>
      <c r="D8" s="80">
        <v>395</v>
      </c>
      <c r="E8" s="80">
        <v>157.5</v>
      </c>
      <c r="F8" s="80">
        <v>379.9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187</v>
      </c>
      <c r="B9" s="80">
        <v>478.8</v>
      </c>
      <c r="C9" s="80">
        <v>410</v>
      </c>
      <c r="D9" s="80">
        <v>395</v>
      </c>
      <c r="E9" s="80">
        <v>157.5</v>
      </c>
      <c r="F9" s="80">
        <v>333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192</v>
      </c>
      <c r="B10" s="80">
        <v>470.4</v>
      </c>
      <c r="C10" s="80">
        <v>410</v>
      </c>
      <c r="D10" s="80">
        <v>395</v>
      </c>
      <c r="E10" s="80">
        <v>125.6</v>
      </c>
      <c r="F10" s="80">
        <v>326.5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199</v>
      </c>
      <c r="B11" s="80">
        <v>452.8</v>
      </c>
      <c r="C11" s="80">
        <v>410</v>
      </c>
      <c r="D11" s="80">
        <v>395</v>
      </c>
      <c r="E11" s="80">
        <v>115</v>
      </c>
      <c r="F11" s="80">
        <v>314.8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200</v>
      </c>
      <c r="B12" s="80">
        <v>433.5</v>
      </c>
      <c r="C12" s="80">
        <v>410</v>
      </c>
      <c r="D12" s="80">
        <v>395</v>
      </c>
      <c r="E12" s="80">
        <v>115</v>
      </c>
      <c r="F12" s="80">
        <v>305.3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201</v>
      </c>
      <c r="B13" s="80">
        <v>390.63</v>
      </c>
      <c r="C13" s="80">
        <v>410</v>
      </c>
      <c r="D13" s="80">
        <v>395</v>
      </c>
      <c r="E13" s="80">
        <v>97.5</v>
      </c>
      <c r="F13" s="80">
        <v>291.7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203</v>
      </c>
      <c r="B14" s="80">
        <v>367.7</v>
      </c>
      <c r="C14" s="80">
        <v>410</v>
      </c>
      <c r="D14" s="80">
        <v>395</v>
      </c>
      <c r="E14" s="80">
        <v>84.38</v>
      </c>
      <c r="F14" s="80">
        <v>287.6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204</v>
      </c>
      <c r="B15" s="80">
        <v>349.13</v>
      </c>
      <c r="C15" s="80">
        <v>410</v>
      </c>
      <c r="D15" s="80">
        <v>395</v>
      </c>
      <c r="E15" s="80">
        <v>87.5</v>
      </c>
      <c r="F15" s="80">
        <v>306.25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207</v>
      </c>
      <c r="B16" s="80">
        <v>368.5</v>
      </c>
      <c r="C16" s="80">
        <v>410</v>
      </c>
      <c r="D16" s="80">
        <v>395</v>
      </c>
      <c r="E16" s="80">
        <v>96.88</v>
      </c>
      <c r="F16" s="80">
        <v>327.5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209</v>
      </c>
      <c r="B17" s="80">
        <v>438.3</v>
      </c>
      <c r="C17" s="80">
        <v>410</v>
      </c>
      <c r="D17" s="80">
        <v>395</v>
      </c>
      <c r="E17" s="80">
        <v>97.5</v>
      </c>
      <c r="F17" s="80">
        <v>377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213</v>
      </c>
      <c r="B18" s="80">
        <v>487.5</v>
      </c>
      <c r="C18" s="80">
        <v>292.5</v>
      </c>
      <c r="D18" s="80">
        <v>278.5</v>
      </c>
      <c r="E18" s="80">
        <v>97.5</v>
      </c>
      <c r="F18" s="80">
        <v>409.75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25.5">
      <c r="A19" s="211" t="s">
        <v>222</v>
      </c>
      <c r="B19" s="82">
        <f>((B18/B6)-1)*100</f>
        <v>-17.48895621413944</v>
      </c>
      <c r="C19" s="82">
        <f>((C18/C6)-1)*100</f>
        <v>-35</v>
      </c>
      <c r="D19" s="82">
        <f>((D18/D6)-1)*100</f>
        <v>-35.97701149425288</v>
      </c>
      <c r="E19" s="82">
        <f>((E18/E6)-1)*100</f>
        <v>-50</v>
      </c>
      <c r="F19" s="82">
        <f>((F18/F6)-1)*100</f>
        <v>3.0817610062893186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35" t="s">
        <v>224</v>
      </c>
      <c r="B20" s="235"/>
      <c r="C20" s="235"/>
      <c r="D20" s="235"/>
      <c r="E20" s="235"/>
      <c r="F20" s="235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8:D36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18" ht="12.75" customHeight="1">
      <c r="D18" s="9" t="s">
        <v>188</v>
      </c>
    </row>
    <row r="30" ht="10.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18" ht="12.75">
      <c r="D18" t="s">
        <v>188</v>
      </c>
    </row>
    <row r="35" spans="1:10" ht="12.75">
      <c r="A35" s="236"/>
      <c r="B35" s="236"/>
      <c r="C35" s="236"/>
      <c r="D35" s="236"/>
      <c r="E35" s="236"/>
      <c r="F35" s="236"/>
      <c r="G35" s="236"/>
      <c r="H35" s="236"/>
      <c r="I35" s="236"/>
      <c r="J35" s="236"/>
    </row>
    <row r="36" spans="1:10" ht="12.75">
      <c r="A36" s="236"/>
      <c r="B36" s="236"/>
      <c r="C36" s="236"/>
      <c r="D36" s="236"/>
      <c r="E36" s="236"/>
      <c r="F36" s="236"/>
      <c r="G36" s="236"/>
      <c r="H36" s="236"/>
      <c r="I36" s="236"/>
      <c r="J36" s="236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2014-03-25T14:29:34Z</cp:lastPrinted>
  <dcterms:created xsi:type="dcterms:W3CDTF">1999-11-18T22:07:59Z</dcterms:created>
  <dcterms:modified xsi:type="dcterms:W3CDTF">2018-07-19T19:09:42Z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