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8640" windowHeight="1005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'C7'!$A$1:$D$19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<sst xmlns="http://schemas.openxmlformats.org/spreadsheetml/2006/main" count="337" uniqueCount="224">
  <si>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</si>
  <si>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</si>
  <si>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</si>
  <si>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</si>
  <si>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</si>
  <si>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</si>
  <si>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</si>
  <si>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</si>
  <si>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</si>
  <si>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</si>
  <si>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</si>
  <si>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</si>
  <si>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</si>
  <si>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</si>
  <si>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</si>
  <si>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</si>
  <si>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</si>
  <si>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</si>
  <si>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</si>
  <si>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</si>
  <si>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</si>
  <si>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</si>
  <si>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</si>
  <si>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</si>
  <si>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</si>
  <si>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</si>
  <si>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</si>
  <si>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</si>
  <si>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</si>
  <si>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</si>
  <si>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</si>
  <si>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</si>
  <si>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</si>
  <si>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</si>
  <si>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</si>
  <si>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</si>
  <si>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</si>
  <si>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</si>
  <si>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</si>
  <si>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</si>
  <si>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</si>
  <si>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</si>
  <si>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</si>
  <si>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</si>
  <si>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</si>
  <si>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</si>
  <si>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</si>
  <si>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</si>
  <si>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</si>
  <si>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</si>
  <si>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</si>
  <si>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</si>
  <si>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</si>
  <si>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</si>
  <si>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</si>
  <si>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</si>
  <si>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</si>
  <si>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</si>
  <si>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</si>
  <si>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</si>
  <si>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</si>
  <si>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</si>
  <si>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</si>
  <si>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</si>
  <si>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</si>
  <si>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</si>
  <si>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</si>
  <si>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</si>
  <si>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</si>
  <si>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</si>
  <si>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</si>
  <si>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</si>
  <si>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</si>
  <si>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</si>
  <si>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</si>
  <si>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</si>
  <si>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</si>
  <si>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</si>
  <si>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</si>
  <si>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Estuches 12 huevos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</si>
  <si>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</si>
  <si>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</si>
  <si>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</si>
  <si>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</si>
  <si>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</si>
  <si>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</si>
  <si>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</si>
  <si>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</si>
  <si>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</si>
  <si>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</si>
  <si>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</si>
  <si>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</si>
  <si>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</si>
  <si>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</si>
  <si>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</si>
  <si>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</si>
  <si>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</si>
  <si>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</si>
  <si>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</si>
  <si>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</si>
  <si>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</si>
  <si>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</si>
  <si>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</si>
  <si>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</si>
  <si>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</si>
  <si>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</si>
  <si>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</si>
  <si>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</si>
  <si>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</si>
  <si>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</si>
  <si>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Paquete 140 unid.</t>
  </si>
  <si>
    <t>Paquete 150 unid.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</si>
  <si>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</si>
  <si>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</si>
  <si>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</si>
  <si>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</si>
  <si>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</si>
  <si>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</si>
  <si>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</si>
  <si>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</si>
  <si>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</si>
  <si>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</si>
  <si>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</si>
  <si>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</si>
  <si>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</si>
  <si>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</si>
  <si>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</si>
  <si>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</si>
  <si>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</si>
  <si>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</si>
  <si>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</si>
  <si>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</si>
  <si>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</si>
  <si>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</si>
  <si>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</si>
  <si>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</si>
  <si>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</si>
  <si>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</si>
  <si>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</si>
  <si>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</si>
  <si>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</si>
  <si>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</si>
  <si>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</si>
  <si>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</si>
  <si>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</si>
  <si>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</si>
  <si>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</si>
  <si>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</si>
  <si>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</si>
  <si>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</si>
  <si>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</si>
  <si>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</si>
  <si>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</si>
  <si>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</si>
  <si>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</si>
  <si>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*: industriales, de uso doméstico y  uso agrícola</t>
  </si>
  <si>
    <t>Productos</t>
  </si>
  <si>
    <t/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</si>
  <si>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</si>
  <si>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</si>
  <si>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</si>
  <si>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</si>
  <si>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</si>
  <si>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</si>
  <si>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</si>
  <si>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</si>
  <si>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</si>
  <si>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</si>
  <si>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</si>
  <si>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</si>
  <si>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</si>
  <si>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</si>
  <si>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05/2013</t>
  </si>
  <si>
    <t>Información a junio 2013</t>
  </si>
  <si>
    <t>Plaguicidas y productos químicos*</t>
  </si>
  <si>
    <t>Valor (miles de USD CIF)</t>
  </si>
  <si>
    <t>Valor (miles de USD FOB)</t>
  </si>
  <si>
    <t>06/2013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</si>
  <si>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</si>
  <si>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</si>
  <si>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</si>
  <si>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</si>
  <si>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07/2013</t>
  </si>
  <si>
    <t>08/2013</t>
  </si>
  <si>
    <t>09/2013</t>
  </si>
  <si>
    <t>Valor unitario ($/kg)</t>
  </si>
  <si>
    <t>10/2013</t>
  </si>
  <si>
    <t>11/2013</t>
  </si>
  <si>
    <t>Cuadro 3</t>
  </si>
  <si>
    <t>Maquinaria (unidades)</t>
  </si>
  <si>
    <t>12/2013</t>
  </si>
  <si>
    <t>Millán INIA</t>
  </si>
  <si>
    <t>01/2014</t>
  </si>
  <si>
    <t>02/2014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</si>
  <si>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</si>
  <si>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</si>
  <si>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Variación 14/13 (%)</t>
  </si>
  <si>
    <t>DAP FOB Tampa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</si>
  <si>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</si>
  <si>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Claudia Carbonell Piccardo</t>
  </si>
  <si>
    <t>Directora y Representante Legal</t>
  </si>
  <si>
    <t>03/2014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</si>
  <si>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</si>
  <si>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</si>
  <si>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</si>
  <si>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</si>
  <si>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</si>
  <si>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</si>
  <si>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Mayo 2014</t>
  </si>
  <si>
    <t>04/2014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</si>
  <si>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</si>
  <si>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</si>
  <si>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Información a mayo 2014</t>
  </si>
  <si>
    <t xml:space="preserve">          Junio 2014</t>
  </si>
  <si>
    <t>Junio 2014</t>
  </si>
  <si>
    <t>Enero - mayo</t>
  </si>
  <si>
    <t>05/2014</t>
  </si>
  <si>
    <t>% variación mayo 2014/2013</t>
  </si>
  <si>
    <t>Nota: dólar observado promedio de mayo USD 1=  $ 555,40</t>
  </si>
  <si>
    <t>Nitrato de amonio</t>
  </si>
  <si>
    <t>Fosfato monoamónico</t>
  </si>
  <si>
    <t>Otros insumos</t>
  </si>
  <si>
    <t>Exportaciones de insumos y maquinaria</t>
  </si>
  <si>
    <t>Otros insumos veterinarios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</si>
</sst>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9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4" formatCode="#,##0.0000"/>
  </numFmts>
  <fonts count="10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1"/>
      <color indexed="10"/>
      <name val="Arial"/>
      <family val="2"/>
    </font>
    <font>
      <sz val="10"/>
      <color indexed="8"/>
      <name val="Verdana"/>
      <family val="0"/>
    </font>
    <font>
      <sz val="10"/>
      <color indexed="8"/>
      <name val="Calibri"/>
      <family val="0"/>
    </font>
    <font>
      <sz val="9.2"/>
      <color indexed="8"/>
      <name val="Arial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8" fillId="3" borderId="0" applyNumberFormat="0" applyBorder="0" applyAlignment="0" applyProtection="0"/>
    <xf numFmtId="0" fontId="6" fillId="4" borderId="0" applyNumberFormat="0" applyBorder="0" applyAlignment="0" applyProtection="0"/>
    <xf numFmtId="0" fontId="68" fillId="5" borderId="0" applyNumberFormat="0" applyBorder="0" applyAlignment="0" applyProtection="0"/>
    <xf numFmtId="0" fontId="6" fillId="6" borderId="0" applyNumberFormat="0" applyBorder="0" applyAlignment="0" applyProtection="0"/>
    <xf numFmtId="0" fontId="68" fillId="7" borderId="0" applyNumberFormat="0" applyBorder="0" applyAlignment="0" applyProtection="0"/>
    <xf numFmtId="0" fontId="6" fillId="8" borderId="0" applyNumberFormat="0" applyBorder="0" applyAlignment="0" applyProtection="0"/>
    <xf numFmtId="0" fontId="68" fillId="9" borderId="0" applyNumberFormat="0" applyBorder="0" applyAlignment="0" applyProtection="0"/>
    <xf numFmtId="0" fontId="6" fillId="10" borderId="0" applyNumberFormat="0" applyBorder="0" applyAlignment="0" applyProtection="0"/>
    <xf numFmtId="0" fontId="68" fillId="11" borderId="0" applyNumberFormat="0" applyBorder="0" applyAlignment="0" applyProtection="0"/>
    <xf numFmtId="0" fontId="6" fillId="12" borderId="0" applyNumberFormat="0" applyBorder="0" applyAlignment="0" applyProtection="0"/>
    <xf numFmtId="0" fontId="68" fillId="13" borderId="0" applyNumberFormat="0" applyBorder="0" applyAlignment="0" applyProtection="0"/>
    <xf numFmtId="0" fontId="6" fillId="14" borderId="0" applyNumberFormat="0" applyBorder="0" applyAlignment="0" applyProtection="0"/>
    <xf numFmtId="0" fontId="68" fillId="15" borderId="0" applyNumberFormat="0" applyBorder="0" applyAlignment="0" applyProtection="0"/>
    <xf numFmtId="0" fontId="6" fillId="16" borderId="0" applyNumberFormat="0" applyBorder="0" applyAlignment="0" applyProtection="0"/>
    <xf numFmtId="0" fontId="68" fillId="17" borderId="0" applyNumberFormat="0" applyBorder="0" applyAlignment="0" applyProtection="0"/>
    <xf numFmtId="0" fontId="6" fillId="18" borderId="0" applyNumberFormat="0" applyBorder="0" applyAlignment="0" applyProtection="0"/>
    <xf numFmtId="0" fontId="68" fillId="19" borderId="0" applyNumberFormat="0" applyBorder="0" applyAlignment="0" applyProtection="0"/>
    <xf numFmtId="0" fontId="6" fillId="8" borderId="0" applyNumberFormat="0" applyBorder="0" applyAlignment="0" applyProtection="0"/>
    <xf numFmtId="0" fontId="68" fillId="20" borderId="0" applyNumberFormat="0" applyBorder="0" applyAlignment="0" applyProtection="0"/>
    <xf numFmtId="0" fontId="6" fillId="14" borderId="0" applyNumberFormat="0" applyBorder="0" applyAlignment="0" applyProtection="0"/>
    <xf numFmtId="0" fontId="68" fillId="21" borderId="0" applyNumberFormat="0" applyBorder="0" applyAlignment="0" applyProtection="0"/>
    <xf numFmtId="0" fontId="6" fillId="22" borderId="0" applyNumberFormat="0" applyBorder="0" applyAlignment="0" applyProtection="0"/>
    <xf numFmtId="0" fontId="68" fillId="23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16" borderId="0" applyNumberFormat="0" applyBorder="0" applyAlignment="0" applyProtection="0"/>
    <xf numFmtId="0" fontId="69" fillId="26" borderId="0" applyNumberFormat="0" applyBorder="0" applyAlignment="0" applyProtection="0"/>
    <xf numFmtId="0" fontId="7" fillId="18" borderId="0" applyNumberFormat="0" applyBorder="0" applyAlignment="0" applyProtection="0"/>
    <xf numFmtId="0" fontId="69" fillId="27" borderId="0" applyNumberFormat="0" applyBorder="0" applyAlignment="0" applyProtection="0"/>
    <xf numFmtId="0" fontId="7" fillId="28" borderId="0" applyNumberFormat="0" applyBorder="0" applyAlignment="0" applyProtection="0"/>
    <xf numFmtId="0" fontId="69" fillId="29" borderId="0" applyNumberFormat="0" applyBorder="0" applyAlignment="0" applyProtection="0"/>
    <xf numFmtId="0" fontId="7" fillId="30" borderId="0" applyNumberFormat="0" applyBorder="0" applyAlignment="0" applyProtection="0"/>
    <xf numFmtId="0" fontId="69" fillId="31" borderId="0" applyNumberFormat="0" applyBorder="0" applyAlignment="0" applyProtection="0"/>
    <xf numFmtId="0" fontId="7" fillId="32" borderId="0" applyNumberFormat="0" applyBorder="0" applyAlignment="0" applyProtection="0"/>
    <xf numFmtId="0" fontId="69" fillId="33" borderId="0" applyNumberFormat="0" applyBorder="0" applyAlignment="0" applyProtection="0"/>
    <xf numFmtId="0" fontId="70" fillId="34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1" fillId="36" borderId="2" applyNumberFormat="0" applyAlignment="0" applyProtection="0"/>
    <xf numFmtId="0" fontId="10" fillId="37" borderId="3" applyNumberFormat="0" applyAlignment="0" applyProtection="0"/>
    <xf numFmtId="0" fontId="72" fillId="38" borderId="4" applyNumberFormat="0" applyAlignment="0" applyProtection="0"/>
    <xf numFmtId="0" fontId="11" fillId="0" borderId="5" applyNumberFormat="0" applyFill="0" applyAlignment="0" applyProtection="0"/>
    <xf numFmtId="0" fontId="73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9" fillId="40" borderId="0" applyNumberFormat="0" applyBorder="0" applyAlignment="0" applyProtection="0"/>
    <xf numFmtId="0" fontId="7" fillId="41" borderId="0" applyNumberFormat="0" applyBorder="0" applyAlignment="0" applyProtection="0"/>
    <xf numFmtId="0" fontId="69" fillId="42" borderId="0" applyNumberFormat="0" applyBorder="0" applyAlignment="0" applyProtection="0"/>
    <xf numFmtId="0" fontId="7" fillId="43" borderId="0" applyNumberFormat="0" applyBorder="0" applyAlignment="0" applyProtection="0"/>
    <xf numFmtId="0" fontId="69" fillId="44" borderId="0" applyNumberFormat="0" applyBorder="0" applyAlignment="0" applyProtection="0"/>
    <xf numFmtId="0" fontId="7" fillId="28" borderId="0" applyNumberFormat="0" applyBorder="0" applyAlignment="0" applyProtection="0"/>
    <xf numFmtId="0" fontId="69" fillId="45" borderId="0" applyNumberFormat="0" applyBorder="0" applyAlignment="0" applyProtection="0"/>
    <xf numFmtId="0" fontId="7" fillId="30" borderId="0" applyNumberFormat="0" applyBorder="0" applyAlignment="0" applyProtection="0"/>
    <xf numFmtId="0" fontId="69" fillId="46" borderId="0" applyNumberFormat="0" applyBorder="0" applyAlignment="0" applyProtection="0"/>
    <xf numFmtId="0" fontId="7" fillId="47" borderId="0" applyNumberFormat="0" applyBorder="0" applyAlignment="0" applyProtection="0"/>
    <xf numFmtId="0" fontId="69" fillId="48" borderId="0" applyNumberFormat="0" applyBorder="0" applyAlignment="0" applyProtection="0"/>
    <xf numFmtId="0" fontId="13" fillId="12" borderId="1" applyNumberFormat="0" applyAlignment="0" applyProtection="0"/>
    <xf numFmtId="0" fontId="75" fillId="49" borderId="2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7" fillId="5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78" fillId="52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79" fillId="36" borderId="11" applyNumberFormat="0" applyAlignment="0" applyProtection="0"/>
    <xf numFmtId="0" fontId="1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2" fillId="0" borderId="12" applyNumberFormat="0" applyFill="0" applyAlignment="0" applyProtection="0"/>
    <xf numFmtId="0" fontId="21" fillId="0" borderId="13" applyNumberFormat="0" applyFill="0" applyAlignment="0" applyProtection="0"/>
    <xf numFmtId="0" fontId="83" fillId="0" borderId="14" applyNumberFormat="0" applyFill="0" applyAlignment="0" applyProtection="0"/>
    <xf numFmtId="0" fontId="12" fillId="0" borderId="15" applyNumberFormat="0" applyFill="0" applyAlignment="0" applyProtection="0"/>
    <xf numFmtId="0" fontId="74" fillId="0" borderId="16" applyNumberFormat="0" applyFill="0" applyAlignment="0" applyProtection="0"/>
    <xf numFmtId="0" fontId="84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5" fillId="0" borderId="18" applyNumberFormat="0" applyFill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6" fillId="0" borderId="0" xfId="0" applyFont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3" fillId="0" borderId="0" xfId="94" applyFont="1">
      <alignment/>
      <protection/>
    </xf>
    <xf numFmtId="0" fontId="0" fillId="0" borderId="0" xfId="0" applyFill="1" applyAlignment="1">
      <alignment/>
    </xf>
    <xf numFmtId="0" fontId="8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6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87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6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9" fontId="2" fillId="0" borderId="0" xfId="86" applyFont="1" applyAlignment="1">
      <alignment/>
    </xf>
    <xf numFmtId="179" fontId="2" fillId="0" borderId="0" xfId="86" applyFont="1" applyFill="1" applyAlignment="1">
      <alignment/>
    </xf>
    <xf numFmtId="179" fontId="2" fillId="0" borderId="0" xfId="86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3" fillId="0" borderId="0" xfId="0" applyNumberFormat="1" applyFont="1" applyFill="1" applyBorder="1" applyAlignment="1">
      <alignment vertical="center" wrapText="1"/>
    </xf>
    <xf numFmtId="20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9" fontId="0" fillId="0" borderId="0" xfId="12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202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0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1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3" fillId="55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3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 vertical="center"/>
    </xf>
    <xf numFmtId="0" fontId="3" fillId="56" borderId="0" xfId="0" applyFont="1" applyFill="1" applyAlignment="1">
      <alignment vertical="center"/>
    </xf>
    <xf numFmtId="0" fontId="88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3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4" fillId="55" borderId="0" xfId="7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77" applyFont="1" applyFill="1" applyAlignment="1" applyProtection="1">
      <alignment horizontal="center" vertical="center"/>
      <protection/>
    </xf>
    <xf numFmtId="0" fontId="0" fillId="55" borderId="0" xfId="77" applyFont="1" applyFill="1" applyAlignment="1" applyProtection="1">
      <alignment vertical="center"/>
      <protection/>
    </xf>
    <xf numFmtId="0" fontId="3" fillId="55" borderId="0" xfId="0" applyFont="1" applyFill="1" applyAlignment="1">
      <alignment horizontal="center" vertical="center"/>
    </xf>
    <xf numFmtId="0" fontId="0" fillId="55" borderId="0" xfId="77" applyFont="1" applyFill="1" applyAlignment="1" applyProtection="1">
      <alignment vertical="center" wrapText="1"/>
      <protection/>
    </xf>
    <xf numFmtId="0" fontId="6" fillId="55" borderId="0" xfId="7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3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9" fillId="55" borderId="0" xfId="0" applyFont="1" applyFill="1" applyAlignment="1">
      <alignment/>
    </xf>
    <xf numFmtId="0" fontId="4" fillId="55" borderId="0" xfId="77" applyFont="1" applyFill="1" applyAlignment="1" applyProtection="1">
      <alignment/>
      <protection/>
    </xf>
    <xf numFmtId="0" fontId="89" fillId="55" borderId="0" xfId="0" applyFont="1" applyFill="1" applyBorder="1" applyAlignment="1">
      <alignment vertical="center"/>
    </xf>
    <xf numFmtId="0" fontId="90" fillId="0" borderId="0" xfId="94" applyFont="1">
      <alignment/>
      <protection/>
    </xf>
    <xf numFmtId="0" fontId="91" fillId="0" borderId="0" xfId="94" applyFont="1">
      <alignment/>
      <protection/>
    </xf>
    <xf numFmtId="0" fontId="92" fillId="0" borderId="0" xfId="94" applyFont="1" applyAlignment="1">
      <alignment horizontal="center"/>
      <protection/>
    </xf>
    <xf numFmtId="17" fontId="92" fillId="0" borderId="0" xfId="94" applyNumberFormat="1" applyFont="1" applyAlignment="1" quotePrefix="1">
      <alignment horizontal="center"/>
      <protection/>
    </xf>
    <xf numFmtId="0" fontId="93" fillId="0" borderId="0" xfId="94" applyFont="1" applyAlignment="1">
      <alignment horizontal="left" indent="15"/>
      <protection/>
    </xf>
    <xf numFmtId="0" fontId="94" fillId="0" borderId="0" xfId="94" applyFont="1" applyAlignment="1">
      <alignment horizontal="center"/>
      <protection/>
    </xf>
    <xf numFmtId="0" fontId="95" fillId="0" borderId="0" xfId="94" applyFont="1">
      <alignment/>
      <protection/>
    </xf>
    <xf numFmtId="0" fontId="90" fillId="0" borderId="0" xfId="94" applyFont="1" quotePrefix="1">
      <alignment/>
      <protection/>
    </xf>
    <xf numFmtId="0" fontId="94" fillId="0" borderId="0" xfId="94" applyFont="1">
      <alignment/>
      <protection/>
    </xf>
    <xf numFmtId="0" fontId="96" fillId="0" borderId="0" xfId="94" applyFont="1">
      <alignment/>
      <protection/>
    </xf>
    <xf numFmtId="0" fontId="1" fillId="0" borderId="0" xfId="104" applyFont="1" applyBorder="1" applyAlignment="1" applyProtection="1">
      <alignment horizontal="left"/>
      <protection/>
    </xf>
    <xf numFmtId="0" fontId="1" fillId="0" borderId="0" xfId="94" applyFont="1">
      <alignment/>
      <protection/>
    </xf>
    <xf numFmtId="0" fontId="1" fillId="0" borderId="0" xfId="104" applyFont="1" applyBorder="1" applyProtection="1">
      <alignment/>
      <protection/>
    </xf>
    <xf numFmtId="0" fontId="1" fillId="0" borderId="0" xfId="104" applyFont="1" applyBorder="1" applyAlignment="1" applyProtection="1">
      <alignment horizontal="center"/>
      <protection/>
    </xf>
    <xf numFmtId="0" fontId="97" fillId="0" borderId="0" xfId="94" applyFont="1">
      <alignment/>
      <protection/>
    </xf>
    <xf numFmtId="0" fontId="1" fillId="0" borderId="0" xfId="94" applyFont="1" applyBorder="1">
      <alignment/>
      <protection/>
    </xf>
    <xf numFmtId="0" fontId="91" fillId="0" borderId="0" xfId="94" applyFont="1" applyBorder="1">
      <alignment/>
      <protection/>
    </xf>
    <xf numFmtId="0" fontId="1" fillId="0" borderId="0" xfId="104" applyFont="1" applyBorder="1" applyAlignment="1" applyProtection="1">
      <alignment horizontal="right"/>
      <protection/>
    </xf>
    <xf numFmtId="0" fontId="31" fillId="0" borderId="0" xfId="104" applyFont="1" applyBorder="1" applyAlignment="1" applyProtection="1">
      <alignment horizontal="left"/>
      <protection/>
    </xf>
    <xf numFmtId="0" fontId="31" fillId="0" borderId="0" xfId="104" applyFont="1" applyBorder="1" applyProtection="1">
      <alignment/>
      <protection/>
    </xf>
    <xf numFmtId="0" fontId="31" fillId="0" borderId="0" xfId="104" applyFont="1" applyBorder="1" applyAlignment="1" applyProtection="1">
      <alignment horizontal="center"/>
      <protection/>
    </xf>
    <xf numFmtId="0" fontId="32" fillId="0" borderId="0" xfId="104" applyFont="1" applyBorder="1" applyProtection="1">
      <alignment/>
      <protection/>
    </xf>
    <xf numFmtId="0" fontId="32" fillId="0" borderId="0" xfId="104" applyFont="1" applyBorder="1" applyAlignment="1" applyProtection="1">
      <alignment horizontal="right"/>
      <protection/>
    </xf>
    <xf numFmtId="0" fontId="1" fillId="0" borderId="0" xfId="94" applyFont="1" applyBorder="1" applyAlignment="1">
      <alignment horizontal="justify" vertical="center" wrapText="1"/>
      <protection/>
    </xf>
    <xf numFmtId="0" fontId="32" fillId="0" borderId="0" xfId="94" applyFont="1" applyBorder="1" applyAlignment="1">
      <alignment horizontal="justify" vertical="top" wrapText="1"/>
      <protection/>
    </xf>
    <xf numFmtId="0" fontId="2" fillId="0" borderId="0" xfId="94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9" fontId="0" fillId="0" borderId="0" xfId="86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89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89" fillId="0" borderId="0" xfId="0" applyNumberFormat="1" applyFont="1" applyBorder="1" applyAlignment="1">
      <alignment/>
    </xf>
    <xf numFmtId="0" fontId="89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89" fillId="0" borderId="0" xfId="0" applyFont="1" applyBorder="1" applyAlignment="1">
      <alignment horizontal="centerContinuous" vertical="center"/>
    </xf>
    <xf numFmtId="0" fontId="89" fillId="0" borderId="0" xfId="0" applyFont="1" applyAlignment="1" quotePrefix="1">
      <alignment/>
    </xf>
    <xf numFmtId="0" fontId="3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202" fontId="0" fillId="0" borderId="20" xfId="0" applyNumberFormat="1" applyFont="1" applyBorder="1" applyAlignment="1">
      <alignment horizontal="center"/>
    </xf>
    <xf numFmtId="0" fontId="76" fillId="0" borderId="0" xfId="80" applyFont="1" applyAlignment="1">
      <alignment horizontal="center" vertical="center"/>
    </xf>
    <xf numFmtId="204" fontId="2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1" fillId="0" borderId="0" xfId="94" applyFont="1" applyBorder="1" applyAlignment="1">
      <alignment horizontal="justify" vertical="center" wrapText="1"/>
      <protection/>
    </xf>
    <xf numFmtId="0" fontId="98" fillId="0" borderId="0" xfId="94" applyFont="1" applyAlignment="1">
      <alignment horizontal="left"/>
      <protection/>
    </xf>
    <xf numFmtId="0" fontId="99" fillId="0" borderId="0" xfId="94" applyFont="1" applyAlignment="1">
      <alignment horizontal="left"/>
      <protection/>
    </xf>
    <xf numFmtId="0" fontId="92" fillId="0" borderId="0" xfId="94" applyFont="1" applyAlignment="1">
      <alignment horizontal="center"/>
      <protection/>
    </xf>
    <xf numFmtId="0" fontId="90" fillId="0" borderId="0" xfId="94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0" fillId="55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00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101" fillId="55" borderId="0" xfId="0" applyFont="1" applyFill="1" applyAlignment="1">
      <alignment horizontal="justify" vertical="top"/>
    </xf>
    <xf numFmtId="0" fontId="32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0" fillId="0" borderId="0" xfId="0" applyNumberFormat="1" applyFont="1" applyAlignment="1" quotePrefix="1">
      <alignment horizont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</cellXfs>
  <cellStyles count="12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stilo 1" xfId="76"/>
    <cellStyle name="Hyperlink" xfId="77"/>
    <cellStyle name="Hipervínculo 2" xfId="78"/>
    <cellStyle name="Hipervínculo 2 2" xfId="79"/>
    <cellStyle name="Hipervínculo 3" xfId="80"/>
    <cellStyle name="Followed Hyperlink" xfId="81"/>
    <cellStyle name="Incorrecto" xfId="82"/>
    <cellStyle name="Incorrecto 2" xfId="83"/>
    <cellStyle name="Comma" xfId="84"/>
    <cellStyle name="Comma [0]" xfId="85"/>
    <cellStyle name="Millares 12" xfId="86"/>
    <cellStyle name="Millares 2" xfId="87"/>
    <cellStyle name="Currency" xfId="88"/>
    <cellStyle name="Currency [0]" xfId="89"/>
    <cellStyle name="Neutral" xfId="90"/>
    <cellStyle name="Neutral 2" xfId="91"/>
    <cellStyle name="Normal 2" xfId="92"/>
    <cellStyle name="Normal 2 2" xfId="93"/>
    <cellStyle name="Normal 3" xfId="94"/>
    <cellStyle name="Normal 3 2" xfId="95"/>
    <cellStyle name="Normal 3 3" xfId="96"/>
    <cellStyle name="Normal 4" xfId="97"/>
    <cellStyle name="Normal 4 2" xfId="98"/>
    <cellStyle name="Normal 4 3" xfId="99"/>
    <cellStyle name="Normal 5" xfId="100"/>
    <cellStyle name="Normal 5 2" xfId="101"/>
    <cellStyle name="Normal 6" xfId="102"/>
    <cellStyle name="Normal 7" xfId="103"/>
    <cellStyle name="Normal_indice" xfId="104"/>
    <cellStyle name="Notas" xfId="105"/>
    <cellStyle name="Notas 10" xfId="106"/>
    <cellStyle name="Notas 11" xfId="107"/>
    <cellStyle name="Notas 12" xfId="108"/>
    <cellStyle name="Notas 13" xfId="109"/>
    <cellStyle name="Notas 14" xfId="110"/>
    <cellStyle name="Notas 15" xfId="111"/>
    <cellStyle name="Notas 2" xfId="112"/>
    <cellStyle name="Notas 3" xfId="113"/>
    <cellStyle name="Notas 4" xfId="114"/>
    <cellStyle name="Notas 5" xfId="115"/>
    <cellStyle name="Notas 6" xfId="116"/>
    <cellStyle name="Notas 7" xfId="117"/>
    <cellStyle name="Notas 8" xfId="118"/>
    <cellStyle name="Notas 9" xfId="119"/>
    <cellStyle name="Percent" xfId="120"/>
    <cellStyle name="Porcentaje 2" xfId="121"/>
    <cellStyle name="Porcentual 2" xfId="122"/>
    <cellStyle name="Porcentual_Productos Sice" xfId="123"/>
    <cellStyle name="Salida" xfId="124"/>
    <cellStyle name="Salida 2" xfId="125"/>
    <cellStyle name="Texto de advertencia" xfId="126"/>
    <cellStyle name="Texto de advertencia 2" xfId="127"/>
    <cellStyle name="Texto explicativo" xfId="128"/>
    <cellStyle name="Texto explicativo 2" xfId="129"/>
    <cellStyle name="Título" xfId="130"/>
    <cellStyle name="Título 1 2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mayo 2014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25"/>
          <c:y val="0.2065"/>
          <c:w val="0.70825"/>
          <c:h val="0.712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</c:numLit>
          </c:val>
          <c:smooth val="0"/>
        </c:ser>
        <c:marker val="1"/>
        <c:axId val="2383528"/>
        <c:axId val="21451753"/>
      </c:lineChart>
      <c:catAx>
        <c:axId val="238352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1753"/>
        <c:crosses val="autoZero"/>
        <c:auto val="1"/>
        <c:lblOffset val="100"/>
        <c:tickLblSkip val="2"/>
        <c:noMultiLvlLbl val="0"/>
      </c:catAx>
      <c:valAx>
        <c:axId val="2145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3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3005"/>
          <c:w val="0.17125"/>
          <c:h val="0.5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mayo 2014
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15"/>
          <c:y val="0.2165"/>
          <c:w val="0.6855"/>
          <c:h val="0.662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</c:numLit>
          </c:val>
          <c:smooth val="0"/>
        </c:ser>
        <c:marker val="1"/>
        <c:axId val="58848050"/>
        <c:axId val="59870403"/>
      </c:lineChart>
      <c:dateAx>
        <c:axId val="58848050"/>
        <c:scaling>
          <c:orientation val="minMax"/>
          <c:max val="41760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040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870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0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48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25"/>
          <c:y val="0.35275"/>
          <c:w val="0.151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mayo  2014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9475"/>
          <c:w val="0.695"/>
          <c:h val="0.702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1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</c:numLit>
          </c:cat>
          <c:val>
            <c:numLit>
              <c:ptCount val="41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</c:numLit>
          </c:val>
          <c:smooth val="0"/>
        </c:ser>
        <c:marker val="1"/>
        <c:axId val="1962716"/>
        <c:axId val="17664445"/>
      </c:lineChart>
      <c:dateAx>
        <c:axId val="1962716"/>
        <c:scaling>
          <c:orientation val="minMax"/>
          <c:max val="41760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444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66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2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75"/>
          <c:y val="0.355"/>
          <c:w val="0.1875"/>
          <c:h val="0.2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mayo 2014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23825"/>
          <c:w val="0.69675"/>
          <c:h val="0.66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0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</c:numLit>
          </c:cat>
          <c:val>
            <c:numLit>
              <c:ptCount val="40"/>
              <c:pt idx="0">
                <c:v>637.18</c:v>
              </c:pt>
              <c:pt idx="1">
                <c:v>628.79</c:v>
              </c:pt>
              <c:pt idx="2">
                <c:v>605.32</c:v>
              </c:pt>
              <c:pt idx="3">
                <c:v>706.39</c:v>
              </c:pt>
              <c:pt idx="4">
                <c:v>725.16</c:v>
              </c:pt>
              <c:pt idx="5">
                <c:v>735.3</c:v>
              </c:pt>
              <c:pt idx="6">
                <c:v>711.51</c:v>
              </c:pt>
              <c:pt idx="7">
                <c:v>755.67</c:v>
              </c:pt>
              <c:pt idx="8">
                <c:v>714.25</c:v>
              </c:pt>
              <c:pt idx="9">
                <c:v>710.03</c:v>
              </c:pt>
              <c:pt idx="10">
                <c:v>698.05</c:v>
              </c:pt>
              <c:pt idx="11">
                <c:v>692.16</c:v>
              </c:pt>
              <c:pt idx="12">
                <c:v>690.16</c:v>
              </c:pt>
              <c:pt idx="13">
                <c:v>666.46</c:v>
              </c:pt>
              <c:pt idx="14">
                <c:v>740.74</c:v>
              </c:pt>
              <c:pt idx="15">
                <c:v>735.28</c:v>
              </c:pt>
              <c:pt idx="16">
                <c:v>705.06</c:v>
              </c:pt>
              <c:pt idx="17">
                <c:v>717.58</c:v>
              </c:pt>
              <c:pt idx="18">
                <c:v>713.25</c:v>
              </c:pt>
              <c:pt idx="19">
                <c:v>722.29</c:v>
              </c:pt>
              <c:pt idx="20">
                <c:v>692.24</c:v>
              </c:pt>
              <c:pt idx="21">
                <c:v>684.74</c:v>
              </c:pt>
              <c:pt idx="22">
                <c:v>681.29</c:v>
              </c:pt>
              <c:pt idx="23">
                <c:v>687.72</c:v>
              </c:pt>
              <c:pt idx="24">
                <c:v>697.73</c:v>
              </c:pt>
              <c:pt idx="25">
                <c:v>697.52</c:v>
              </c:pt>
              <c:pt idx="26">
                <c:v>698.02</c:v>
              </c:pt>
              <c:pt idx="27">
                <c:v>657.49</c:v>
              </c:pt>
              <c:pt idx="28">
                <c:v>633.47</c:v>
              </c:pt>
              <c:pt idx="29">
                <c:v>606.12</c:v>
              </c:pt>
              <c:pt idx="30">
                <c:v>597.12</c:v>
              </c:pt>
              <c:pt idx="31">
                <c:v>606.59</c:v>
              </c:pt>
              <c:pt idx="32">
                <c:v>651.08</c:v>
              </c:pt>
              <c:pt idx="33">
                <c:v>627.95</c:v>
              </c:pt>
              <c:pt idx="34">
                <c:v>586.61</c:v>
              </c:pt>
              <c:pt idx="35">
                <c:v>593.98</c:v>
              </c:pt>
              <c:pt idx="36">
                <c:v>578.06</c:v>
              </c:pt>
              <c:pt idx="37">
                <c:v>585.58</c:v>
              </c:pt>
              <c:pt idx="38">
                <c:v>581.58</c:v>
              </c:pt>
              <c:pt idx="39">
                <c:v>560.81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0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</c:numLit>
          </c:cat>
          <c:val>
            <c:numLit>
              <c:ptCount val="40"/>
              <c:pt idx="0">
                <c:v>441.864003922512</c:v>
              </c:pt>
              <c:pt idx="1">
                <c:v>459.9972213524979</c:v>
              </c:pt>
              <c:pt idx="2">
                <c:v>404.8221296751432</c:v>
              </c:pt>
              <c:pt idx="3">
                <c:v>433.32</c:v>
              </c:pt>
              <c:pt idx="4">
                <c:v>456.9</c:v>
              </c:pt>
              <c:pt idx="5">
                <c:v>517.2574768428623</c:v>
              </c:pt>
              <c:pt idx="6">
                <c:v>516.1481458623916</c:v>
              </c:pt>
              <c:pt idx="7">
                <c:v>515.5093064975919</c:v>
              </c:pt>
              <c:pt idx="8">
                <c:v>555.3</c:v>
              </c:pt>
              <c:pt idx="9">
                <c:v>540.3685182589738</c:v>
              </c:pt>
              <c:pt idx="10">
                <c:v>521.6453366032836</c:v>
              </c:pt>
              <c:pt idx="11">
                <c:v>456.210820120267</c:v>
              </c:pt>
              <c:pt idx="12">
                <c:v>455.54128699238663</c:v>
              </c:pt>
              <c:pt idx="13">
                <c:v>456.95211260913266</c:v>
              </c:pt>
              <c:pt idx="14">
                <c:v>492.9136540150961</c:v>
              </c:pt>
              <c:pt idx="15">
                <c:v>555.140022273996</c:v>
              </c:pt>
              <c:pt idx="16">
                <c:v>519.63</c:v>
              </c:pt>
              <c:pt idx="17">
                <c:v>527.3</c:v>
              </c:pt>
              <c:pt idx="18">
                <c:v>521.0338556368134</c:v>
              </c:pt>
              <c:pt idx="19">
                <c:v>480.6311719055472</c:v>
              </c:pt>
              <c:pt idx="20">
                <c:v>461.6579063207245</c:v>
              </c:pt>
              <c:pt idx="21">
                <c:v>455.325690133289</c:v>
              </c:pt>
              <c:pt idx="22">
                <c:v>459.8795409055834</c:v>
              </c:pt>
              <c:pt idx="23">
                <c:v>458.5887274833168</c:v>
              </c:pt>
              <c:pt idx="24">
                <c:v>466.4636378354672</c:v>
              </c:pt>
              <c:pt idx="25">
                <c:v>476.4556224870168</c:v>
              </c:pt>
              <c:pt idx="26">
                <c:v>488.3209059605616</c:v>
              </c:pt>
              <c:pt idx="27">
                <c:v>471.50323520802135</c:v>
              </c:pt>
              <c:pt idx="28">
                <c:v>436.35961823130873</c:v>
              </c:pt>
              <c:pt idx="29">
                <c:v>418.23815068737133</c:v>
              </c:pt>
              <c:pt idx="30">
                <c:v>390.56</c:v>
              </c:pt>
              <c:pt idx="31">
                <c:v>368.7301160373724</c:v>
              </c:pt>
              <c:pt idx="32">
                <c:v>359.44988785506695</c:v>
              </c:pt>
              <c:pt idx="33">
                <c:v>351.5825520104257</c:v>
              </c:pt>
              <c:pt idx="34">
                <c:v>361.41359760976724</c:v>
              </c:pt>
              <c:pt idx="35">
                <c:v>407.54792286293576</c:v>
              </c:pt>
              <c:pt idx="36">
                <c:v>405.24230582362543</c:v>
              </c:pt>
              <c:pt idx="37">
                <c:v>392.18428726967943</c:v>
              </c:pt>
              <c:pt idx="38">
                <c:v>413.86129176195703</c:v>
              </c:pt>
              <c:pt idx="39">
                <c:v>399.4164245443729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0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</c:numLit>
          </c:cat>
          <c:val>
            <c:numLit>
              <c:ptCount val="40"/>
              <c:pt idx="0">
                <c:v>374.9</c:v>
              </c:pt>
              <c:pt idx="1">
                <c:v>355.6</c:v>
              </c:pt>
              <c:pt idx="2">
                <c:v>330.8</c:v>
              </c:pt>
              <c:pt idx="3">
                <c:v>390.5</c:v>
              </c:pt>
              <c:pt idx="4">
                <c:v>475.4</c:v>
              </c:pt>
              <c:pt idx="5">
                <c:v>483.5</c:v>
              </c:pt>
              <c:pt idx="6">
                <c:v>483.9</c:v>
              </c:pt>
              <c:pt idx="7">
                <c:v>506.8</c:v>
              </c:pt>
              <c:pt idx="8">
                <c:v>478</c:v>
              </c:pt>
              <c:pt idx="9">
                <c:v>469.6</c:v>
              </c:pt>
              <c:pt idx="10">
                <c:v>397.5</c:v>
              </c:pt>
              <c:pt idx="11">
                <c:v>392.5</c:v>
              </c:pt>
              <c:pt idx="12">
                <c:v>414.9</c:v>
              </c:pt>
              <c:pt idx="13">
                <c:v>535.38</c:v>
              </c:pt>
              <c:pt idx="14">
                <c:v>660</c:v>
              </c:pt>
              <c:pt idx="15">
                <c:v>666.3</c:v>
              </c:pt>
              <c:pt idx="16">
                <c:v>491.1</c:v>
              </c:pt>
              <c:pt idx="17">
                <c:v>443.8</c:v>
              </c:pt>
              <c:pt idx="18">
                <c:v>436.3</c:v>
              </c:pt>
              <c:pt idx="19">
                <c:v>429.1</c:v>
              </c:pt>
              <c:pt idx="20">
                <c:v>428.7</c:v>
              </c:pt>
              <c:pt idx="21">
                <c:v>396.1</c:v>
              </c:pt>
              <c:pt idx="22">
                <c:v>402</c:v>
              </c:pt>
              <c:pt idx="23">
                <c:v>409.1</c:v>
              </c:pt>
              <c:pt idx="24">
                <c:v>397.5</c:v>
              </c:pt>
              <c:pt idx="25">
                <c:v>401.9</c:v>
              </c:pt>
              <c:pt idx="26">
                <c:v>379.9</c:v>
              </c:pt>
              <c:pt idx="27">
                <c:v>333</c:v>
              </c:pt>
              <c:pt idx="28">
                <c:v>326.5</c:v>
              </c:pt>
              <c:pt idx="29">
                <c:v>314.8</c:v>
              </c:pt>
              <c:pt idx="30">
                <c:v>305.3</c:v>
              </c:pt>
              <c:pt idx="31">
                <c:v>291.7</c:v>
              </c:pt>
              <c:pt idx="32">
                <c:v>287.6</c:v>
              </c:pt>
              <c:pt idx="33">
                <c:v>306.25</c:v>
              </c:pt>
              <c:pt idx="34">
                <c:v>327.5</c:v>
              </c:pt>
              <c:pt idx="35">
                <c:v>377</c:v>
              </c:pt>
              <c:pt idx="36">
                <c:v>409.75</c:v>
              </c:pt>
              <c:pt idx="37">
                <c:v>410.8</c:v>
              </c:pt>
              <c:pt idx="38">
                <c:v>401.75</c:v>
              </c:pt>
              <c:pt idx="39">
                <c:v>339.8</c:v>
              </c:pt>
            </c:numLit>
          </c:val>
          <c:smooth val="0"/>
        </c:ser>
        <c:marker val="1"/>
        <c:axId val="24762278"/>
        <c:axId val="21533911"/>
      </c:lineChart>
      <c:dateAx>
        <c:axId val="2476227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39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153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62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33075"/>
          <c:w val="0.20175"/>
          <c:h val="0.2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52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818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30</xdr:row>
      <xdr:rowOff>152400</xdr:rowOff>
    </xdr:to>
    <xdr:graphicFrame>
      <xdr:nvGraphicFramePr>
        <xdr:cNvPr id="1" name="2 Gráfico"/>
        <xdr:cNvGraphicFramePr/>
      </xdr:nvGraphicFramePr>
      <xdr:xfrm>
        <a:off x="0" y="0"/>
        <a:ext cx="7591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mayo de 2014.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0.95675</cdr:y>
    </cdr:from>
    <cdr:to>
      <cdr:x>0.915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00575"/>
          <a:ext cx="7000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Icis Pricing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9</xdr:col>
      <xdr:colOff>742950</xdr:colOff>
      <xdr:row>30</xdr:row>
      <xdr:rowOff>9525</xdr:rowOff>
    </xdr:to>
    <xdr:graphicFrame>
      <xdr:nvGraphicFramePr>
        <xdr:cNvPr id="1" name="4 Gráfico"/>
        <xdr:cNvGraphicFramePr/>
      </xdr:nvGraphicFramePr>
      <xdr:xfrm>
        <a:off x="9525" y="38100"/>
        <a:ext cx="75914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0.95075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38650"/>
          <a:ext cx="7677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733425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0" y="9525"/>
        <a:ext cx="75914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667250"/>
          <a:ext cx="6934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742950</xdr:colOff>
      <xdr:row>30</xdr:row>
      <xdr:rowOff>123825</xdr:rowOff>
    </xdr:to>
    <xdr:graphicFrame>
      <xdr:nvGraphicFramePr>
        <xdr:cNvPr id="1" name="3 Gráfico"/>
        <xdr:cNvGraphicFramePr/>
      </xdr:nvGraphicFramePr>
      <xdr:xfrm>
        <a:off x="0" y="38100"/>
        <a:ext cx="68389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0.95025</cdr:y>
    </cdr:from>
    <cdr:to>
      <cdr:x>0.969</cdr:x>
      <cdr:y>0.997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752975"/>
          <a:ext cx="7381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144" customWidth="1"/>
    <col min="3" max="3" width="10.7109375" style="144" customWidth="1"/>
    <col min="4" max="6" width="11.421875" style="144" customWidth="1"/>
    <col min="7" max="7" width="11.140625" style="144" customWidth="1"/>
    <col min="8" max="8" width="4.421875" style="144" customWidth="1"/>
    <col min="9" max="16384" width="11.421875" style="144" customWidth="1"/>
  </cols>
  <sheetData>
    <row r="1" spans="1:9" ht="15">
      <c r="A1" s="143"/>
      <c r="I1" s="144" t="s">
        <v>148</v>
      </c>
    </row>
    <row r="3" ht="15">
      <c r="A3" s="143"/>
    </row>
    <row r="4" ht="14.25">
      <c r="D4" s="145"/>
    </row>
    <row r="5" spans="1:4" ht="15">
      <c r="A5" s="143"/>
      <c r="D5" s="146"/>
    </row>
    <row r="6" ht="15">
      <c r="A6" s="143"/>
    </row>
    <row r="7" ht="15">
      <c r="A7" s="143"/>
    </row>
    <row r="8" ht="14.25">
      <c r="D8" s="145"/>
    </row>
    <row r="9" ht="15">
      <c r="A9" s="147"/>
    </row>
    <row r="10" ht="15">
      <c r="A10" s="143"/>
    </row>
    <row r="11" ht="15">
      <c r="A11" s="143"/>
    </row>
    <row r="12" ht="15">
      <c r="A12" s="143"/>
    </row>
    <row r="13" spans="3:8" ht="25.5">
      <c r="C13" s="225" t="s">
        <v>97</v>
      </c>
      <c r="D13" s="225"/>
      <c r="E13" s="225"/>
      <c r="F13" s="225"/>
      <c r="G13" s="225"/>
      <c r="H13" s="225"/>
    </row>
    <row r="15" spans="3:8" ht="15.75">
      <c r="C15" s="226"/>
      <c r="D15" s="226"/>
      <c r="E15" s="226"/>
      <c r="F15" s="226"/>
      <c r="G15" s="226"/>
      <c r="H15" s="226"/>
    </row>
    <row r="18" ht="14.25">
      <c r="D18" s="144" t="s">
        <v>212</v>
      </c>
    </row>
    <row r="20" ht="15">
      <c r="A20" s="143"/>
    </row>
    <row r="21" spans="1:4" ht="15">
      <c r="A21" s="143"/>
      <c r="D21" s="145"/>
    </row>
    <row r="22" spans="1:4" ht="15">
      <c r="A22" s="143"/>
      <c r="D22" s="148"/>
    </row>
    <row r="23" ht="15">
      <c r="A23" s="143"/>
    </row>
    <row r="24" ht="15">
      <c r="A24" s="143"/>
    </row>
    <row r="25" ht="15">
      <c r="A25" s="143"/>
    </row>
    <row r="26" spans="1:4" ht="15">
      <c r="A26" s="143"/>
      <c r="D26" s="145"/>
    </row>
    <row r="27" ht="15">
      <c r="A27" s="143"/>
    </row>
    <row r="28" ht="15">
      <c r="A28" s="143"/>
    </row>
    <row r="29" ht="15">
      <c r="A29" s="143"/>
    </row>
    <row r="30" ht="15">
      <c r="A30" s="143"/>
    </row>
    <row r="34" ht="15">
      <c r="A34" s="143"/>
    </row>
    <row r="35" ht="15">
      <c r="A35" s="143"/>
    </row>
    <row r="36" ht="15">
      <c r="A36" s="143"/>
    </row>
    <row r="37" ht="15">
      <c r="A37" s="143"/>
    </row>
    <row r="38" spans="1:4" ht="15">
      <c r="A38" s="149"/>
      <c r="C38" s="149"/>
      <c r="D38" s="150"/>
    </row>
    <row r="39" ht="15">
      <c r="A39" s="143"/>
    </row>
    <row r="40" spans="3:5" ht="15">
      <c r="C40" s="228" t="s">
        <v>213</v>
      </c>
      <c r="D40" s="228"/>
      <c r="E40" s="228"/>
    </row>
    <row r="44" ht="14.25">
      <c r="D44" s="145" t="s">
        <v>2</v>
      </c>
    </row>
    <row r="45" spans="1:4" ht="15">
      <c r="A45" s="143"/>
      <c r="D45" s="146" t="s">
        <v>214</v>
      </c>
    </row>
    <row r="46" ht="15">
      <c r="A46" s="143"/>
    </row>
    <row r="47" ht="15">
      <c r="A47" s="143"/>
    </row>
    <row r="48" ht="14.25">
      <c r="D48" s="145" t="s">
        <v>3</v>
      </c>
    </row>
    <row r="49" ht="15">
      <c r="A49" s="147"/>
    </row>
    <row r="50" ht="15">
      <c r="A50" s="143"/>
    </row>
    <row r="53" ht="14.25">
      <c r="D53" s="148" t="s">
        <v>140</v>
      </c>
    </row>
    <row r="54" ht="14.25">
      <c r="D54" s="148" t="s">
        <v>96</v>
      </c>
    </row>
    <row r="58" ht="15">
      <c r="A58" s="143"/>
    </row>
    <row r="59" spans="1:4" ht="15">
      <c r="A59" s="143"/>
      <c r="D59" s="145" t="s">
        <v>200</v>
      </c>
    </row>
    <row r="60" spans="1:4" ht="15">
      <c r="A60" s="143"/>
      <c r="D60" s="148" t="s">
        <v>199</v>
      </c>
    </row>
    <row r="61" spans="1:12" ht="15">
      <c r="A61" s="143"/>
      <c r="L61" s="151"/>
    </row>
    <row r="62" ht="15">
      <c r="A62" s="143"/>
    </row>
    <row r="63" ht="15">
      <c r="A63" s="143"/>
    </row>
    <row r="64" spans="1:8" ht="14.25">
      <c r="A64" s="227" t="s">
        <v>1</v>
      </c>
      <c r="B64" s="227"/>
      <c r="C64" s="227"/>
      <c r="D64" s="227"/>
      <c r="E64" s="227"/>
      <c r="F64" s="227"/>
      <c r="G64" s="227"/>
      <c r="H64" s="227"/>
    </row>
    <row r="65" ht="15">
      <c r="A65" s="143"/>
    </row>
    <row r="66" ht="15">
      <c r="A66" s="143"/>
    </row>
    <row r="67" ht="15">
      <c r="A67" s="143"/>
    </row>
    <row r="68" ht="15">
      <c r="A68" s="143"/>
    </row>
    <row r="69" ht="15">
      <c r="A69" s="143"/>
    </row>
    <row r="70" ht="15">
      <c r="A70" s="143"/>
    </row>
    <row r="71" ht="15">
      <c r="A71" s="143"/>
    </row>
    <row r="72" ht="15">
      <c r="A72" s="143"/>
    </row>
    <row r="73" ht="15">
      <c r="A73" s="143"/>
    </row>
    <row r="74" ht="15">
      <c r="A74" s="143"/>
    </row>
    <row r="75" ht="15">
      <c r="A75" s="143"/>
    </row>
    <row r="76" ht="15">
      <c r="A76" s="143"/>
    </row>
    <row r="77" ht="15">
      <c r="A77" s="143"/>
    </row>
    <row r="78" ht="15">
      <c r="A78" s="143"/>
    </row>
    <row r="79" ht="10.5" customHeight="1">
      <c r="A79" s="149" t="s">
        <v>95</v>
      </c>
    </row>
    <row r="80" ht="10.5" customHeight="1">
      <c r="A80" s="149" t="s">
        <v>91</v>
      </c>
    </row>
    <row r="81" ht="10.5" customHeight="1">
      <c r="A81" s="149" t="s">
        <v>94</v>
      </c>
    </row>
    <row r="82" spans="1:4" ht="10.5" customHeight="1">
      <c r="A82" s="149" t="s">
        <v>93</v>
      </c>
      <c r="C82" s="149"/>
      <c r="D82" s="150"/>
    </row>
    <row r="83" ht="10.5" customHeight="1">
      <c r="A83" s="152" t="s">
        <v>92</v>
      </c>
    </row>
    <row r="85" spans="1:7" ht="14.25">
      <c r="A85" s="153"/>
      <c r="B85" s="154"/>
      <c r="C85" s="155"/>
      <c r="D85" s="155"/>
      <c r="E85" s="155"/>
      <c r="F85" s="155"/>
      <c r="G85" s="156"/>
    </row>
    <row r="86" spans="1:12" ht="6.75" customHeight="1">
      <c r="A86" s="153"/>
      <c r="B86" s="154"/>
      <c r="C86" s="155"/>
      <c r="D86" s="155"/>
      <c r="E86" s="155"/>
      <c r="F86" s="155"/>
      <c r="G86" s="156"/>
      <c r="L86" s="145"/>
    </row>
    <row r="87" spans="1:12" ht="16.5" customHeight="1">
      <c r="A87" s="149"/>
      <c r="B87" s="154"/>
      <c r="C87" s="155"/>
      <c r="D87" s="155"/>
      <c r="E87" s="155"/>
      <c r="F87" s="155"/>
      <c r="G87" s="156"/>
      <c r="L87" s="148"/>
    </row>
    <row r="88" spans="1:12" ht="12.75" customHeight="1">
      <c r="A88" s="149"/>
      <c r="B88" s="154"/>
      <c r="C88" s="155"/>
      <c r="D88" s="155"/>
      <c r="E88" s="155"/>
      <c r="F88" s="155"/>
      <c r="G88" s="156"/>
      <c r="L88" s="157"/>
    </row>
    <row r="89" spans="1:12" ht="12.75" customHeight="1">
      <c r="A89" s="149"/>
      <c r="B89" s="154"/>
      <c r="C89" s="155"/>
      <c r="D89" s="155"/>
      <c r="E89" s="155"/>
      <c r="F89" s="155"/>
      <c r="G89" s="156"/>
      <c r="L89" s="157"/>
    </row>
    <row r="90" spans="1:12" ht="12.75" customHeight="1">
      <c r="A90" s="149"/>
      <c r="B90" s="154"/>
      <c r="C90" s="155"/>
      <c r="D90" s="155"/>
      <c r="E90" s="155"/>
      <c r="F90" s="155"/>
      <c r="G90" s="156"/>
      <c r="L90" s="157"/>
    </row>
    <row r="91" spans="1:12" ht="12.75" customHeight="1">
      <c r="A91" s="152"/>
      <c r="B91" s="154"/>
      <c r="C91" s="155"/>
      <c r="D91" s="155"/>
      <c r="E91" s="155"/>
      <c r="F91" s="155"/>
      <c r="G91" s="156"/>
      <c r="L91" s="145"/>
    </row>
    <row r="92" spans="1:12" ht="12.75" customHeight="1">
      <c r="A92" s="153"/>
      <c r="B92" s="154"/>
      <c r="C92" s="155"/>
      <c r="D92" s="155"/>
      <c r="E92" s="155"/>
      <c r="F92" s="155"/>
      <c r="G92" s="156"/>
      <c r="L92" s="157"/>
    </row>
    <row r="93" spans="1:12" ht="12.75" customHeight="1">
      <c r="A93" s="153"/>
      <c r="B93" s="154"/>
      <c r="C93" s="155"/>
      <c r="D93" s="155"/>
      <c r="E93" s="155"/>
      <c r="F93" s="155"/>
      <c r="G93" s="156"/>
      <c r="L93" s="157"/>
    </row>
    <row r="94" spans="1:12" ht="12.75" customHeight="1">
      <c r="A94" s="153"/>
      <c r="B94" s="154"/>
      <c r="C94" s="155"/>
      <c r="D94" s="155"/>
      <c r="E94" s="155"/>
      <c r="F94" s="155"/>
      <c r="G94" s="156"/>
      <c r="L94" s="157"/>
    </row>
    <row r="95" spans="1:12" ht="12.75" customHeight="1">
      <c r="A95" s="153"/>
      <c r="B95" s="154"/>
      <c r="C95" s="155"/>
      <c r="D95" s="155"/>
      <c r="E95" s="155"/>
      <c r="F95" s="155"/>
      <c r="G95" s="156"/>
      <c r="L95" s="157"/>
    </row>
    <row r="96" spans="1:12" ht="12.75" customHeight="1">
      <c r="A96" s="153"/>
      <c r="B96" s="154"/>
      <c r="C96" s="155"/>
      <c r="D96" s="155"/>
      <c r="E96" s="155"/>
      <c r="F96" s="155"/>
      <c r="G96" s="156"/>
      <c r="L96" s="157"/>
    </row>
    <row r="97" spans="1:12" ht="12.75" customHeight="1">
      <c r="A97" s="153"/>
      <c r="B97" s="154"/>
      <c r="C97" s="155"/>
      <c r="D97" s="155"/>
      <c r="E97" s="155"/>
      <c r="F97" s="155"/>
      <c r="G97" s="156"/>
      <c r="L97" s="157"/>
    </row>
    <row r="98" spans="1:12" ht="12.75" customHeight="1">
      <c r="A98" s="153"/>
      <c r="B98" s="154"/>
      <c r="C98" s="154"/>
      <c r="D98" s="154"/>
      <c r="E98" s="155"/>
      <c r="F98" s="155"/>
      <c r="G98" s="156"/>
      <c r="L98" s="157"/>
    </row>
    <row r="99" spans="1:12" ht="12.75" customHeight="1">
      <c r="A99" s="153"/>
      <c r="B99" s="154"/>
      <c r="C99" s="155"/>
      <c r="D99" s="155"/>
      <c r="E99" s="155"/>
      <c r="F99" s="155"/>
      <c r="G99" s="156"/>
      <c r="L99" s="149"/>
    </row>
    <row r="100" spans="1:12" ht="12.75" customHeight="1">
      <c r="A100" s="153"/>
      <c r="B100" s="154"/>
      <c r="C100" s="155"/>
      <c r="D100" s="155"/>
      <c r="E100" s="155"/>
      <c r="F100" s="155"/>
      <c r="G100" s="156"/>
      <c r="L100" s="149"/>
    </row>
    <row r="101" spans="1:12" ht="12.75" customHeight="1">
      <c r="A101" s="153"/>
      <c r="B101" s="154"/>
      <c r="C101" s="155"/>
      <c r="D101" s="155"/>
      <c r="E101" s="155"/>
      <c r="F101" s="155"/>
      <c r="G101" s="156"/>
      <c r="L101" s="149"/>
    </row>
    <row r="102" spans="1:12" ht="12.75" customHeight="1">
      <c r="A102" s="153"/>
      <c r="B102" s="154"/>
      <c r="C102" s="155"/>
      <c r="D102" s="155"/>
      <c r="E102" s="155"/>
      <c r="F102" s="155"/>
      <c r="G102" s="156"/>
      <c r="L102" s="152"/>
    </row>
    <row r="103" spans="1:7" ht="12.75" customHeight="1">
      <c r="A103" s="153"/>
      <c r="B103" s="154"/>
      <c r="C103" s="155"/>
      <c r="D103" s="155"/>
      <c r="E103" s="155"/>
      <c r="F103" s="155"/>
      <c r="G103" s="156"/>
    </row>
    <row r="104" spans="1:7" ht="12.75" customHeight="1">
      <c r="A104" s="153"/>
      <c r="B104" s="154"/>
      <c r="C104" s="155"/>
      <c r="D104" s="155"/>
      <c r="E104" s="155"/>
      <c r="F104" s="155"/>
      <c r="G104" s="156"/>
    </row>
    <row r="105" spans="1:7" ht="12.75" customHeight="1">
      <c r="A105" s="153"/>
      <c r="B105" s="154"/>
      <c r="C105" s="155"/>
      <c r="D105" s="155"/>
      <c r="E105" s="155"/>
      <c r="F105" s="155"/>
      <c r="G105" s="156"/>
    </row>
    <row r="106" spans="1:8" ht="12.75" customHeight="1">
      <c r="A106" s="153"/>
      <c r="B106" s="158"/>
      <c r="C106" s="155"/>
      <c r="D106" s="155"/>
      <c r="E106" s="155"/>
      <c r="F106" s="155"/>
      <c r="G106" s="156"/>
      <c r="H106" s="159"/>
    </row>
    <row r="107" spans="1:8" ht="12.75" customHeight="1">
      <c r="A107" s="153"/>
      <c r="B107" s="158"/>
      <c r="C107" s="155"/>
      <c r="D107" s="155"/>
      <c r="E107" s="155"/>
      <c r="F107" s="155"/>
      <c r="G107" s="156"/>
      <c r="H107" s="159"/>
    </row>
    <row r="108" spans="1:8" ht="6.75" customHeight="1">
      <c r="A108" s="153"/>
      <c r="B108" s="155"/>
      <c r="C108" s="155"/>
      <c r="D108" s="155"/>
      <c r="E108" s="155"/>
      <c r="F108" s="155"/>
      <c r="G108" s="160"/>
      <c r="H108" s="159"/>
    </row>
    <row r="109" spans="1:8" ht="14.25">
      <c r="A109" s="161"/>
      <c r="B109" s="162"/>
      <c r="C109" s="162"/>
      <c r="D109" s="162"/>
      <c r="E109" s="162"/>
      <c r="F109" s="162"/>
      <c r="G109" s="163"/>
      <c r="H109" s="159"/>
    </row>
    <row r="110" spans="1:8" ht="6.75" customHeight="1">
      <c r="A110" s="161"/>
      <c r="B110" s="164"/>
      <c r="C110" s="164"/>
      <c r="D110" s="164"/>
      <c r="E110" s="164"/>
      <c r="F110" s="164"/>
      <c r="G110" s="165"/>
      <c r="H110" s="159"/>
    </row>
    <row r="111" spans="1:8" ht="12.75" customHeight="1">
      <c r="A111" s="153"/>
      <c r="B111" s="158"/>
      <c r="C111" s="155"/>
      <c r="D111" s="155"/>
      <c r="E111" s="155"/>
      <c r="F111" s="155"/>
      <c r="G111" s="156"/>
      <c r="H111" s="159"/>
    </row>
    <row r="112" spans="1:8" ht="12.75" customHeight="1">
      <c r="A112" s="153"/>
      <c r="B112" s="158"/>
      <c r="C112" s="155"/>
      <c r="D112" s="155"/>
      <c r="E112" s="155"/>
      <c r="F112" s="155"/>
      <c r="G112" s="156"/>
      <c r="H112" s="159"/>
    </row>
    <row r="113" spans="1:8" ht="12.75" customHeight="1">
      <c r="A113" s="153"/>
      <c r="B113" s="158"/>
      <c r="C113" s="155"/>
      <c r="D113" s="155"/>
      <c r="E113" s="155"/>
      <c r="F113" s="155"/>
      <c r="G113" s="156"/>
      <c r="H113" s="159"/>
    </row>
    <row r="114" spans="1:8" ht="12.75" customHeight="1">
      <c r="A114" s="153"/>
      <c r="B114" s="158"/>
      <c r="C114" s="155"/>
      <c r="D114" s="155"/>
      <c r="E114" s="155"/>
      <c r="F114" s="155"/>
      <c r="G114" s="156"/>
      <c r="H114" s="159"/>
    </row>
    <row r="115" spans="1:8" ht="12.75" customHeight="1">
      <c r="A115" s="153"/>
      <c r="B115" s="158"/>
      <c r="C115" s="155"/>
      <c r="D115" s="155"/>
      <c r="E115" s="155"/>
      <c r="F115" s="155"/>
      <c r="G115" s="156"/>
      <c r="H115" s="159"/>
    </row>
    <row r="116" spans="1:8" ht="12.75" customHeight="1">
      <c r="A116" s="153"/>
      <c r="B116" s="158"/>
      <c r="C116" s="155"/>
      <c r="D116" s="155"/>
      <c r="E116" s="155"/>
      <c r="F116" s="155"/>
      <c r="G116" s="156"/>
      <c r="H116" s="159"/>
    </row>
    <row r="117" spans="1:8" ht="12.75" customHeight="1">
      <c r="A117" s="153"/>
      <c r="B117" s="158"/>
      <c r="C117" s="155"/>
      <c r="D117" s="155"/>
      <c r="E117" s="155"/>
      <c r="F117" s="155"/>
      <c r="G117" s="156"/>
      <c r="H117" s="159"/>
    </row>
    <row r="118" spans="1:8" ht="12.75" customHeight="1">
      <c r="A118" s="153"/>
      <c r="B118" s="158"/>
      <c r="C118" s="155"/>
      <c r="D118" s="155"/>
      <c r="E118" s="155"/>
      <c r="F118" s="155"/>
      <c r="G118" s="156"/>
      <c r="H118" s="159"/>
    </row>
    <row r="119" spans="1:8" ht="12.75" customHeight="1">
      <c r="A119" s="153"/>
      <c r="B119" s="158"/>
      <c r="C119" s="155"/>
      <c r="D119" s="155"/>
      <c r="E119" s="155"/>
      <c r="F119" s="155"/>
      <c r="G119" s="156"/>
      <c r="H119" s="159"/>
    </row>
    <row r="120" spans="1:8" ht="12.75" customHeight="1">
      <c r="A120" s="153"/>
      <c r="B120" s="158"/>
      <c r="C120" s="155"/>
      <c r="D120" s="155"/>
      <c r="E120" s="155"/>
      <c r="F120" s="155"/>
      <c r="G120" s="156"/>
      <c r="H120" s="159"/>
    </row>
    <row r="121" spans="1:8" ht="12.75" customHeight="1">
      <c r="A121" s="153"/>
      <c r="B121" s="158"/>
      <c r="C121" s="155"/>
      <c r="D121" s="155"/>
      <c r="E121" s="155"/>
      <c r="F121" s="155"/>
      <c r="G121" s="156"/>
      <c r="H121" s="159"/>
    </row>
    <row r="122" spans="1:8" ht="12.75" customHeight="1">
      <c r="A122" s="153"/>
      <c r="B122" s="158"/>
      <c r="C122" s="155"/>
      <c r="D122" s="155"/>
      <c r="E122" s="155"/>
      <c r="F122" s="155"/>
      <c r="G122" s="156"/>
      <c r="H122" s="159"/>
    </row>
    <row r="123" spans="1:8" ht="54.75" customHeight="1">
      <c r="A123" s="224"/>
      <c r="B123" s="224"/>
      <c r="C123" s="224"/>
      <c r="D123" s="224"/>
      <c r="E123" s="224"/>
      <c r="F123" s="224"/>
      <c r="G123" s="224"/>
      <c r="H123" s="159"/>
    </row>
    <row r="124" spans="1:7" ht="15" customHeight="1">
      <c r="A124" s="166"/>
      <c r="B124" s="166"/>
      <c r="C124" s="166"/>
      <c r="D124" s="166"/>
      <c r="E124" s="166"/>
      <c r="F124" s="166"/>
      <c r="G124" s="166"/>
    </row>
    <row r="125" spans="1:7" ht="15" customHeight="1">
      <c r="A125" s="167"/>
      <c r="B125" s="167"/>
      <c r="C125" s="167"/>
      <c r="D125" s="167"/>
      <c r="E125" s="167"/>
      <c r="F125" s="167"/>
      <c r="G125" s="167"/>
    </row>
    <row r="126" spans="1:7" ht="15" customHeight="1">
      <c r="A126" s="154"/>
      <c r="B126" s="154"/>
      <c r="C126" s="154"/>
      <c r="D126" s="154"/>
      <c r="E126" s="154"/>
      <c r="F126" s="154"/>
      <c r="G126" s="154"/>
    </row>
    <row r="127" spans="1:7" ht="10.5" customHeight="1">
      <c r="A127" s="168"/>
      <c r="C127" s="159"/>
      <c r="D127" s="159"/>
      <c r="E127" s="159"/>
      <c r="F127" s="159"/>
      <c r="G127" s="159"/>
    </row>
    <row r="128" spans="1:7" ht="10.5" customHeight="1">
      <c r="A128" s="168"/>
      <c r="C128" s="159"/>
      <c r="D128" s="159"/>
      <c r="E128" s="159"/>
      <c r="F128" s="159"/>
      <c r="G128" s="159"/>
    </row>
    <row r="129" spans="1:7" ht="10.5" customHeight="1">
      <c r="A129" s="168"/>
      <c r="C129" s="159"/>
      <c r="D129" s="159"/>
      <c r="E129" s="159"/>
      <c r="F129" s="159"/>
      <c r="G129" s="159"/>
    </row>
    <row r="130" spans="1:7" ht="10.5" customHeight="1">
      <c r="A130" s="152"/>
      <c r="B130" s="17"/>
      <c r="C130" s="159"/>
      <c r="D130" s="159"/>
      <c r="E130" s="159"/>
      <c r="F130" s="159"/>
      <c r="G130" s="159"/>
    </row>
    <row r="131" ht="10.5" customHeight="1"/>
  </sheetData>
  <sheetProtection/>
  <mergeCells count="5">
    <mergeCell ref="A123:G123"/>
    <mergeCell ref="C13:H13"/>
    <mergeCell ref="C15:H15"/>
    <mergeCell ref="A64:H64"/>
    <mergeCell ref="C40:E40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I4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8" ht="12.75">
      <c r="D18" t="s">
        <v>173</v>
      </c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41" ht="12.75">
      <c r="D41" s="2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21"/>
    </row>
    <row r="18" ht="12.75" customHeight="1">
      <c r="D18" s="3" t="s">
        <v>173</v>
      </c>
    </row>
    <row r="37" ht="12.75" customHeight="1">
      <c r="D37" s="26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34">
      <selection activeCell="E1" sqref="E1"/>
    </sheetView>
  </sheetViews>
  <sheetFormatPr defaultColWidth="11.421875" defaultRowHeight="12.75"/>
  <cols>
    <col min="1" max="1" width="41.421875" style="187" customWidth="1"/>
    <col min="2" max="2" width="13.140625" style="52" bestFit="1" customWidth="1"/>
    <col min="3" max="3" width="23.140625" style="188" customWidth="1"/>
    <col min="4" max="4" width="27.00390625" style="19" bestFit="1" customWidth="1"/>
    <col min="5" max="5" width="11.421875" style="19" customWidth="1"/>
    <col min="6" max="16384" width="11.421875" style="3" customWidth="1"/>
  </cols>
  <sheetData>
    <row r="1" spans="1:8" ht="12.75">
      <c r="A1" s="253" t="s">
        <v>118</v>
      </c>
      <c r="B1" s="253"/>
      <c r="C1" s="253"/>
      <c r="D1" s="253"/>
      <c r="E1" s="52"/>
      <c r="F1" s="52"/>
      <c r="G1" s="37"/>
      <c r="H1" s="37"/>
    </row>
    <row r="2" spans="1:8" ht="15" customHeight="1">
      <c r="A2" s="254" t="s">
        <v>171</v>
      </c>
      <c r="B2" s="254"/>
      <c r="C2" s="254"/>
      <c r="D2" s="254"/>
      <c r="E2" s="52"/>
      <c r="F2" s="52"/>
      <c r="G2" s="37"/>
      <c r="H2" s="37"/>
    </row>
    <row r="3" spans="1:8" s="21" customFormat="1" ht="15" customHeight="1">
      <c r="A3" s="255" t="s">
        <v>203</v>
      </c>
      <c r="B3" s="255"/>
      <c r="C3" s="255"/>
      <c r="D3" s="255"/>
      <c r="E3" s="52"/>
      <c r="F3" s="52"/>
      <c r="G3" s="38"/>
      <c r="H3" s="38"/>
    </row>
    <row r="4" spans="1:8" s="21" customFormat="1" ht="15" customHeight="1">
      <c r="A4" s="256" t="s">
        <v>208</v>
      </c>
      <c r="B4" s="256"/>
      <c r="C4" s="256"/>
      <c r="D4" s="256"/>
      <c r="E4" s="52"/>
      <c r="F4" s="52"/>
      <c r="G4" s="38"/>
      <c r="H4" s="38"/>
    </row>
    <row r="5" spans="1:8" s="21" customFormat="1" ht="15" customHeight="1">
      <c r="A5" s="169"/>
      <c r="B5" s="170"/>
      <c r="C5" s="171"/>
      <c r="D5" s="22"/>
      <c r="E5" s="52"/>
      <c r="F5" s="52"/>
      <c r="G5" s="38"/>
      <c r="H5" s="38"/>
    </row>
    <row r="6" spans="1:12" s="21" customFormat="1" ht="15" customHeight="1">
      <c r="A6" s="172" t="s">
        <v>40</v>
      </c>
      <c r="B6" s="208" t="s">
        <v>142</v>
      </c>
      <c r="C6" s="173" t="s">
        <v>143</v>
      </c>
      <c r="D6" s="174" t="s">
        <v>164</v>
      </c>
      <c r="E6" s="52"/>
      <c r="F6" s="52"/>
      <c r="G6" s="39"/>
      <c r="H6" s="39"/>
      <c r="I6" s="20"/>
      <c r="J6" s="20"/>
      <c r="K6" s="20"/>
      <c r="L6" s="20"/>
    </row>
    <row r="7" spans="1:12" s="21" customFormat="1" ht="15" customHeight="1">
      <c r="A7" s="250" t="s">
        <v>42</v>
      </c>
      <c r="B7" s="250"/>
      <c r="C7" s="250"/>
      <c r="D7" s="251"/>
      <c r="E7" s="52"/>
      <c r="F7" s="52"/>
      <c r="G7" s="39"/>
      <c r="H7" s="39"/>
      <c r="I7" s="20"/>
      <c r="J7" s="20"/>
      <c r="K7" s="20"/>
      <c r="L7" s="20"/>
    </row>
    <row r="8" spans="1:12" s="21" customFormat="1" ht="15" customHeight="1">
      <c r="A8" s="175" t="s">
        <v>43</v>
      </c>
      <c r="B8" s="176">
        <v>40</v>
      </c>
      <c r="C8" s="177">
        <v>265</v>
      </c>
      <c r="D8" s="178">
        <f>C8/555.4</f>
        <v>0.47713359740727407</v>
      </c>
      <c r="E8" s="52"/>
      <c r="F8" s="52"/>
      <c r="G8" s="39"/>
      <c r="H8" s="39"/>
      <c r="I8" s="20"/>
      <c r="J8" s="20"/>
      <c r="K8" s="20"/>
      <c r="L8" s="20"/>
    </row>
    <row r="9" spans="1:12" s="21" customFormat="1" ht="15" customHeight="1">
      <c r="A9" s="175" t="s">
        <v>99</v>
      </c>
      <c r="B9" s="176">
        <v>40</v>
      </c>
      <c r="C9" s="177">
        <v>272.5</v>
      </c>
      <c r="D9" s="177">
        <f aca="true" t="shared" si="0" ref="D9:D25">C9/555.4</f>
        <v>0.4906373784659705</v>
      </c>
      <c r="E9" s="52"/>
      <c r="F9" s="52"/>
      <c r="G9" s="39"/>
      <c r="H9" s="39"/>
      <c r="I9" s="20"/>
      <c r="J9" s="20"/>
      <c r="K9" s="20"/>
      <c r="L9" s="20"/>
    </row>
    <row r="10" spans="1:12" s="21" customFormat="1" ht="15" customHeight="1">
      <c r="A10" s="175" t="s">
        <v>44</v>
      </c>
      <c r="B10" s="176">
        <v>40</v>
      </c>
      <c r="C10" s="177">
        <v>251.5</v>
      </c>
      <c r="D10" s="177">
        <f t="shared" si="0"/>
        <v>0.4528267915016205</v>
      </c>
      <c r="E10" s="52"/>
      <c r="F10" s="52"/>
      <c r="G10" s="39"/>
      <c r="H10" s="39"/>
      <c r="I10" s="20"/>
      <c r="J10" s="20"/>
      <c r="K10" s="20"/>
      <c r="L10" s="20"/>
    </row>
    <row r="11" spans="1:12" s="21" customFormat="1" ht="15" customHeight="1">
      <c r="A11" s="175" t="s">
        <v>112</v>
      </c>
      <c r="B11" s="176">
        <v>40</v>
      </c>
      <c r="C11" s="177">
        <v>259</v>
      </c>
      <c r="D11" s="177">
        <f t="shared" si="0"/>
        <v>0.4663305725603169</v>
      </c>
      <c r="E11" s="52"/>
      <c r="F11" s="52"/>
      <c r="G11" s="39"/>
      <c r="H11" s="39"/>
      <c r="I11" s="20"/>
      <c r="J11" s="20"/>
      <c r="K11" s="20"/>
      <c r="L11" s="20"/>
    </row>
    <row r="12" spans="1:12" s="21" customFormat="1" ht="15" customHeight="1">
      <c r="A12" s="175" t="s">
        <v>45</v>
      </c>
      <c r="B12" s="176">
        <v>40</v>
      </c>
      <c r="C12" s="177">
        <v>256.5</v>
      </c>
      <c r="D12" s="177">
        <f t="shared" si="0"/>
        <v>0.4618293122074181</v>
      </c>
      <c r="E12" s="52"/>
      <c r="F12" s="52"/>
      <c r="G12" s="39"/>
      <c r="H12" s="39"/>
      <c r="I12" s="20"/>
      <c r="J12" s="20"/>
      <c r="K12" s="20"/>
      <c r="L12" s="20"/>
    </row>
    <row r="13" spans="1:12" s="21" customFormat="1" ht="15" customHeight="1">
      <c r="A13" s="175" t="s">
        <v>100</v>
      </c>
      <c r="B13" s="176">
        <v>40</v>
      </c>
      <c r="C13" s="177">
        <v>258</v>
      </c>
      <c r="D13" s="177">
        <f t="shared" si="0"/>
        <v>0.4645300684191574</v>
      </c>
      <c r="E13" s="52"/>
      <c r="F13" s="52"/>
      <c r="G13" s="39"/>
      <c r="H13" s="39"/>
      <c r="I13" s="20"/>
      <c r="J13" s="20"/>
      <c r="K13" s="20"/>
      <c r="L13" s="20"/>
    </row>
    <row r="14" spans="1:12" s="21" customFormat="1" ht="15" customHeight="1">
      <c r="A14" s="175" t="s">
        <v>67</v>
      </c>
      <c r="B14" s="176">
        <v>40</v>
      </c>
      <c r="C14" s="177">
        <v>232</v>
      </c>
      <c r="D14" s="177">
        <f t="shared" si="0"/>
        <v>0.4177169607490097</v>
      </c>
      <c r="E14" s="179"/>
      <c r="F14" s="39"/>
      <c r="G14" s="39"/>
      <c r="H14" s="39"/>
      <c r="I14" s="20"/>
      <c r="J14" s="20"/>
      <c r="K14" s="20"/>
      <c r="L14" s="20"/>
    </row>
    <row r="15" spans="1:12" s="21" customFormat="1" ht="15" customHeight="1">
      <c r="A15" s="175" t="s">
        <v>101</v>
      </c>
      <c r="B15" s="176">
        <v>40</v>
      </c>
      <c r="C15" s="177">
        <v>239.5</v>
      </c>
      <c r="D15" s="177">
        <f t="shared" si="0"/>
        <v>0.4312207418077062</v>
      </c>
      <c r="E15" s="176"/>
      <c r="F15" s="20"/>
      <c r="G15" s="20"/>
      <c r="H15" s="20"/>
      <c r="I15" s="20"/>
      <c r="J15" s="20"/>
      <c r="K15" s="20"/>
      <c r="L15" s="20"/>
    </row>
    <row r="16" spans="1:12" s="21" customFormat="1" ht="15" customHeight="1">
      <c r="A16" s="175" t="s">
        <v>46</v>
      </c>
      <c r="B16" s="176">
        <v>40</v>
      </c>
      <c r="C16" s="177">
        <v>219</v>
      </c>
      <c r="D16" s="177">
        <f t="shared" si="0"/>
        <v>0.39431040691393593</v>
      </c>
      <c r="E16" s="176"/>
      <c r="F16" s="20"/>
      <c r="G16" s="20"/>
      <c r="H16" s="20"/>
      <c r="I16" s="20"/>
      <c r="J16" s="20"/>
      <c r="K16" s="20"/>
      <c r="L16" s="20"/>
    </row>
    <row r="17" spans="1:12" s="21" customFormat="1" ht="15" customHeight="1">
      <c r="A17" s="175" t="s">
        <v>102</v>
      </c>
      <c r="B17" s="176">
        <v>40</v>
      </c>
      <c r="C17" s="177">
        <v>226.5</v>
      </c>
      <c r="D17" s="177">
        <f t="shared" si="0"/>
        <v>0.40781418797263236</v>
      </c>
      <c r="E17" s="176"/>
      <c r="F17" s="20"/>
      <c r="G17" s="20"/>
      <c r="H17" s="20"/>
      <c r="I17" s="20"/>
      <c r="J17" s="20"/>
      <c r="K17" s="20"/>
      <c r="L17" s="20"/>
    </row>
    <row r="18" spans="1:12" s="21" customFormat="1" ht="15" customHeight="1">
      <c r="A18" s="175" t="s">
        <v>64</v>
      </c>
      <c r="B18" s="176">
        <v>40</v>
      </c>
      <c r="C18" s="177">
        <v>225</v>
      </c>
      <c r="D18" s="177">
        <f t="shared" si="0"/>
        <v>0.40511343176089304</v>
      </c>
      <c r="E18" s="176"/>
      <c r="F18" s="20"/>
      <c r="G18" s="20"/>
      <c r="H18" s="20"/>
      <c r="I18" s="20"/>
      <c r="J18" s="20"/>
      <c r="K18" s="20"/>
      <c r="L18" s="20"/>
    </row>
    <row r="19" spans="1:12" s="21" customFormat="1" ht="15" customHeight="1">
      <c r="A19" s="175" t="s">
        <v>88</v>
      </c>
      <c r="B19" s="176">
        <v>40</v>
      </c>
      <c r="C19" s="177">
        <v>234</v>
      </c>
      <c r="D19" s="177">
        <f t="shared" si="0"/>
        <v>0.4213179690313288</v>
      </c>
      <c r="E19" s="176"/>
      <c r="F19" s="20"/>
      <c r="G19" s="20"/>
      <c r="H19" s="20"/>
      <c r="I19" s="20"/>
      <c r="J19" s="20"/>
      <c r="K19" s="20"/>
      <c r="L19" s="20"/>
    </row>
    <row r="20" spans="1:12" s="21" customFormat="1" ht="15" customHeight="1">
      <c r="A20" s="175" t="s">
        <v>65</v>
      </c>
      <c r="B20" s="176">
        <v>40</v>
      </c>
      <c r="C20" s="177">
        <v>239</v>
      </c>
      <c r="D20" s="177">
        <f t="shared" si="0"/>
        <v>0.4303204897371264</v>
      </c>
      <c r="E20" s="176"/>
      <c r="F20" s="20"/>
      <c r="G20" s="20"/>
      <c r="H20" s="20"/>
      <c r="I20" s="20"/>
      <c r="J20" s="20"/>
      <c r="K20" s="20"/>
      <c r="L20" s="20"/>
    </row>
    <row r="21" spans="1:12" s="21" customFormat="1" ht="15" customHeight="1">
      <c r="A21" s="175" t="s">
        <v>66</v>
      </c>
      <c r="B21" s="176">
        <v>40</v>
      </c>
      <c r="C21" s="177">
        <v>219</v>
      </c>
      <c r="D21" s="177">
        <f t="shared" si="0"/>
        <v>0.39431040691393593</v>
      </c>
      <c r="E21" s="176"/>
      <c r="F21" s="20"/>
      <c r="G21" s="20"/>
      <c r="H21" s="20"/>
      <c r="I21" s="20"/>
      <c r="J21" s="20"/>
      <c r="K21" s="20"/>
      <c r="L21" s="20"/>
    </row>
    <row r="22" spans="1:12" s="21" customFormat="1" ht="15" customHeight="1">
      <c r="A22" s="175" t="s">
        <v>89</v>
      </c>
      <c r="B22" s="176">
        <v>40</v>
      </c>
      <c r="C22" s="177">
        <v>228</v>
      </c>
      <c r="D22" s="177">
        <f t="shared" si="0"/>
        <v>0.4105149441843716</v>
      </c>
      <c r="E22" s="176"/>
      <c r="F22" s="20"/>
      <c r="G22" s="20"/>
      <c r="H22" s="20"/>
      <c r="I22" s="20"/>
      <c r="J22" s="20"/>
      <c r="K22" s="20"/>
      <c r="L22" s="20"/>
    </row>
    <row r="23" spans="1:12" s="21" customFormat="1" ht="15" customHeight="1">
      <c r="A23" s="175" t="s">
        <v>103</v>
      </c>
      <c r="B23" s="176">
        <v>40</v>
      </c>
      <c r="C23" s="177">
        <v>238</v>
      </c>
      <c r="D23" s="177">
        <f t="shared" si="0"/>
        <v>0.4285199855959669</v>
      </c>
      <c r="E23" s="176"/>
      <c r="F23" s="20"/>
      <c r="G23" s="20"/>
      <c r="H23" s="20"/>
      <c r="I23" s="20"/>
      <c r="J23" s="20"/>
      <c r="K23" s="20"/>
      <c r="L23" s="20"/>
    </row>
    <row r="24" spans="1:12" s="21" customFormat="1" ht="15" customHeight="1">
      <c r="A24" s="175" t="s">
        <v>90</v>
      </c>
      <c r="B24" s="176">
        <v>40</v>
      </c>
      <c r="C24" s="177">
        <v>235</v>
      </c>
      <c r="D24" s="177">
        <f t="shared" si="0"/>
        <v>0.4231184731724883</v>
      </c>
      <c r="E24" s="176"/>
      <c r="F24" s="20"/>
      <c r="G24" s="20"/>
      <c r="H24" s="20"/>
      <c r="I24" s="20"/>
      <c r="J24" s="20"/>
      <c r="K24" s="20"/>
      <c r="L24" s="20"/>
    </row>
    <row r="25" spans="1:12" s="21" customFormat="1" ht="15" customHeight="1">
      <c r="A25" s="175" t="s">
        <v>104</v>
      </c>
      <c r="B25" s="176">
        <v>40</v>
      </c>
      <c r="C25" s="177">
        <v>245</v>
      </c>
      <c r="D25" s="180">
        <f t="shared" si="0"/>
        <v>0.44112351458408355</v>
      </c>
      <c r="E25" s="176"/>
      <c r="F25" s="20"/>
      <c r="G25" s="20"/>
      <c r="H25" s="20"/>
      <c r="I25" s="20"/>
      <c r="J25" s="20"/>
      <c r="K25" s="20"/>
      <c r="L25" s="20"/>
    </row>
    <row r="26" spans="1:12" s="21" customFormat="1" ht="15" customHeight="1">
      <c r="A26" s="250" t="s">
        <v>47</v>
      </c>
      <c r="B26" s="250"/>
      <c r="C26" s="250"/>
      <c r="D26" s="252"/>
      <c r="E26" s="22"/>
      <c r="F26" s="20"/>
      <c r="G26" s="20"/>
      <c r="H26" s="20"/>
      <c r="I26" s="20"/>
      <c r="J26" s="20"/>
      <c r="K26" s="20"/>
      <c r="L26" s="20"/>
    </row>
    <row r="27" spans="1:12" s="21" customFormat="1" ht="15" customHeight="1">
      <c r="A27" s="175" t="s">
        <v>105</v>
      </c>
      <c r="B27" s="176">
        <v>40</v>
      </c>
      <c r="C27" s="177">
        <v>252.5</v>
      </c>
      <c r="D27" s="178">
        <f>C27/555.4</f>
        <v>0.45462729564278</v>
      </c>
      <c r="E27" s="22"/>
      <c r="F27" s="20"/>
      <c r="G27" s="20"/>
      <c r="H27" s="20"/>
      <c r="I27" s="20"/>
      <c r="J27" s="20"/>
      <c r="K27" s="20"/>
      <c r="L27" s="20"/>
    </row>
    <row r="28" spans="1:12" s="21" customFormat="1" ht="15" customHeight="1">
      <c r="A28" s="175" t="s">
        <v>48</v>
      </c>
      <c r="B28" s="176">
        <v>40</v>
      </c>
      <c r="C28" s="177">
        <v>237</v>
      </c>
      <c r="D28" s="177">
        <f aca="true" t="shared" si="1" ref="D28:D36">C28/555.4</f>
        <v>0.42671948145480737</v>
      </c>
      <c r="E28" s="22"/>
      <c r="F28" s="20"/>
      <c r="G28" s="20"/>
      <c r="H28" s="20"/>
      <c r="I28" s="20"/>
      <c r="J28" s="20"/>
      <c r="K28" s="20"/>
      <c r="L28" s="20"/>
    </row>
    <row r="29" spans="1:12" s="21" customFormat="1" ht="15" customHeight="1">
      <c r="A29" s="175" t="s">
        <v>106</v>
      </c>
      <c r="B29" s="176">
        <v>40</v>
      </c>
      <c r="C29" s="177">
        <v>221.5</v>
      </c>
      <c r="D29" s="177">
        <f t="shared" si="1"/>
        <v>0.39881166726683476</v>
      </c>
      <c r="E29" s="22"/>
      <c r="F29" s="20"/>
      <c r="G29" s="20"/>
      <c r="H29" s="20"/>
      <c r="I29" s="20"/>
      <c r="J29" s="20"/>
      <c r="K29" s="20"/>
      <c r="L29" s="20"/>
    </row>
    <row r="30" spans="1:12" s="21" customFormat="1" ht="15" customHeight="1">
      <c r="A30" s="175" t="s">
        <v>49</v>
      </c>
      <c r="B30" s="176">
        <v>40</v>
      </c>
      <c r="C30" s="177">
        <v>221</v>
      </c>
      <c r="D30" s="177">
        <f t="shared" si="1"/>
        <v>0.39791141519625495</v>
      </c>
      <c r="E30" s="22"/>
      <c r="F30" s="20"/>
      <c r="G30" s="20"/>
      <c r="H30" s="20"/>
      <c r="I30" s="20"/>
      <c r="J30" s="20"/>
      <c r="K30" s="20"/>
      <c r="L30" s="20"/>
    </row>
    <row r="31" spans="1:12" s="21" customFormat="1" ht="15" customHeight="1">
      <c r="A31" s="175" t="s">
        <v>107</v>
      </c>
      <c r="B31" s="176">
        <v>40</v>
      </c>
      <c r="C31" s="177">
        <v>206.5</v>
      </c>
      <c r="D31" s="177">
        <f t="shared" si="1"/>
        <v>0.37180410514944184</v>
      </c>
      <c r="E31" s="22"/>
      <c r="F31" s="20"/>
      <c r="G31" s="20"/>
      <c r="H31" s="20"/>
      <c r="I31" s="20"/>
      <c r="J31" s="20"/>
      <c r="K31" s="20"/>
      <c r="L31" s="20"/>
    </row>
    <row r="32" spans="1:12" s="21" customFormat="1" ht="15" customHeight="1">
      <c r="A32" s="175" t="s">
        <v>50</v>
      </c>
      <c r="B32" s="176">
        <v>40</v>
      </c>
      <c r="C32" s="177">
        <v>210</v>
      </c>
      <c r="D32" s="177">
        <f t="shared" si="1"/>
        <v>0.3781058696435002</v>
      </c>
      <c r="E32" s="22"/>
      <c r="F32" s="20"/>
      <c r="G32" s="20"/>
      <c r="H32" s="20"/>
      <c r="I32" s="20"/>
      <c r="J32" s="20"/>
      <c r="K32" s="20"/>
      <c r="L32" s="20"/>
    </row>
    <row r="33" spans="1:12" s="21" customFormat="1" ht="15" customHeight="1">
      <c r="A33" s="175" t="s">
        <v>108</v>
      </c>
      <c r="B33" s="176">
        <v>40</v>
      </c>
      <c r="C33" s="177">
        <v>207</v>
      </c>
      <c r="D33" s="177">
        <f t="shared" si="1"/>
        <v>0.3727043572200216</v>
      </c>
      <c r="E33" s="22"/>
      <c r="F33" s="20"/>
      <c r="G33" s="20"/>
      <c r="H33" s="20"/>
      <c r="I33" s="20"/>
      <c r="J33" s="20"/>
      <c r="K33" s="20"/>
      <c r="L33" s="20"/>
    </row>
    <row r="34" spans="1:12" s="21" customFormat="1" ht="15" customHeight="1">
      <c r="A34" s="175" t="s">
        <v>51</v>
      </c>
      <c r="B34" s="176">
        <v>40</v>
      </c>
      <c r="C34" s="177">
        <v>203</v>
      </c>
      <c r="D34" s="177">
        <f t="shared" si="1"/>
        <v>0.3655023406553835</v>
      </c>
      <c r="E34" s="22"/>
      <c r="F34" s="20"/>
      <c r="G34" s="20"/>
      <c r="H34" s="20"/>
      <c r="I34" s="20"/>
      <c r="J34" s="20"/>
      <c r="K34" s="20"/>
      <c r="L34" s="20"/>
    </row>
    <row r="35" spans="1:12" s="21" customFormat="1" ht="15" customHeight="1">
      <c r="A35" s="175" t="s">
        <v>109</v>
      </c>
      <c r="B35" s="176">
        <v>40</v>
      </c>
      <c r="C35" s="177">
        <v>218</v>
      </c>
      <c r="D35" s="177">
        <f t="shared" si="1"/>
        <v>0.3925099027727764</v>
      </c>
      <c r="E35" s="22"/>
      <c r="F35" s="20"/>
      <c r="G35" s="20"/>
      <c r="H35" s="20"/>
      <c r="I35" s="20"/>
      <c r="J35" s="20"/>
      <c r="K35" s="20"/>
      <c r="L35" s="20"/>
    </row>
    <row r="36" spans="1:12" s="21" customFormat="1" ht="15" customHeight="1">
      <c r="A36" s="175" t="s">
        <v>122</v>
      </c>
      <c r="B36" s="176">
        <v>40</v>
      </c>
      <c r="C36" s="177">
        <v>214</v>
      </c>
      <c r="D36" s="180">
        <f t="shared" si="1"/>
        <v>0.3853078862081383</v>
      </c>
      <c r="E36" s="22"/>
      <c r="F36" s="20"/>
      <c r="G36" s="20"/>
      <c r="H36" s="20"/>
      <c r="I36" s="20"/>
      <c r="J36" s="20"/>
      <c r="K36" s="20"/>
      <c r="L36" s="20"/>
    </row>
    <row r="37" spans="1:12" s="21" customFormat="1" ht="15" customHeight="1">
      <c r="A37" s="251" t="s">
        <v>52</v>
      </c>
      <c r="B37" s="251"/>
      <c r="C37" s="251"/>
      <c r="D37" s="252"/>
      <c r="E37" s="22"/>
      <c r="F37" s="20"/>
      <c r="G37" s="20"/>
      <c r="H37" s="20"/>
      <c r="I37" s="20"/>
      <c r="J37" s="20"/>
      <c r="K37" s="20"/>
      <c r="L37" s="20"/>
    </row>
    <row r="38" spans="1:12" s="21" customFormat="1" ht="12.75">
      <c r="A38" s="72" t="s">
        <v>68</v>
      </c>
      <c r="B38" s="181" t="s">
        <v>70</v>
      </c>
      <c r="C38" s="178">
        <v>206.5</v>
      </c>
      <c r="D38" s="178">
        <f>C38/555.4</f>
        <v>0.37180410514944184</v>
      </c>
      <c r="E38" s="22"/>
      <c r="F38" s="20"/>
      <c r="G38" s="20"/>
      <c r="H38" s="20"/>
      <c r="I38" s="20"/>
      <c r="J38" s="20"/>
      <c r="K38" s="20"/>
      <c r="L38" s="20"/>
    </row>
    <row r="39" spans="1:12" s="21" customFormat="1" ht="12.75">
      <c r="A39" s="175" t="s">
        <v>69</v>
      </c>
      <c r="B39" s="182" t="s">
        <v>70</v>
      </c>
      <c r="C39" s="177">
        <v>186.5</v>
      </c>
      <c r="D39" s="177">
        <f aca="true" t="shared" si="2" ref="D39:D49">C39/555.4</f>
        <v>0.3357940223262514</v>
      </c>
      <c r="E39" s="22"/>
      <c r="F39" s="20"/>
      <c r="G39" s="20"/>
      <c r="H39" s="20"/>
      <c r="I39" s="20"/>
      <c r="J39" s="20"/>
      <c r="K39" s="20"/>
      <c r="L39" s="20"/>
    </row>
    <row r="40" spans="1:12" s="21" customFormat="1" ht="12.75">
      <c r="A40" s="175" t="s">
        <v>72</v>
      </c>
      <c r="B40" s="182">
        <v>50</v>
      </c>
      <c r="C40" s="177">
        <v>195.5</v>
      </c>
      <c r="D40" s="177">
        <f t="shared" si="2"/>
        <v>0.3519985595966871</v>
      </c>
      <c r="E40" s="22"/>
      <c r="F40" s="20"/>
      <c r="G40" s="20"/>
      <c r="H40" s="20"/>
      <c r="I40" s="20"/>
      <c r="J40" s="20"/>
      <c r="K40" s="20"/>
      <c r="L40" s="20"/>
    </row>
    <row r="41" spans="1:12" s="21" customFormat="1" ht="15" customHeight="1">
      <c r="A41" s="175" t="s">
        <v>53</v>
      </c>
      <c r="B41" s="182">
        <v>50</v>
      </c>
      <c r="C41" s="177">
        <v>186</v>
      </c>
      <c r="D41" s="177">
        <f t="shared" si="2"/>
        <v>0.3348937702556716</v>
      </c>
      <c r="E41" s="22"/>
      <c r="F41" s="20"/>
      <c r="G41" s="20"/>
      <c r="H41" s="20"/>
      <c r="I41" s="20"/>
      <c r="J41" s="20"/>
      <c r="K41" s="20"/>
      <c r="L41" s="20"/>
    </row>
    <row r="42" spans="1:12" s="21" customFormat="1" ht="15" customHeight="1">
      <c r="A42" s="175" t="s">
        <v>54</v>
      </c>
      <c r="B42" s="182">
        <v>50</v>
      </c>
      <c r="C42" s="177">
        <v>188</v>
      </c>
      <c r="D42" s="177">
        <f t="shared" si="2"/>
        <v>0.33849477853799065</v>
      </c>
      <c r="E42" s="22"/>
      <c r="F42" s="20"/>
      <c r="G42" s="20"/>
      <c r="H42" s="20"/>
      <c r="I42" s="20"/>
      <c r="J42" s="20"/>
      <c r="K42" s="20"/>
      <c r="L42" s="20"/>
    </row>
    <row r="43" spans="1:12" s="21" customFormat="1" ht="15" customHeight="1">
      <c r="A43" s="175" t="s">
        <v>55</v>
      </c>
      <c r="B43" s="182">
        <v>50</v>
      </c>
      <c r="C43" s="177">
        <v>186</v>
      </c>
      <c r="D43" s="177">
        <f t="shared" si="2"/>
        <v>0.3348937702556716</v>
      </c>
      <c r="E43" s="22"/>
      <c r="F43" s="20"/>
      <c r="G43" s="20"/>
      <c r="H43" s="20"/>
      <c r="I43" s="20"/>
      <c r="J43" s="20"/>
      <c r="K43" s="20"/>
      <c r="L43" s="20"/>
    </row>
    <row r="44" spans="1:12" s="21" customFormat="1" ht="15" customHeight="1">
      <c r="A44" s="175" t="s">
        <v>56</v>
      </c>
      <c r="B44" s="182">
        <v>50</v>
      </c>
      <c r="C44" s="177">
        <v>182</v>
      </c>
      <c r="D44" s="177">
        <f t="shared" si="2"/>
        <v>0.3276917536910335</v>
      </c>
      <c r="E44" s="22"/>
      <c r="F44" s="20"/>
      <c r="G44" s="20"/>
      <c r="H44" s="20"/>
      <c r="I44" s="20"/>
      <c r="J44" s="20"/>
      <c r="K44" s="20"/>
      <c r="L44" s="20"/>
    </row>
    <row r="45" spans="1:12" s="21" customFormat="1" ht="15" customHeight="1">
      <c r="A45" s="175" t="s">
        <v>57</v>
      </c>
      <c r="B45" s="182">
        <v>50</v>
      </c>
      <c r="C45" s="177">
        <v>178</v>
      </c>
      <c r="D45" s="177">
        <f t="shared" si="2"/>
        <v>0.3204897371263954</v>
      </c>
      <c r="E45" s="22"/>
      <c r="F45" s="20"/>
      <c r="G45" s="20"/>
      <c r="H45" s="20"/>
      <c r="I45" s="20"/>
      <c r="J45" s="20"/>
      <c r="K45" s="20"/>
      <c r="L45" s="20"/>
    </row>
    <row r="46" spans="1:12" s="21" customFormat="1" ht="15" customHeight="1">
      <c r="A46" s="175" t="s">
        <v>58</v>
      </c>
      <c r="B46" s="182">
        <v>50</v>
      </c>
      <c r="C46" s="177">
        <v>173</v>
      </c>
      <c r="D46" s="177">
        <f t="shared" si="2"/>
        <v>0.3114872164205978</v>
      </c>
      <c r="E46" s="22"/>
      <c r="F46" s="20"/>
      <c r="G46" s="20"/>
      <c r="H46" s="20"/>
      <c r="I46" s="20"/>
      <c r="J46" s="20"/>
      <c r="K46" s="20"/>
      <c r="L46" s="20"/>
    </row>
    <row r="47" spans="1:12" s="21" customFormat="1" ht="15" customHeight="1">
      <c r="A47" s="175" t="s">
        <v>59</v>
      </c>
      <c r="B47" s="182">
        <v>50</v>
      </c>
      <c r="C47" s="177">
        <v>273</v>
      </c>
      <c r="D47" s="177">
        <f t="shared" si="2"/>
        <v>0.49153763053655025</v>
      </c>
      <c r="E47" s="22"/>
      <c r="F47" s="20"/>
      <c r="G47" s="20"/>
      <c r="H47" s="20"/>
      <c r="I47" s="20"/>
      <c r="J47" s="20"/>
      <c r="K47" s="20"/>
      <c r="L47" s="20"/>
    </row>
    <row r="48" spans="1:12" s="21" customFormat="1" ht="15" customHeight="1">
      <c r="A48" s="67" t="s">
        <v>71</v>
      </c>
      <c r="B48" s="182">
        <v>25</v>
      </c>
      <c r="C48" s="177" t="s">
        <v>163</v>
      </c>
      <c r="D48" s="177" t="s">
        <v>163</v>
      </c>
      <c r="E48" s="22"/>
      <c r="F48" s="20"/>
      <c r="G48" s="20"/>
      <c r="H48" s="20"/>
      <c r="I48" s="20"/>
      <c r="J48" s="23"/>
      <c r="K48" s="20"/>
      <c r="L48" s="20"/>
    </row>
    <row r="49" spans="1:12" s="21" customFormat="1" ht="15" customHeight="1">
      <c r="A49" s="70" t="s">
        <v>73</v>
      </c>
      <c r="B49" s="183">
        <v>40</v>
      </c>
      <c r="C49" s="180">
        <v>390</v>
      </c>
      <c r="D49" s="180">
        <f t="shared" si="2"/>
        <v>0.7021966150522146</v>
      </c>
      <c r="E49" s="22"/>
      <c r="F49" s="20"/>
      <c r="G49" s="20"/>
      <c r="H49" s="20"/>
      <c r="I49" s="20"/>
      <c r="J49" s="20"/>
      <c r="K49" s="20"/>
      <c r="L49" s="20"/>
    </row>
    <row r="50" spans="1:12" s="21" customFormat="1" ht="15" customHeight="1">
      <c r="A50" s="257" t="s">
        <v>60</v>
      </c>
      <c r="B50" s="257"/>
      <c r="C50" s="257"/>
      <c r="D50" s="252"/>
      <c r="E50" s="22"/>
      <c r="F50" s="20"/>
      <c r="G50" s="20"/>
      <c r="H50" s="20"/>
      <c r="I50" s="20"/>
      <c r="J50" s="20"/>
      <c r="K50" s="20"/>
      <c r="L50" s="20"/>
    </row>
    <row r="51" spans="1:12" s="21" customFormat="1" ht="15" customHeight="1">
      <c r="A51" s="72" t="s">
        <v>61</v>
      </c>
      <c r="B51" s="73">
        <v>40</v>
      </c>
      <c r="C51" s="178">
        <v>261</v>
      </c>
      <c r="D51" s="178">
        <f>C51/555.4</f>
        <v>0.469931580842636</v>
      </c>
      <c r="E51" s="22"/>
      <c r="F51" s="20"/>
      <c r="G51" s="20"/>
      <c r="H51" s="20"/>
      <c r="I51" s="20"/>
      <c r="J51" s="20"/>
      <c r="K51" s="20"/>
      <c r="L51" s="20"/>
    </row>
    <row r="52" spans="1:12" s="21" customFormat="1" ht="15" customHeight="1">
      <c r="A52" s="43" t="s">
        <v>63</v>
      </c>
      <c r="B52" s="184">
        <v>40</v>
      </c>
      <c r="C52" s="177">
        <v>261</v>
      </c>
      <c r="D52" s="177">
        <f aca="true" t="shared" si="3" ref="D52:D58">C52/555.4</f>
        <v>0.469931580842636</v>
      </c>
      <c r="E52" s="22"/>
      <c r="F52" s="20"/>
      <c r="G52" s="20"/>
      <c r="H52" s="20"/>
      <c r="I52" s="20"/>
      <c r="J52" s="20"/>
      <c r="K52" s="20"/>
      <c r="L52" s="20"/>
    </row>
    <row r="53" spans="1:12" s="21" customFormat="1" ht="15" customHeight="1">
      <c r="A53" s="175" t="s">
        <v>62</v>
      </c>
      <c r="B53" s="176">
        <v>40</v>
      </c>
      <c r="C53" s="177">
        <v>249</v>
      </c>
      <c r="D53" s="177">
        <f t="shared" si="3"/>
        <v>0.44832553114872165</v>
      </c>
      <c r="E53" s="22"/>
      <c r="F53" s="20"/>
      <c r="G53" s="20"/>
      <c r="H53" s="20"/>
      <c r="I53" s="20"/>
      <c r="J53" s="20"/>
      <c r="K53" s="20"/>
      <c r="L53" s="20"/>
    </row>
    <row r="54" spans="1:12" s="21" customFormat="1" ht="15" customHeight="1">
      <c r="A54" s="175" t="s">
        <v>77</v>
      </c>
      <c r="B54" s="67"/>
      <c r="C54" s="177">
        <v>164</v>
      </c>
      <c r="D54" s="177">
        <f t="shared" si="3"/>
        <v>0.29528267915016204</v>
      </c>
      <c r="E54" s="22"/>
      <c r="F54" s="20"/>
      <c r="G54" s="20"/>
      <c r="H54" s="20"/>
      <c r="I54" s="20"/>
      <c r="J54" s="20"/>
      <c r="K54" s="20"/>
      <c r="L54" s="20"/>
    </row>
    <row r="55" spans="1:12" s="21" customFormat="1" ht="15" customHeight="1">
      <c r="A55" s="175" t="s">
        <v>74</v>
      </c>
      <c r="B55" s="176">
        <v>40</v>
      </c>
      <c r="C55" s="177">
        <v>142</v>
      </c>
      <c r="D55" s="177">
        <f t="shared" si="3"/>
        <v>0.2556715880446525</v>
      </c>
      <c r="E55" s="22"/>
      <c r="F55" s="20"/>
      <c r="G55" s="20"/>
      <c r="H55" s="20"/>
      <c r="I55" s="20"/>
      <c r="J55" s="20"/>
      <c r="K55" s="20"/>
      <c r="L55" s="20"/>
    </row>
    <row r="56" spans="1:12" s="21" customFormat="1" ht="15" customHeight="1">
      <c r="A56" s="175" t="s">
        <v>76</v>
      </c>
      <c r="B56" s="176">
        <v>50</v>
      </c>
      <c r="C56" s="177">
        <v>48</v>
      </c>
      <c r="D56" s="177">
        <f t="shared" si="3"/>
        <v>0.08642419877565719</v>
      </c>
      <c r="E56" s="22"/>
      <c r="F56" s="20"/>
      <c r="G56" s="20"/>
      <c r="H56" s="20"/>
      <c r="I56" s="20"/>
      <c r="J56" s="20"/>
      <c r="K56" s="20"/>
      <c r="L56" s="20"/>
    </row>
    <row r="57" spans="1:12" s="21" customFormat="1" ht="15" customHeight="1">
      <c r="A57" s="175" t="s">
        <v>75</v>
      </c>
      <c r="B57" s="176">
        <v>50</v>
      </c>
      <c r="C57" s="177">
        <v>48</v>
      </c>
      <c r="D57" s="177">
        <f t="shared" si="3"/>
        <v>0.08642419877565719</v>
      </c>
      <c r="E57" s="22"/>
      <c r="F57" s="20"/>
      <c r="G57" s="20"/>
      <c r="H57" s="20"/>
      <c r="I57" s="20"/>
      <c r="J57" s="20"/>
      <c r="K57" s="20"/>
      <c r="L57" s="20"/>
    </row>
    <row r="58" spans="1:5" s="21" customFormat="1" ht="15" customHeight="1">
      <c r="A58" s="74" t="s">
        <v>181</v>
      </c>
      <c r="B58" s="75">
        <v>40</v>
      </c>
      <c r="C58" s="180">
        <v>358</v>
      </c>
      <c r="D58" s="180">
        <f t="shared" si="3"/>
        <v>0.6445804825351099</v>
      </c>
      <c r="E58" s="22"/>
    </row>
    <row r="59" spans="1:5" s="21" customFormat="1" ht="15" customHeight="1">
      <c r="A59" s="249" t="s">
        <v>210</v>
      </c>
      <c r="B59" s="249"/>
      <c r="C59" s="249"/>
      <c r="D59" s="22"/>
      <c r="E59" s="22"/>
    </row>
    <row r="60" spans="1:5" s="21" customFormat="1" ht="12">
      <c r="A60" s="218" t="s">
        <v>218</v>
      </c>
      <c r="B60" s="219"/>
      <c r="C60" s="220"/>
      <c r="D60" s="22"/>
      <c r="E60" s="22"/>
    </row>
    <row r="61" spans="1:5" s="21" customFormat="1" ht="12.75">
      <c r="A61" s="186"/>
      <c r="B61" s="125"/>
      <c r="C61" s="185"/>
      <c r="D61" s="22"/>
      <c r="E61" s="22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workbookViewId="0" topLeftCell="A1">
      <selection activeCell="E29" sqref="E29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53" t="s">
        <v>119</v>
      </c>
      <c r="B1" s="253"/>
      <c r="C1" s="253"/>
      <c r="D1" s="253"/>
      <c r="E1" s="253"/>
    </row>
    <row r="2" spans="1:5" ht="12.75">
      <c r="A2" s="258" t="s">
        <v>170</v>
      </c>
      <c r="B2" s="258"/>
      <c r="C2" s="258"/>
      <c r="D2" s="258"/>
      <c r="E2" s="258"/>
    </row>
    <row r="3" spans="1:5" ht="12.75" customHeight="1">
      <c r="A3" s="236" t="s">
        <v>203</v>
      </c>
      <c r="B3" s="236"/>
      <c r="C3" s="236"/>
      <c r="D3" s="236"/>
      <c r="E3" s="236"/>
    </row>
    <row r="4" spans="1:5" ht="12.75">
      <c r="A4" s="259" t="s">
        <v>208</v>
      </c>
      <c r="B4" s="259"/>
      <c r="C4" s="259"/>
      <c r="D4" s="259"/>
      <c r="E4" s="259"/>
    </row>
    <row r="5" spans="1:5" ht="12.75">
      <c r="A5" s="52"/>
      <c r="B5" s="52"/>
      <c r="C5" s="52"/>
      <c r="D5" s="52"/>
      <c r="E5" s="52"/>
    </row>
    <row r="6" spans="1:5" ht="21.75" customHeight="1">
      <c r="A6" s="53" t="s">
        <v>123</v>
      </c>
      <c r="B6" s="54" t="s">
        <v>124</v>
      </c>
      <c r="C6" s="55" t="s">
        <v>125</v>
      </c>
      <c r="D6" s="55" t="s">
        <v>185</v>
      </c>
      <c r="E6" s="56" t="s">
        <v>164</v>
      </c>
    </row>
    <row r="7" spans="1:5" ht="12.75">
      <c r="A7" s="57" t="s">
        <v>126</v>
      </c>
      <c r="B7" s="57" t="s">
        <v>127</v>
      </c>
      <c r="C7" s="58">
        <v>22500</v>
      </c>
      <c r="D7" s="59">
        <f>C7/50</f>
        <v>450</v>
      </c>
      <c r="E7" s="60">
        <f>D7/555.4</f>
        <v>0.8102268635217861</v>
      </c>
    </row>
    <row r="8" spans="1:5" ht="12.75">
      <c r="A8" s="61" t="s">
        <v>147</v>
      </c>
      <c r="B8" s="61" t="s">
        <v>145</v>
      </c>
      <c r="C8" s="62">
        <v>22500</v>
      </c>
      <c r="D8" s="63">
        <f aca="true" t="shared" si="0" ref="D8:D25">C8/50</f>
        <v>450</v>
      </c>
      <c r="E8" s="64">
        <f aca="true" t="shared" si="1" ref="E8:E25">D8/555.4</f>
        <v>0.8102268635217861</v>
      </c>
    </row>
    <row r="9" spans="1:5" ht="12.75">
      <c r="A9" s="61"/>
      <c r="B9" s="61" t="s">
        <v>154</v>
      </c>
      <c r="C9" s="62">
        <v>22500</v>
      </c>
      <c r="D9" s="65">
        <f t="shared" si="0"/>
        <v>450</v>
      </c>
      <c r="E9" s="68">
        <f t="shared" si="1"/>
        <v>0.8102268635217861</v>
      </c>
    </row>
    <row r="10" spans="1:5" ht="12.75">
      <c r="A10" s="66" t="s">
        <v>158</v>
      </c>
      <c r="B10" s="66" t="s">
        <v>130</v>
      </c>
      <c r="C10" s="58">
        <v>17500</v>
      </c>
      <c r="D10" s="59">
        <f t="shared" si="0"/>
        <v>350</v>
      </c>
      <c r="E10" s="64">
        <f t="shared" si="1"/>
        <v>0.6301764494058336</v>
      </c>
    </row>
    <row r="11" spans="1:5" ht="12.75">
      <c r="A11" s="61" t="s">
        <v>147</v>
      </c>
      <c r="B11" s="67" t="s">
        <v>152</v>
      </c>
      <c r="C11" s="62">
        <v>17500</v>
      </c>
      <c r="D11" s="63">
        <f t="shared" si="0"/>
        <v>350</v>
      </c>
      <c r="E11" s="64">
        <f t="shared" si="1"/>
        <v>0.6301764494058336</v>
      </c>
    </row>
    <row r="12" spans="1:5" ht="12.75">
      <c r="A12" s="61"/>
      <c r="B12" s="67" t="s">
        <v>153</v>
      </c>
      <c r="C12" s="62">
        <v>18500</v>
      </c>
      <c r="D12" s="63">
        <f t="shared" si="0"/>
        <v>370</v>
      </c>
      <c r="E12" s="64">
        <f t="shared" si="1"/>
        <v>0.6661865322290241</v>
      </c>
    </row>
    <row r="13" spans="1:5" ht="12.75">
      <c r="A13" s="61"/>
      <c r="B13" s="67" t="s">
        <v>132</v>
      </c>
      <c r="C13" s="62">
        <v>17500</v>
      </c>
      <c r="D13" s="63">
        <f t="shared" si="0"/>
        <v>350</v>
      </c>
      <c r="E13" s="64">
        <f t="shared" si="1"/>
        <v>0.6301764494058336</v>
      </c>
    </row>
    <row r="14" spans="1:5" ht="12.75">
      <c r="A14" s="61"/>
      <c r="B14" s="67" t="s">
        <v>133</v>
      </c>
      <c r="C14" s="62">
        <v>17500</v>
      </c>
      <c r="D14" s="63">
        <f t="shared" si="0"/>
        <v>350</v>
      </c>
      <c r="E14" s="64">
        <f t="shared" si="1"/>
        <v>0.6301764494058336</v>
      </c>
    </row>
    <row r="15" spans="1:5" ht="12.75">
      <c r="A15" s="61"/>
      <c r="B15" s="67" t="s">
        <v>146</v>
      </c>
      <c r="C15" s="62">
        <v>17500</v>
      </c>
      <c r="D15" s="63">
        <f t="shared" si="0"/>
        <v>350</v>
      </c>
      <c r="E15" s="64">
        <f t="shared" si="1"/>
        <v>0.6301764494058336</v>
      </c>
    </row>
    <row r="16" spans="1:5" ht="12.75">
      <c r="A16" s="61"/>
      <c r="B16" s="67" t="s">
        <v>134</v>
      </c>
      <c r="C16" s="62">
        <v>17500</v>
      </c>
      <c r="D16" s="63">
        <f t="shared" si="0"/>
        <v>350</v>
      </c>
      <c r="E16" s="64">
        <f t="shared" si="1"/>
        <v>0.6301764494058336</v>
      </c>
    </row>
    <row r="17" spans="1:5" ht="12.75">
      <c r="A17" s="61"/>
      <c r="B17" s="67" t="s">
        <v>135</v>
      </c>
      <c r="C17" s="62">
        <v>17500</v>
      </c>
      <c r="D17" s="63">
        <v>350</v>
      </c>
      <c r="E17" s="64">
        <f t="shared" si="1"/>
        <v>0.6301764494058336</v>
      </c>
    </row>
    <row r="18" spans="1:5" ht="12.75">
      <c r="A18" s="66" t="s">
        <v>159</v>
      </c>
      <c r="B18" s="66" t="s">
        <v>131</v>
      </c>
      <c r="C18" s="58">
        <v>19000</v>
      </c>
      <c r="D18" s="59">
        <f t="shared" si="0"/>
        <v>380</v>
      </c>
      <c r="E18" s="60">
        <f t="shared" si="1"/>
        <v>0.6841915736406194</v>
      </c>
    </row>
    <row r="19" spans="1:5" ht="12.75">
      <c r="A19" s="61" t="s">
        <v>147</v>
      </c>
      <c r="B19" s="67" t="s">
        <v>128</v>
      </c>
      <c r="C19" s="62">
        <v>19000</v>
      </c>
      <c r="D19" s="63">
        <f t="shared" si="0"/>
        <v>380</v>
      </c>
      <c r="E19" s="64">
        <f t="shared" si="1"/>
        <v>0.6841915736406194</v>
      </c>
    </row>
    <row r="20" spans="1:5" ht="12.75">
      <c r="A20" s="61"/>
      <c r="B20" s="67" t="s">
        <v>129</v>
      </c>
      <c r="C20" s="62">
        <v>19000</v>
      </c>
      <c r="D20" s="63">
        <f t="shared" si="0"/>
        <v>380</v>
      </c>
      <c r="E20" s="64">
        <f t="shared" si="1"/>
        <v>0.6841915736406194</v>
      </c>
    </row>
    <row r="21" spans="1:5" ht="12.75">
      <c r="A21" s="61"/>
      <c r="B21" s="67" t="s">
        <v>160</v>
      </c>
      <c r="C21" s="62">
        <v>19000</v>
      </c>
      <c r="D21" s="63">
        <f t="shared" si="0"/>
        <v>380</v>
      </c>
      <c r="E21" s="64">
        <f t="shared" si="1"/>
        <v>0.6841915736406194</v>
      </c>
    </row>
    <row r="22" spans="1:5" ht="12.75">
      <c r="A22" s="69"/>
      <c r="B22" s="70" t="s">
        <v>191</v>
      </c>
      <c r="C22" s="71">
        <v>19000</v>
      </c>
      <c r="D22" s="65">
        <f t="shared" si="0"/>
        <v>380</v>
      </c>
      <c r="E22" s="68">
        <f t="shared" si="1"/>
        <v>0.6841915736406194</v>
      </c>
    </row>
    <row r="23" spans="1:5" ht="12.75">
      <c r="A23" s="210" t="s">
        <v>204</v>
      </c>
      <c r="B23" s="211" t="s">
        <v>136</v>
      </c>
      <c r="C23" s="212">
        <v>10000</v>
      </c>
      <c r="D23" s="213">
        <f t="shared" si="0"/>
        <v>200</v>
      </c>
      <c r="E23" s="64">
        <f t="shared" si="1"/>
        <v>0.3601008282319049</v>
      </c>
    </row>
    <row r="24" spans="1:5" ht="12.75">
      <c r="A24" s="57" t="s">
        <v>137</v>
      </c>
      <c r="B24" s="66" t="s">
        <v>138</v>
      </c>
      <c r="C24" s="58">
        <v>17500</v>
      </c>
      <c r="D24" s="59">
        <f t="shared" si="0"/>
        <v>350</v>
      </c>
      <c r="E24" s="60">
        <f t="shared" si="1"/>
        <v>0.6301764494058336</v>
      </c>
    </row>
    <row r="25" spans="1:5" ht="12.75">
      <c r="A25" s="69" t="s">
        <v>161</v>
      </c>
      <c r="B25" s="70" t="s">
        <v>144</v>
      </c>
      <c r="C25" s="71">
        <v>17500</v>
      </c>
      <c r="D25" s="65">
        <f t="shared" si="0"/>
        <v>350</v>
      </c>
      <c r="E25" s="68">
        <f t="shared" si="1"/>
        <v>0.6301764494058336</v>
      </c>
    </row>
    <row r="26" spans="1:5" ht="12.75">
      <c r="A26" s="221" t="s">
        <v>211</v>
      </c>
      <c r="B26" s="52"/>
      <c r="C26" s="52"/>
      <c r="D26" s="52"/>
      <c r="E26" s="52"/>
    </row>
    <row r="27" spans="1:5" ht="12.75">
      <c r="A27" s="218" t="s">
        <v>218</v>
      </c>
      <c r="B27" s="52"/>
      <c r="C27" s="52"/>
      <c r="D27" s="52"/>
      <c r="E27" s="52"/>
    </row>
    <row r="35" ht="12.75">
      <c r="D35" s="25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BreakPreview" zoomScaleSheetLayoutView="100" zoomScalePageLayoutView="0" workbookViewId="0" topLeftCell="A1">
      <selection activeCell="E27" sqref="E27"/>
    </sheetView>
  </sheetViews>
  <sheetFormatPr defaultColWidth="11.421875" defaultRowHeight="12.75"/>
  <cols>
    <col min="1" max="1" width="27.8515625" style="52" customWidth="1"/>
    <col min="2" max="2" width="17.8515625" style="52" customWidth="1"/>
    <col min="3" max="3" width="16.00390625" style="52" customWidth="1"/>
    <col min="4" max="4" width="18.8515625" style="191" customWidth="1"/>
    <col min="5" max="6" width="13.28125" style="3" customWidth="1"/>
    <col min="7" max="16384" width="11.421875" style="3" customWidth="1"/>
  </cols>
  <sheetData>
    <row r="1" spans="1:4" ht="12.75">
      <c r="A1" s="264" t="s">
        <v>120</v>
      </c>
      <c r="B1" s="264"/>
      <c r="C1" s="264"/>
      <c r="D1" s="264"/>
    </row>
    <row r="2" spans="1:7" ht="15" customHeight="1">
      <c r="A2" s="252" t="s">
        <v>169</v>
      </c>
      <c r="B2" s="252"/>
      <c r="C2" s="252"/>
      <c r="D2" s="252"/>
      <c r="E2" s="5"/>
      <c r="F2" s="5"/>
      <c r="G2" s="4"/>
    </row>
    <row r="3" spans="1:7" ht="15" customHeight="1">
      <c r="A3" s="244" t="s">
        <v>205</v>
      </c>
      <c r="B3" s="244"/>
      <c r="C3" s="244"/>
      <c r="D3" s="244"/>
      <c r="E3" s="139"/>
      <c r="F3" s="139"/>
      <c r="G3" s="4"/>
    </row>
    <row r="4" spans="1:7" ht="15" customHeight="1">
      <c r="A4" s="265" t="s">
        <v>208</v>
      </c>
      <c r="B4" s="265"/>
      <c r="C4" s="265"/>
      <c r="D4" s="265"/>
      <c r="F4" s="5"/>
      <c r="G4" s="4"/>
    </row>
    <row r="5" spans="1:7" ht="15" customHeight="1">
      <c r="A5" s="189"/>
      <c r="B5" s="190"/>
      <c r="C5" s="190"/>
      <c r="F5" s="5"/>
      <c r="G5" s="4"/>
    </row>
    <row r="6" spans="1:7" ht="15" customHeight="1">
      <c r="A6" s="267" t="s">
        <v>32</v>
      </c>
      <c r="B6" s="267"/>
      <c r="C6" s="267"/>
      <c r="D6" s="267"/>
      <c r="E6" s="6"/>
      <c r="F6" s="6"/>
      <c r="G6" s="4"/>
    </row>
    <row r="7" spans="1:7" ht="15" customHeight="1">
      <c r="A7" s="268" t="s">
        <v>40</v>
      </c>
      <c r="B7" s="270" t="s">
        <v>38</v>
      </c>
      <c r="C7" s="260" t="s">
        <v>207</v>
      </c>
      <c r="D7" s="262" t="s">
        <v>206</v>
      </c>
      <c r="E7" s="2"/>
      <c r="F7" s="2"/>
      <c r="G7" s="2"/>
    </row>
    <row r="8" spans="1:7" ht="15" customHeight="1">
      <c r="A8" s="269"/>
      <c r="B8" s="271"/>
      <c r="C8" s="261"/>
      <c r="D8" s="263"/>
      <c r="E8" s="2"/>
      <c r="F8" s="2"/>
      <c r="G8" s="2"/>
    </row>
    <row r="9" spans="1:7" ht="15" customHeight="1">
      <c r="A9" s="192" t="s">
        <v>33</v>
      </c>
      <c r="B9" s="193" t="s">
        <v>39</v>
      </c>
      <c r="C9" s="216">
        <v>5129</v>
      </c>
      <c r="D9" s="194">
        <f aca="true" t="shared" si="0" ref="D9:D14">C9/555.4</f>
        <v>9.234785740007203</v>
      </c>
      <c r="E9" s="2"/>
      <c r="F9" s="215"/>
      <c r="G9" s="2"/>
    </row>
    <row r="10" spans="1:7" ht="15" customHeight="1">
      <c r="A10" s="195" t="s">
        <v>34</v>
      </c>
      <c r="B10" s="196" t="s">
        <v>39</v>
      </c>
      <c r="C10" s="62">
        <v>5088</v>
      </c>
      <c r="D10" s="197">
        <f t="shared" si="0"/>
        <v>9.160965070219662</v>
      </c>
      <c r="E10" s="2"/>
      <c r="F10" s="2"/>
      <c r="G10" s="2"/>
    </row>
    <row r="11" spans="1:7" ht="15" customHeight="1">
      <c r="A11" s="195" t="s">
        <v>35</v>
      </c>
      <c r="B11" s="196" t="s">
        <v>39</v>
      </c>
      <c r="C11" s="62">
        <v>4676</v>
      </c>
      <c r="D11" s="197">
        <f t="shared" si="0"/>
        <v>8.419157364061938</v>
      </c>
      <c r="E11" s="2"/>
      <c r="F11" s="2"/>
      <c r="G11" s="2"/>
    </row>
    <row r="12" spans="1:7" ht="15" customHeight="1">
      <c r="A12" s="195" t="s">
        <v>36</v>
      </c>
      <c r="B12" s="196" t="s">
        <v>39</v>
      </c>
      <c r="C12" s="62">
        <v>1908</v>
      </c>
      <c r="D12" s="197">
        <f t="shared" si="0"/>
        <v>3.435361901332373</v>
      </c>
      <c r="E12" s="2"/>
      <c r="F12" s="2"/>
      <c r="G12" s="2"/>
    </row>
    <row r="13" spans="1:7" ht="15" customHeight="1">
      <c r="A13" s="195" t="s">
        <v>41</v>
      </c>
      <c r="B13" s="196" t="s">
        <v>39</v>
      </c>
      <c r="C13" s="62">
        <v>3110</v>
      </c>
      <c r="D13" s="197">
        <f t="shared" si="0"/>
        <v>5.599567879006122</v>
      </c>
      <c r="E13" s="2"/>
      <c r="F13" s="2"/>
      <c r="G13" s="2"/>
    </row>
    <row r="14" spans="1:7" ht="15" customHeight="1">
      <c r="A14" s="198" t="s">
        <v>37</v>
      </c>
      <c r="B14" s="199" t="s">
        <v>39</v>
      </c>
      <c r="C14" s="71">
        <v>2348</v>
      </c>
      <c r="D14" s="200">
        <f t="shared" si="0"/>
        <v>4.227583723442564</v>
      </c>
      <c r="E14" s="2"/>
      <c r="F14" s="2"/>
      <c r="G14" s="2"/>
    </row>
    <row r="15" spans="1:7" ht="15" customHeight="1">
      <c r="A15" s="254" t="s">
        <v>78</v>
      </c>
      <c r="B15" s="254"/>
      <c r="C15" s="254"/>
      <c r="D15" s="254"/>
      <c r="E15" s="2"/>
      <c r="F15" s="2"/>
      <c r="G15" s="2"/>
    </row>
    <row r="16" spans="1:7" ht="15" customHeight="1">
      <c r="A16" s="192" t="s">
        <v>80</v>
      </c>
      <c r="B16" s="193" t="s">
        <v>110</v>
      </c>
      <c r="C16" s="58">
        <v>7742</v>
      </c>
      <c r="D16" s="194">
        <f>C16/555.4</f>
        <v>13.93950306085704</v>
      </c>
      <c r="E16" s="2"/>
      <c r="F16" s="2"/>
      <c r="G16" s="2"/>
    </row>
    <row r="17" spans="1:7" ht="15" customHeight="1">
      <c r="A17" s="198" t="s">
        <v>79</v>
      </c>
      <c r="B17" s="199" t="s">
        <v>111</v>
      </c>
      <c r="C17" s="71">
        <v>11941</v>
      </c>
      <c r="D17" s="200">
        <f>C17/555.4</f>
        <v>21.499819949585884</v>
      </c>
      <c r="E17" s="2"/>
      <c r="F17" s="2"/>
      <c r="G17" s="2"/>
    </row>
    <row r="18" spans="1:7" ht="15" customHeight="1">
      <c r="A18" s="266" t="s">
        <v>210</v>
      </c>
      <c r="B18" s="266"/>
      <c r="C18" s="266"/>
      <c r="D18" s="201"/>
      <c r="E18" s="2"/>
      <c r="F18" s="2" t="s">
        <v>148</v>
      </c>
      <c r="G18" s="2"/>
    </row>
    <row r="19" spans="1:7" ht="15" customHeight="1">
      <c r="A19" s="218" t="s">
        <v>218</v>
      </c>
      <c r="B19" s="222"/>
      <c r="C19" s="222"/>
      <c r="D19" s="201"/>
      <c r="E19" s="2"/>
      <c r="F19" s="2"/>
      <c r="G19" s="4"/>
    </row>
    <row r="20" spans="1:7" ht="12.75">
      <c r="A20" s="61"/>
      <c r="B20" s="61"/>
      <c r="C20" s="61"/>
      <c r="D20" s="202"/>
      <c r="E20" s="4"/>
      <c r="F20" s="4"/>
      <c r="G20" s="4"/>
    </row>
    <row r="21" spans="1:7" ht="12.75">
      <c r="A21" s="61"/>
      <c r="B21" s="61"/>
      <c r="C21" s="61"/>
      <c r="D21" s="202"/>
      <c r="E21" s="4"/>
      <c r="F21" s="4"/>
      <c r="G21" s="4"/>
    </row>
    <row r="22" spans="1:7" ht="12.75">
      <c r="A22" s="203"/>
      <c r="B22" s="203"/>
      <c r="C22" s="203"/>
      <c r="D22" s="204"/>
      <c r="E22" s="4"/>
      <c r="F22" s="4"/>
      <c r="G22" s="4"/>
    </row>
    <row r="45" ht="12.75">
      <c r="D45" s="205"/>
    </row>
  </sheetData>
  <sheetProtection/>
  <mergeCells count="11">
    <mergeCell ref="A18:C18"/>
    <mergeCell ref="A15:D15"/>
    <mergeCell ref="A6:D6"/>
    <mergeCell ref="A7:A8"/>
    <mergeCell ref="B7:B8"/>
    <mergeCell ref="C7:C8"/>
    <mergeCell ref="D7:D8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C8" sqref="C8"/>
    </sheetView>
  </sheetViews>
  <sheetFormatPr defaultColWidth="11.421875" defaultRowHeight="12.75"/>
  <cols>
    <col min="1" max="1" width="9.28125" style="13" customWidth="1"/>
    <col min="2" max="2" width="91.7109375" style="13" customWidth="1"/>
    <col min="3" max="3" width="8.421875" style="13" customWidth="1"/>
    <col min="4" max="16384" width="11.421875" style="14" customWidth="1"/>
  </cols>
  <sheetData>
    <row r="1" spans="1:3" ht="21" customHeight="1">
      <c r="A1" s="126"/>
      <c r="B1" s="126" t="s">
        <v>202</v>
      </c>
      <c r="C1" s="127"/>
    </row>
    <row r="2" spans="1:3" ht="12.75">
      <c r="A2" s="128"/>
      <c r="B2" s="115"/>
      <c r="C2" s="128" t="s">
        <v>0</v>
      </c>
    </row>
    <row r="3" spans="1:3" ht="21" customHeight="1">
      <c r="A3" s="129"/>
      <c r="B3" s="97" t="s">
        <v>141</v>
      </c>
      <c r="C3" s="130">
        <v>3</v>
      </c>
    </row>
    <row r="4" spans="1:3" ht="21" customHeight="1">
      <c r="A4" s="131" t="s">
        <v>114</v>
      </c>
      <c r="B4" s="97"/>
      <c r="C4" s="132"/>
    </row>
    <row r="5" spans="1:3" ht="21" customHeight="1">
      <c r="A5" s="129">
        <v>1</v>
      </c>
      <c r="B5" s="97" t="s">
        <v>24</v>
      </c>
      <c r="C5" s="130">
        <v>4</v>
      </c>
    </row>
    <row r="6" spans="1:3" ht="21" customHeight="1">
      <c r="A6" s="129">
        <v>2</v>
      </c>
      <c r="B6" s="133" t="s">
        <v>25</v>
      </c>
      <c r="C6" s="130">
        <v>5</v>
      </c>
    </row>
    <row r="7" spans="1:3" ht="18.75" customHeight="1">
      <c r="A7" s="129">
        <v>3</v>
      </c>
      <c r="B7" s="133" t="s">
        <v>162</v>
      </c>
      <c r="C7" s="130">
        <v>6</v>
      </c>
    </row>
    <row r="8" spans="1:3" ht="21" customHeight="1">
      <c r="A8" s="129">
        <v>4</v>
      </c>
      <c r="B8" s="133" t="s">
        <v>81</v>
      </c>
      <c r="C8" s="130">
        <v>7</v>
      </c>
    </row>
    <row r="9" spans="1:3" ht="21" customHeight="1">
      <c r="A9" s="129">
        <v>5</v>
      </c>
      <c r="B9" s="133" t="s">
        <v>178</v>
      </c>
      <c r="C9" s="214">
        <v>12</v>
      </c>
    </row>
    <row r="10" spans="1:3" ht="21" customHeight="1">
      <c r="A10" s="129">
        <v>6</v>
      </c>
      <c r="B10" s="133" t="s">
        <v>168</v>
      </c>
      <c r="C10" s="130">
        <v>13</v>
      </c>
    </row>
    <row r="11" spans="1:3" ht="21" customHeight="1">
      <c r="A11" s="129">
        <v>7</v>
      </c>
      <c r="B11" s="133" t="s">
        <v>167</v>
      </c>
      <c r="C11" s="130">
        <v>14</v>
      </c>
    </row>
    <row r="12" spans="1:3" ht="24" customHeight="1">
      <c r="A12" s="131" t="s">
        <v>113</v>
      </c>
      <c r="B12" s="133"/>
      <c r="C12" s="134"/>
    </row>
    <row r="13" spans="1:3" ht="33" customHeight="1">
      <c r="A13" s="129">
        <v>1</v>
      </c>
      <c r="B13" s="135" t="s">
        <v>151</v>
      </c>
      <c r="C13" s="130">
        <v>8</v>
      </c>
    </row>
    <row r="14" spans="1:3" ht="33" customHeight="1">
      <c r="A14" s="129">
        <v>2</v>
      </c>
      <c r="B14" s="135" t="s">
        <v>149</v>
      </c>
      <c r="C14" s="130">
        <v>9</v>
      </c>
    </row>
    <row r="15" spans="1:3" ht="33" customHeight="1">
      <c r="A15" s="129">
        <v>3</v>
      </c>
      <c r="B15" s="135" t="s">
        <v>150</v>
      </c>
      <c r="C15" s="130">
        <v>10</v>
      </c>
    </row>
    <row r="16" spans="1:3" ht="33" customHeight="1">
      <c r="A16" s="129">
        <v>4</v>
      </c>
      <c r="B16" s="135" t="s">
        <v>179</v>
      </c>
      <c r="C16" s="130">
        <v>11</v>
      </c>
    </row>
    <row r="17" spans="1:3" ht="12.75">
      <c r="A17" s="115"/>
      <c r="B17" s="136"/>
      <c r="C17" s="137"/>
    </row>
    <row r="18" spans="1:3" ht="10.5" customHeight="1">
      <c r="A18" s="115"/>
      <c r="B18" s="115"/>
      <c r="C18" s="138"/>
    </row>
    <row r="19" spans="1:3" ht="26.25" customHeight="1">
      <c r="A19" s="229" t="s">
        <v>86</v>
      </c>
      <c r="B19" s="229"/>
      <c r="C19" s="229"/>
    </row>
    <row r="20" spans="1:3" ht="18" customHeight="1">
      <c r="A20" s="139" t="s">
        <v>87</v>
      </c>
      <c r="B20" s="140"/>
      <c r="C20" s="141"/>
    </row>
    <row r="21" spans="1:3" ht="21" customHeight="1">
      <c r="A21" s="139" t="s">
        <v>121</v>
      </c>
      <c r="B21" s="142"/>
      <c r="C21" s="139"/>
    </row>
    <row r="41" ht="11.25">
      <c r="D41" s="29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30" t="s">
        <v>141</v>
      </c>
      <c r="B1" s="230"/>
      <c r="C1" s="230"/>
      <c r="D1" s="230"/>
      <c r="E1" s="230"/>
      <c r="F1" s="230"/>
      <c r="G1" s="230"/>
      <c r="H1" s="230"/>
      <c r="I1" s="230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2"/>
      <c r="B7" s="52"/>
      <c r="C7" s="52"/>
      <c r="D7" s="52"/>
      <c r="E7" s="52"/>
      <c r="F7" s="52"/>
      <c r="G7" s="52"/>
      <c r="H7" s="52"/>
      <c r="I7" s="52"/>
    </row>
    <row r="9" ht="18.75" customHeight="1"/>
    <row r="10" ht="33" customHeight="1"/>
    <row r="11" ht="37.5" customHeight="1"/>
    <row r="12" ht="21.75" customHeight="1"/>
    <row r="14" ht="12.75">
      <c r="N14" s="18"/>
    </row>
    <row r="35" ht="30.75" customHeight="1"/>
    <row r="45" ht="12.75">
      <c r="D45" s="25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1">
      <selection activeCell="A26" sqref="A26"/>
    </sheetView>
  </sheetViews>
  <sheetFormatPr defaultColWidth="11.421875" defaultRowHeight="12.75"/>
  <cols>
    <col min="1" max="1" width="51.28125" style="116" customWidth="1"/>
    <col min="2" max="4" width="11.7109375" style="116" bestFit="1" customWidth="1"/>
    <col min="5" max="5" width="14.8515625" style="116" customWidth="1"/>
    <col min="6" max="6" width="6.8515625" style="116" customWidth="1"/>
    <col min="7" max="7" width="11.7109375" style="116" bestFit="1" customWidth="1"/>
    <col min="8" max="8" width="10.421875" style="116" customWidth="1"/>
    <col min="9" max="9" width="11.7109375" style="116" bestFit="1" customWidth="1"/>
    <col min="10" max="10" width="16.28125" style="116" customWidth="1"/>
    <col min="11" max="11" width="11.421875" style="115" customWidth="1"/>
    <col min="12" max="16384" width="11.421875" style="116" customWidth="1"/>
  </cols>
  <sheetData>
    <row r="1" spans="1:11" s="99" customFormat="1" ht="19.5" customHeight="1">
      <c r="A1" s="236" t="s">
        <v>115</v>
      </c>
      <c r="B1" s="236"/>
      <c r="C1" s="236"/>
      <c r="D1" s="236"/>
      <c r="E1" s="236"/>
      <c r="F1" s="236"/>
      <c r="G1" s="236"/>
      <c r="H1" s="236"/>
      <c r="I1" s="236"/>
      <c r="J1" s="236"/>
      <c r="K1" s="97"/>
    </row>
    <row r="2" spans="1:11" s="99" customFormat="1" ht="19.5" customHeight="1">
      <c r="A2" s="237" t="s">
        <v>4</v>
      </c>
      <c r="B2" s="237"/>
      <c r="C2" s="237"/>
      <c r="D2" s="237"/>
      <c r="E2" s="237"/>
      <c r="F2" s="237"/>
      <c r="G2" s="237"/>
      <c r="H2" s="237"/>
      <c r="I2" s="237"/>
      <c r="J2" s="237"/>
      <c r="K2" s="97"/>
    </row>
    <row r="3" spans="1:19" s="106" customFormat="1" ht="12.75">
      <c r="A3" s="100"/>
      <c r="B3" s="239" t="s">
        <v>5</v>
      </c>
      <c r="C3" s="239"/>
      <c r="D3" s="239"/>
      <c r="E3" s="239"/>
      <c r="F3" s="101"/>
      <c r="G3" s="239" t="s">
        <v>175</v>
      </c>
      <c r="H3" s="239"/>
      <c r="I3" s="239"/>
      <c r="J3" s="239"/>
      <c r="K3" s="118"/>
      <c r="L3" s="118"/>
      <c r="M3" s="118"/>
      <c r="N3" s="47"/>
      <c r="O3" s="47"/>
      <c r="P3" s="119"/>
      <c r="Q3" s="119"/>
      <c r="R3" s="119"/>
      <c r="S3" s="47"/>
    </row>
    <row r="4" spans="1:11" s="99" customFormat="1" ht="19.5" customHeight="1">
      <c r="A4" s="100" t="s">
        <v>156</v>
      </c>
      <c r="B4" s="231">
        <v>2013</v>
      </c>
      <c r="C4" s="233" t="s">
        <v>215</v>
      </c>
      <c r="D4" s="233"/>
      <c r="E4" s="233"/>
      <c r="F4" s="101"/>
      <c r="G4" s="231">
        <v>2013</v>
      </c>
      <c r="H4" s="233" t="s">
        <v>215</v>
      </c>
      <c r="I4" s="233"/>
      <c r="J4" s="233"/>
      <c r="K4" s="102"/>
    </row>
    <row r="5" spans="1:11" s="121" customFormat="1" ht="25.5">
      <c r="A5" s="107"/>
      <c r="B5" s="232"/>
      <c r="C5" s="108">
        <v>2013</v>
      </c>
      <c r="D5" s="108">
        <v>2014</v>
      </c>
      <c r="E5" s="206" t="s">
        <v>196</v>
      </c>
      <c r="F5" s="109"/>
      <c r="G5" s="232"/>
      <c r="H5" s="108">
        <v>2013</v>
      </c>
      <c r="I5" s="108">
        <v>2014</v>
      </c>
      <c r="J5" s="206" t="s">
        <v>196</v>
      </c>
      <c r="K5" s="120"/>
    </row>
    <row r="6" spans="1:11" s="121" customFormat="1" ht="12.75">
      <c r="A6" s="41" t="s">
        <v>6</v>
      </c>
      <c r="B6" s="41"/>
      <c r="C6" s="41"/>
      <c r="D6" s="41"/>
      <c r="E6" s="41"/>
      <c r="F6" s="41"/>
      <c r="G6" s="41">
        <v>1007911.98292</v>
      </c>
      <c r="H6" s="41">
        <v>366770.50834000006</v>
      </c>
      <c r="I6" s="41">
        <v>306065.02033</v>
      </c>
      <c r="J6" s="42">
        <v>-16.551354765341557</v>
      </c>
      <c r="K6" s="104"/>
    </row>
    <row r="7" spans="1:11" s="121" customFormat="1" ht="12.75">
      <c r="A7" s="43"/>
      <c r="B7" s="44"/>
      <c r="C7" s="32"/>
      <c r="D7" s="33"/>
      <c r="E7" s="32"/>
      <c r="F7" s="32"/>
      <c r="G7" s="32"/>
      <c r="H7" s="33"/>
      <c r="I7" s="45"/>
      <c r="J7" s="46" t="s">
        <v>157</v>
      </c>
      <c r="K7" s="122"/>
    </row>
    <row r="8" spans="1:11" s="123" customFormat="1" ht="12.75">
      <c r="A8" s="47" t="s">
        <v>7</v>
      </c>
      <c r="B8" s="48">
        <v>1112496.1458438</v>
      </c>
      <c r="C8" s="48">
        <v>370419.9304826</v>
      </c>
      <c r="D8" s="48">
        <v>332422.1473399</v>
      </c>
      <c r="E8" s="42">
        <v>-10.258028798071066</v>
      </c>
      <c r="F8" s="48"/>
      <c r="G8" s="48">
        <v>520605.06802</v>
      </c>
      <c r="H8" s="48">
        <v>187957.09667</v>
      </c>
      <c r="I8" s="48">
        <v>149654.88149</v>
      </c>
      <c r="J8" s="42">
        <v>-20.378169198499577</v>
      </c>
      <c r="K8" s="110"/>
    </row>
    <row r="9" spans="1:11" s="99" customFormat="1" ht="12.75">
      <c r="A9" s="43" t="s">
        <v>8</v>
      </c>
      <c r="B9" s="34">
        <v>556767.5614711</v>
      </c>
      <c r="C9" s="34">
        <v>154274.3998909</v>
      </c>
      <c r="D9" s="34">
        <v>136763.60189880003</v>
      </c>
      <c r="E9" s="46">
        <v>-11.350423663604118</v>
      </c>
      <c r="F9" s="34"/>
      <c r="G9" s="34">
        <v>225065.67500000002</v>
      </c>
      <c r="H9" s="34">
        <v>72541.10441999999</v>
      </c>
      <c r="I9" s="34">
        <v>55843.08715</v>
      </c>
      <c r="J9" s="46">
        <v>-23.018697335129417</v>
      </c>
      <c r="K9" s="97"/>
    </row>
    <row r="10" spans="1:11" s="99" customFormat="1" ht="12.75">
      <c r="A10" s="43" t="s">
        <v>9</v>
      </c>
      <c r="B10" s="34">
        <v>116131.945</v>
      </c>
      <c r="C10" s="34">
        <v>51596.75</v>
      </c>
      <c r="D10" s="34">
        <v>52229.7193846</v>
      </c>
      <c r="E10" s="46">
        <v>1.2267621208700348</v>
      </c>
      <c r="F10" s="34"/>
      <c r="G10" s="34">
        <v>52545.20647999999</v>
      </c>
      <c r="H10" s="34">
        <v>24272.81025</v>
      </c>
      <c r="I10" s="34">
        <v>20710.30814</v>
      </c>
      <c r="J10" s="46">
        <v>-14.676924811374064</v>
      </c>
      <c r="K10" s="97"/>
    </row>
    <row r="11" spans="1:11" s="99" customFormat="1" ht="12.75">
      <c r="A11" s="43" t="s">
        <v>219</v>
      </c>
      <c r="B11" s="34">
        <v>74748.68561290001</v>
      </c>
      <c r="C11" s="34">
        <v>32423.3546129</v>
      </c>
      <c r="D11" s="34">
        <v>16864.05</v>
      </c>
      <c r="E11" s="46">
        <v>-47.987954357781206</v>
      </c>
      <c r="F11" s="34"/>
      <c r="G11" s="34">
        <v>35516.2044</v>
      </c>
      <c r="H11" s="34">
        <v>16618.60626</v>
      </c>
      <c r="I11" s="34">
        <v>8393.55194</v>
      </c>
      <c r="J11" s="46">
        <v>-49.49304527297947</v>
      </c>
      <c r="K11" s="97"/>
    </row>
    <row r="12" spans="1:11" s="99" customFormat="1" ht="12.75">
      <c r="A12" s="43" t="s">
        <v>139</v>
      </c>
      <c r="B12" s="34">
        <v>75729.7876154</v>
      </c>
      <c r="C12" s="34">
        <v>30189.987</v>
      </c>
      <c r="D12" s="34">
        <v>18808.446780000002</v>
      </c>
      <c r="E12" s="46">
        <v>-37.69971885049171</v>
      </c>
      <c r="F12" s="34"/>
      <c r="G12" s="34">
        <v>39883.96899</v>
      </c>
      <c r="H12" s="34">
        <v>16715.51914</v>
      </c>
      <c r="I12" s="34">
        <v>9306.56085</v>
      </c>
      <c r="J12" s="46">
        <v>-44.32383001656508</v>
      </c>
      <c r="K12" s="97"/>
    </row>
    <row r="13" spans="1:11" s="99" customFormat="1" ht="12.75">
      <c r="A13" s="43" t="s">
        <v>220</v>
      </c>
      <c r="B13" s="34">
        <v>78871.60955</v>
      </c>
      <c r="C13" s="34">
        <v>25932.7555</v>
      </c>
      <c r="D13" s="34">
        <v>40970.349</v>
      </c>
      <c r="E13" s="46">
        <v>57.98687108278949</v>
      </c>
      <c r="F13" s="34"/>
      <c r="G13" s="34">
        <v>44839.96741</v>
      </c>
      <c r="H13" s="34">
        <v>15271.92534</v>
      </c>
      <c r="I13" s="34">
        <v>21296.32741</v>
      </c>
      <c r="J13" s="46">
        <v>39.44756103685879</v>
      </c>
      <c r="K13" s="97"/>
    </row>
    <row r="14" spans="1:11" s="99" customFormat="1" ht="12.75">
      <c r="A14" s="43" t="s">
        <v>10</v>
      </c>
      <c r="B14" s="34">
        <v>210246.5565944</v>
      </c>
      <c r="C14" s="34">
        <v>76002.68347879998</v>
      </c>
      <c r="D14" s="34">
        <v>66785.98027649999</v>
      </c>
      <c r="E14" s="46">
        <v>-12.12681287085195</v>
      </c>
      <c r="F14" s="34"/>
      <c r="G14" s="34">
        <v>122754.04574000003</v>
      </c>
      <c r="H14" s="34">
        <v>42537.13126000002</v>
      </c>
      <c r="I14" s="34">
        <v>34105.045999999995</v>
      </c>
      <c r="J14" s="46">
        <v>-19.822881821673704</v>
      </c>
      <c r="K14" s="97"/>
    </row>
    <row r="15" spans="1:11" s="99" customFormat="1" ht="12.75">
      <c r="A15" s="43"/>
      <c r="B15" s="32"/>
      <c r="C15" s="32"/>
      <c r="D15" s="32"/>
      <c r="E15" s="46" t="s">
        <v>157</v>
      </c>
      <c r="F15" s="32"/>
      <c r="G15" s="32"/>
      <c r="H15" s="32"/>
      <c r="I15" s="49"/>
      <c r="J15" s="46" t="s">
        <v>157</v>
      </c>
      <c r="K15" s="97"/>
    </row>
    <row r="16" spans="1:11" s="99" customFormat="1" ht="12.75">
      <c r="A16" s="47" t="s">
        <v>174</v>
      </c>
      <c r="B16" s="48">
        <v>42849.6282874</v>
      </c>
      <c r="C16" s="48">
        <v>16965.3318105</v>
      </c>
      <c r="D16" s="48">
        <v>15889.084598300002</v>
      </c>
      <c r="E16" s="42">
        <v>-6.343802904779608</v>
      </c>
      <c r="F16" s="48"/>
      <c r="G16" s="48">
        <v>312202.26216</v>
      </c>
      <c r="H16" s="48">
        <v>106438.38302000001</v>
      </c>
      <c r="I16" s="48">
        <v>95120.94548000001</v>
      </c>
      <c r="J16" s="42">
        <v>-10.632853693270988</v>
      </c>
      <c r="K16" s="97"/>
    </row>
    <row r="17" spans="1:11" s="99" customFormat="1" ht="12.75">
      <c r="A17" s="43" t="s">
        <v>11</v>
      </c>
      <c r="B17" s="50">
        <v>9620.440400200001</v>
      </c>
      <c r="C17" s="34">
        <v>4270.6298259</v>
      </c>
      <c r="D17" s="34">
        <v>4080.0665179000002</v>
      </c>
      <c r="E17" s="46">
        <v>-4.462182763869961</v>
      </c>
      <c r="F17" s="50"/>
      <c r="G17" s="34">
        <v>76874.00731999998</v>
      </c>
      <c r="H17" s="34">
        <v>37647.33167000001</v>
      </c>
      <c r="I17" s="34">
        <v>35987.52178000001</v>
      </c>
      <c r="J17" s="46">
        <v>-4.40883806732748</v>
      </c>
      <c r="K17" s="97"/>
    </row>
    <row r="18" spans="1:11" s="99" customFormat="1" ht="12.75">
      <c r="A18" s="43" t="s">
        <v>12</v>
      </c>
      <c r="B18" s="50">
        <v>5295.5369196</v>
      </c>
      <c r="C18" s="34">
        <v>1603.9972208</v>
      </c>
      <c r="D18" s="34">
        <v>1703.3949396</v>
      </c>
      <c r="E18" s="46">
        <v>6.196875998976182</v>
      </c>
      <c r="F18" s="34"/>
      <c r="G18" s="34">
        <v>77638.19683</v>
      </c>
      <c r="H18" s="34">
        <v>18028.12068</v>
      </c>
      <c r="I18" s="34">
        <v>18711.03867</v>
      </c>
      <c r="J18" s="46">
        <v>3.7880708817176583</v>
      </c>
      <c r="K18" s="97"/>
    </row>
    <row r="19" spans="1:11" s="99" customFormat="1" ht="12.75">
      <c r="A19" s="43" t="s">
        <v>13</v>
      </c>
      <c r="B19" s="50">
        <v>7965.2264872</v>
      </c>
      <c r="C19" s="34">
        <v>2360.2100776</v>
      </c>
      <c r="D19" s="34">
        <v>2583.0235438</v>
      </c>
      <c r="E19" s="46">
        <v>9.440408221058433</v>
      </c>
      <c r="F19" s="34"/>
      <c r="G19" s="34">
        <v>71658.84231</v>
      </c>
      <c r="H19" s="34">
        <v>19362.567270000003</v>
      </c>
      <c r="I19" s="34">
        <v>18101.22904</v>
      </c>
      <c r="J19" s="46">
        <v>-6.514312964863393</v>
      </c>
      <c r="K19" s="97"/>
    </row>
    <row r="20" spans="1:11" s="99" customFormat="1" ht="12.75">
      <c r="A20" s="43" t="s">
        <v>14</v>
      </c>
      <c r="B20" s="50">
        <v>19968.4244804</v>
      </c>
      <c r="C20" s="34">
        <v>8730.4946862</v>
      </c>
      <c r="D20" s="34">
        <v>7522.599597000002</v>
      </c>
      <c r="E20" s="46">
        <v>-13.835356788078428</v>
      </c>
      <c r="F20" s="34"/>
      <c r="G20" s="34">
        <v>86031.2157</v>
      </c>
      <c r="H20" s="34">
        <v>31400.363400000002</v>
      </c>
      <c r="I20" s="34">
        <v>22321.15599</v>
      </c>
      <c r="J20" s="46">
        <v>-28.914338647431066</v>
      </c>
      <c r="K20" s="97"/>
    </row>
    <row r="21" spans="1:11" s="99" customFormat="1" ht="12.75">
      <c r="A21" s="43"/>
      <c r="B21" s="34"/>
      <c r="C21" s="34"/>
      <c r="D21" s="34"/>
      <c r="E21" s="46" t="s">
        <v>157</v>
      </c>
      <c r="F21" s="34"/>
      <c r="G21" s="34"/>
      <c r="H21" s="34"/>
      <c r="I21" s="34"/>
      <c r="J21" s="46" t="s">
        <v>157</v>
      </c>
      <c r="K21" s="97"/>
    </row>
    <row r="22" spans="1:11" s="99" customFormat="1" ht="12.75">
      <c r="A22" s="47" t="s">
        <v>15</v>
      </c>
      <c r="B22" s="48">
        <v>2972.90481</v>
      </c>
      <c r="C22" s="48">
        <v>1293.9090982</v>
      </c>
      <c r="D22" s="48">
        <v>1317.2369522000001</v>
      </c>
      <c r="E22" s="42">
        <v>1.8028974394300263</v>
      </c>
      <c r="F22" s="48"/>
      <c r="G22" s="48">
        <v>132316.47541</v>
      </c>
      <c r="H22" s="48">
        <v>55215.4649</v>
      </c>
      <c r="I22" s="48">
        <v>43918.826069999996</v>
      </c>
      <c r="J22" s="42">
        <v>-20.459193543800097</v>
      </c>
      <c r="K22" s="97"/>
    </row>
    <row r="23" spans="1:11" s="99" customFormat="1" ht="12.75">
      <c r="A23" s="43" t="s">
        <v>16</v>
      </c>
      <c r="B23" s="34">
        <v>1408.1928498</v>
      </c>
      <c r="C23" s="34">
        <v>660.7965947</v>
      </c>
      <c r="D23" s="34">
        <v>515.8281415</v>
      </c>
      <c r="E23" s="46">
        <v>-21.938438297463577</v>
      </c>
      <c r="F23" s="34"/>
      <c r="G23" s="34">
        <v>22040.19573</v>
      </c>
      <c r="H23" s="34">
        <v>8142.4610699999985</v>
      </c>
      <c r="I23" s="34">
        <v>7176.617700000001</v>
      </c>
      <c r="J23" s="46">
        <v>-11.861811333167324</v>
      </c>
      <c r="K23" s="97"/>
    </row>
    <row r="24" spans="1:11" s="99" customFormat="1" ht="12.75">
      <c r="A24" s="43" t="s">
        <v>17</v>
      </c>
      <c r="B24" s="34">
        <v>180.8915153</v>
      </c>
      <c r="C24" s="34">
        <v>81.72257870000001</v>
      </c>
      <c r="D24" s="34">
        <v>67.927492</v>
      </c>
      <c r="E24" s="46">
        <v>-16.880385958746075</v>
      </c>
      <c r="F24" s="34"/>
      <c r="G24" s="34">
        <v>59655.16457</v>
      </c>
      <c r="H24" s="34">
        <v>29227.692280000003</v>
      </c>
      <c r="I24" s="34">
        <v>21421.65398</v>
      </c>
      <c r="J24" s="46">
        <v>-26.707679228378694</v>
      </c>
      <c r="K24" s="97"/>
    </row>
    <row r="25" spans="1:11" s="99" customFormat="1" ht="12.75">
      <c r="A25" s="43" t="s">
        <v>223</v>
      </c>
      <c r="B25" s="34">
        <v>1383.8204449000002</v>
      </c>
      <c r="C25" s="34">
        <v>551.3899248</v>
      </c>
      <c r="D25" s="34">
        <v>733.4813187000001</v>
      </c>
      <c r="E25" s="46">
        <v>33.02406984785736</v>
      </c>
      <c r="F25" s="34"/>
      <c r="G25" s="34">
        <v>50621.11511</v>
      </c>
      <c r="H25" s="34">
        <v>17845.31155</v>
      </c>
      <c r="I25" s="34">
        <v>15320.55439</v>
      </c>
      <c r="J25" s="46">
        <v>-14.148013907888313</v>
      </c>
      <c r="K25" s="97"/>
    </row>
    <row r="26" spans="1:11" s="99" customFormat="1" ht="12.75">
      <c r="A26" s="43"/>
      <c r="B26" s="32"/>
      <c r="C26" s="32"/>
      <c r="D26" s="32"/>
      <c r="E26" s="46" t="s">
        <v>157</v>
      </c>
      <c r="F26" s="32"/>
      <c r="G26" s="32"/>
      <c r="H26" s="32"/>
      <c r="I26" s="34"/>
      <c r="J26" s="46" t="s">
        <v>157</v>
      </c>
      <c r="K26" s="97"/>
    </row>
    <row r="27" spans="1:11" s="99" customFormat="1" ht="12.75">
      <c r="A27" s="47" t="s">
        <v>221</v>
      </c>
      <c r="B27" s="48"/>
      <c r="C27" s="48"/>
      <c r="D27" s="48"/>
      <c r="E27" s="42" t="s">
        <v>157</v>
      </c>
      <c r="F27" s="48"/>
      <c r="G27" s="48">
        <v>42788.177330000006</v>
      </c>
      <c r="H27" s="48">
        <v>17159.56375</v>
      </c>
      <c r="I27" s="48">
        <v>17370.367290000002</v>
      </c>
      <c r="J27" s="42">
        <v>1.2284900890909825</v>
      </c>
      <c r="K27" s="97"/>
    </row>
    <row r="28" spans="1:11" s="99" customFormat="1" ht="15" customHeight="1">
      <c r="A28" s="51" t="s">
        <v>18</v>
      </c>
      <c r="B28" s="34">
        <v>742.2776476000001</v>
      </c>
      <c r="C28" s="34">
        <v>291.58613840000004</v>
      </c>
      <c r="D28" s="34">
        <v>284.2682672</v>
      </c>
      <c r="E28" s="46">
        <v>-2.5096773255940263</v>
      </c>
      <c r="F28" s="34"/>
      <c r="G28" s="34">
        <v>17585.162080000002</v>
      </c>
      <c r="H28" s="34">
        <v>7731.072320000001</v>
      </c>
      <c r="I28" s="34">
        <v>7362.78831</v>
      </c>
      <c r="J28" s="46">
        <v>-4.763686003133927</v>
      </c>
      <c r="K28" s="97"/>
    </row>
    <row r="29" spans="1:11" s="99" customFormat="1" ht="12.75">
      <c r="A29" s="43" t="s">
        <v>19</v>
      </c>
      <c r="B29" s="34">
        <v>8052.572457299998</v>
      </c>
      <c r="C29" s="34">
        <v>3054.7049507</v>
      </c>
      <c r="D29" s="34">
        <v>3372.004183</v>
      </c>
      <c r="E29" s="46">
        <v>10.38723010637375</v>
      </c>
      <c r="F29" s="34"/>
      <c r="G29" s="34">
        <v>25203.015250000004</v>
      </c>
      <c r="H29" s="34">
        <v>9428.49143</v>
      </c>
      <c r="I29" s="34">
        <v>10007.578980000004</v>
      </c>
      <c r="J29" s="46">
        <v>6.141889763588651</v>
      </c>
      <c r="K29" s="97"/>
    </row>
    <row r="30" spans="1:11" s="99" customFormat="1" ht="12.75">
      <c r="A30" s="43"/>
      <c r="B30" s="32"/>
      <c r="C30" s="32"/>
      <c r="D30" s="32"/>
      <c r="E30" s="46" t="s">
        <v>157</v>
      </c>
      <c r="F30" s="32"/>
      <c r="G30" s="32"/>
      <c r="H30" s="32"/>
      <c r="I30" s="33"/>
      <c r="J30" s="46" t="s">
        <v>157</v>
      </c>
      <c r="K30" s="97"/>
    </row>
    <row r="31" spans="1:11" s="99" customFormat="1" ht="12.75">
      <c r="A31" s="41" t="s">
        <v>189</v>
      </c>
      <c r="B31" s="41"/>
      <c r="C31" s="41"/>
      <c r="D31" s="41"/>
      <c r="E31" s="42" t="s">
        <v>157</v>
      </c>
      <c r="F31" s="41"/>
      <c r="G31" s="41">
        <v>724927.21311</v>
      </c>
      <c r="H31" s="41">
        <v>286970.03439000004</v>
      </c>
      <c r="I31" s="41">
        <v>253800.64832000004</v>
      </c>
      <c r="J31" s="42">
        <v>-11.558484195225034</v>
      </c>
      <c r="K31" s="97"/>
    </row>
    <row r="32" spans="1:11" s="99" customFormat="1" ht="12.75">
      <c r="A32" s="43"/>
      <c r="B32" s="32"/>
      <c r="C32" s="32"/>
      <c r="D32" s="32"/>
      <c r="E32" s="46" t="s">
        <v>157</v>
      </c>
      <c r="F32" s="32"/>
      <c r="G32" s="32"/>
      <c r="H32" s="32"/>
      <c r="I32" s="50"/>
      <c r="J32" s="46" t="s">
        <v>157</v>
      </c>
      <c r="K32" s="97"/>
    </row>
    <row r="33" spans="1:11" s="123" customFormat="1" ht="12.75">
      <c r="A33" s="43" t="s">
        <v>20</v>
      </c>
      <c r="B33" s="34">
        <v>5530</v>
      </c>
      <c r="C33" s="34">
        <v>2011.0000000000002</v>
      </c>
      <c r="D33" s="34">
        <v>1758</v>
      </c>
      <c r="E33" s="46">
        <v>-12.58080556936848</v>
      </c>
      <c r="F33" s="34"/>
      <c r="G33" s="34">
        <v>127427.98064</v>
      </c>
      <c r="H33" s="34">
        <v>49296.53179</v>
      </c>
      <c r="I33" s="34">
        <v>50611.31671</v>
      </c>
      <c r="J33" s="46">
        <v>2.667094159079781</v>
      </c>
      <c r="K33" s="110"/>
    </row>
    <row r="34" spans="1:11" s="99" customFormat="1" ht="12.75">
      <c r="A34" s="43" t="s">
        <v>21</v>
      </c>
      <c r="B34" s="34">
        <v>217</v>
      </c>
      <c r="C34" s="34">
        <v>52</v>
      </c>
      <c r="D34" s="34">
        <v>64</v>
      </c>
      <c r="E34" s="46">
        <v>23.07692307692308</v>
      </c>
      <c r="F34" s="34"/>
      <c r="G34" s="34">
        <v>17454.681520000002</v>
      </c>
      <c r="H34" s="34">
        <v>4163.05225</v>
      </c>
      <c r="I34" s="34">
        <v>4055.02897</v>
      </c>
      <c r="J34" s="46">
        <v>-2.594809613547369</v>
      </c>
      <c r="K34" s="97"/>
    </row>
    <row r="35" spans="1:11" s="99" customFormat="1" ht="12.75">
      <c r="A35" s="51" t="s">
        <v>22</v>
      </c>
      <c r="B35" s="34">
        <v>1040</v>
      </c>
      <c r="C35" s="34">
        <v>235</v>
      </c>
      <c r="D35" s="34">
        <v>387</v>
      </c>
      <c r="E35" s="46">
        <v>64.68085106382978</v>
      </c>
      <c r="F35" s="34"/>
      <c r="G35" s="34">
        <v>10090.11109</v>
      </c>
      <c r="H35" s="34">
        <v>4278.83354</v>
      </c>
      <c r="I35" s="34">
        <v>5532.748570000002</v>
      </c>
      <c r="J35" s="46">
        <v>29.305066866424568</v>
      </c>
      <c r="K35" s="97"/>
    </row>
    <row r="36" spans="1:11" s="99" customFormat="1" ht="12.75">
      <c r="A36" s="43" t="s">
        <v>23</v>
      </c>
      <c r="B36" s="32"/>
      <c r="C36" s="32"/>
      <c r="D36" s="32"/>
      <c r="E36" s="46" t="s">
        <v>157</v>
      </c>
      <c r="F36" s="32"/>
      <c r="G36" s="34">
        <v>569954.43986</v>
      </c>
      <c r="H36" s="34">
        <v>229231.61681000004</v>
      </c>
      <c r="I36" s="34">
        <v>193601.55407000004</v>
      </c>
      <c r="J36" s="46">
        <v>-15.543258489308727</v>
      </c>
      <c r="K36" s="97"/>
    </row>
    <row r="37" spans="1:11" s="99" customFormat="1" ht="12.75">
      <c r="A37" s="33"/>
      <c r="B37" s="34"/>
      <c r="C37" s="34"/>
      <c r="D37" s="34"/>
      <c r="E37" s="33"/>
      <c r="F37" s="32"/>
      <c r="G37" s="32"/>
      <c r="H37" s="32"/>
      <c r="I37" s="34"/>
      <c r="J37" s="33"/>
      <c r="K37" s="97"/>
    </row>
    <row r="38" spans="1:11" s="99" customFormat="1" ht="12.7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124"/>
    </row>
    <row r="39" spans="1:12" s="99" customFormat="1" ht="12.75">
      <c r="A39" s="43" t="s">
        <v>195</v>
      </c>
      <c r="B39" s="32"/>
      <c r="C39" s="32"/>
      <c r="D39" s="33"/>
      <c r="E39" s="32"/>
      <c r="F39" s="32"/>
      <c r="G39" s="32"/>
      <c r="H39" s="33"/>
      <c r="I39" s="45"/>
      <c r="J39" s="32"/>
      <c r="K39" s="97"/>
      <c r="L39" s="99" t="s">
        <v>148</v>
      </c>
    </row>
    <row r="40" spans="1:10" ht="12.75">
      <c r="A40" s="125" t="s">
        <v>155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2.75">
      <c r="A41" s="238"/>
      <c r="B41" s="238"/>
      <c r="C41" s="238"/>
      <c r="D41" s="238"/>
      <c r="E41" s="238"/>
      <c r="F41" s="238"/>
      <c r="G41" s="238"/>
      <c r="H41" s="238"/>
      <c r="I41" s="238"/>
      <c r="J41" s="238"/>
    </row>
    <row r="42" spans="1:10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</row>
    <row r="48" spans="1:11" ht="12.75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</row>
    <row r="49" spans="1:11" ht="12.75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</row>
    <row r="50" spans="1:11" ht="12.75">
      <c r="A50" s="234"/>
      <c r="B50" s="234"/>
      <c r="C50" s="234"/>
      <c r="D50" s="234"/>
      <c r="E50" s="234"/>
      <c r="F50" s="234"/>
      <c r="G50" s="234"/>
      <c r="H50" s="234"/>
      <c r="I50" s="234"/>
      <c r="J50" s="234"/>
      <c r="K50" s="234"/>
    </row>
    <row r="51" spans="1:11" ht="12.75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4"/>
    </row>
    <row r="52" spans="1:1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1:11" ht="12.75">
      <c r="A53" s="235"/>
      <c r="B53" s="235"/>
      <c r="C53" s="235"/>
      <c r="D53" s="235"/>
      <c r="E53" s="235"/>
      <c r="F53" s="235"/>
      <c r="G53" s="235"/>
      <c r="H53" s="235"/>
      <c r="I53" s="235"/>
      <c r="J53" s="235"/>
      <c r="K53" s="235"/>
    </row>
    <row r="54" spans="1:11" ht="12.75">
      <c r="A54" s="235"/>
      <c r="B54" s="235"/>
      <c r="C54" s="235"/>
      <c r="D54" s="235"/>
      <c r="E54" s="235"/>
      <c r="F54" s="235"/>
      <c r="G54" s="235"/>
      <c r="H54" s="235"/>
      <c r="I54" s="235"/>
      <c r="J54" s="235"/>
      <c r="K54" s="235"/>
    </row>
    <row r="55" spans="1:11" ht="12.75">
      <c r="A55" s="235"/>
      <c r="B55" s="235"/>
      <c r="C55" s="235"/>
      <c r="D55" s="235"/>
      <c r="E55" s="235"/>
      <c r="F55" s="235"/>
      <c r="G55" s="235"/>
      <c r="H55" s="235"/>
      <c r="I55" s="235"/>
      <c r="J55" s="235"/>
      <c r="K55" s="235"/>
    </row>
    <row r="56" spans="1:11" ht="12.75">
      <c r="A56" s="235"/>
      <c r="B56" s="235"/>
      <c r="C56" s="235"/>
      <c r="D56" s="235"/>
      <c r="E56" s="235"/>
      <c r="F56" s="235"/>
      <c r="G56" s="235"/>
      <c r="H56" s="235"/>
      <c r="I56" s="235"/>
      <c r="J56" s="235"/>
      <c r="K56" s="235"/>
    </row>
    <row r="57" spans="1:11" ht="12.75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</row>
    <row r="58" spans="1:11" ht="12.75">
      <c r="A58" s="235"/>
      <c r="B58" s="235"/>
      <c r="C58" s="235"/>
      <c r="D58" s="235"/>
      <c r="E58" s="235"/>
      <c r="F58" s="235"/>
      <c r="G58" s="235"/>
      <c r="H58" s="235"/>
      <c r="I58" s="235"/>
      <c r="J58" s="235"/>
      <c r="K58" s="235"/>
    </row>
    <row r="59" spans="1:11" ht="12.75">
      <c r="A59" s="235"/>
      <c r="B59" s="235"/>
      <c r="C59" s="235"/>
      <c r="D59" s="235"/>
      <c r="E59" s="235"/>
      <c r="F59" s="235"/>
      <c r="G59" s="235"/>
      <c r="H59" s="235"/>
      <c r="I59" s="235"/>
      <c r="J59" s="235"/>
      <c r="K59" s="235"/>
    </row>
    <row r="60" spans="1:11" ht="12.75">
      <c r="A60" s="235"/>
      <c r="B60" s="235"/>
      <c r="C60" s="235"/>
      <c r="D60" s="235"/>
      <c r="E60" s="235"/>
      <c r="F60" s="235"/>
      <c r="G60" s="235"/>
      <c r="H60" s="235"/>
      <c r="I60" s="235"/>
      <c r="J60" s="235"/>
      <c r="K60" s="235"/>
    </row>
    <row r="61" spans="1:11" ht="12.75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K61" s="235"/>
    </row>
    <row r="62" spans="1:11" ht="12.75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</row>
    <row r="63" spans="1:11" ht="12.75">
      <c r="A63" s="235"/>
      <c r="B63" s="235"/>
      <c r="C63" s="235"/>
      <c r="D63" s="235"/>
      <c r="E63" s="235"/>
      <c r="F63" s="235"/>
      <c r="G63" s="235"/>
      <c r="H63" s="235"/>
      <c r="I63" s="235"/>
      <c r="J63" s="235"/>
      <c r="K63" s="235"/>
    </row>
  </sheetData>
  <sheetProtection/>
  <mergeCells count="13">
    <mergeCell ref="A60:K63"/>
    <mergeCell ref="A1:J1"/>
    <mergeCell ref="A2:J2"/>
    <mergeCell ref="A41:J41"/>
    <mergeCell ref="B3:E3"/>
    <mergeCell ref="G3:J3"/>
    <mergeCell ref="B4:B5"/>
    <mergeCell ref="G4:G5"/>
    <mergeCell ref="C4:E4"/>
    <mergeCell ref="H4:J4"/>
    <mergeCell ref="A48:K51"/>
    <mergeCell ref="A53:K55"/>
    <mergeCell ref="A56:K59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A13" sqref="A13"/>
    </sheetView>
  </sheetViews>
  <sheetFormatPr defaultColWidth="11.421875" defaultRowHeight="12.75"/>
  <cols>
    <col min="1" max="1" width="51.8515625" style="116" customWidth="1"/>
    <col min="2" max="2" width="12.00390625" style="116" bestFit="1" customWidth="1"/>
    <col min="3" max="4" width="11.7109375" style="116" bestFit="1" customWidth="1"/>
    <col min="5" max="5" width="14.00390625" style="116" bestFit="1" customWidth="1"/>
    <col min="6" max="6" width="8.28125" style="116" customWidth="1"/>
    <col min="7" max="9" width="11.7109375" style="116" bestFit="1" customWidth="1"/>
    <col min="10" max="10" width="14.00390625" style="116" bestFit="1" customWidth="1"/>
    <col min="11" max="11" width="13.00390625" style="115" customWidth="1"/>
    <col min="12" max="16384" width="11.421875" style="116" customWidth="1"/>
  </cols>
  <sheetData>
    <row r="1" spans="1:41" s="99" customFormat="1" ht="19.5" customHeight="1">
      <c r="A1" s="236" t="s">
        <v>116</v>
      </c>
      <c r="B1" s="236"/>
      <c r="C1" s="236"/>
      <c r="D1" s="236"/>
      <c r="E1" s="236"/>
      <c r="F1" s="236"/>
      <c r="G1" s="236"/>
      <c r="H1" s="236"/>
      <c r="I1" s="236"/>
      <c r="J1" s="33"/>
      <c r="K1" s="97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s="33" customFormat="1" ht="12.75" customHeight="1">
      <c r="A2" s="237" t="s">
        <v>222</v>
      </c>
      <c r="B2" s="237"/>
      <c r="C2" s="237"/>
      <c r="D2" s="237"/>
      <c r="E2" s="237"/>
      <c r="F2" s="237"/>
      <c r="G2" s="237"/>
      <c r="H2" s="237"/>
      <c r="I2" s="237"/>
      <c r="J2" s="237"/>
      <c r="K2" s="97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s="43" customFormat="1" ht="12.75">
      <c r="A3" s="100"/>
      <c r="B3" s="239" t="s">
        <v>5</v>
      </c>
      <c r="C3" s="239"/>
      <c r="D3" s="239"/>
      <c r="E3" s="239"/>
      <c r="F3" s="101"/>
      <c r="G3" s="239" t="s">
        <v>176</v>
      </c>
      <c r="H3" s="239"/>
      <c r="I3" s="239"/>
      <c r="J3" s="239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s="106" customFormat="1" ht="12.75">
      <c r="A4" s="100" t="s">
        <v>156</v>
      </c>
      <c r="B4" s="231">
        <v>2013</v>
      </c>
      <c r="C4" s="233" t="s">
        <v>215</v>
      </c>
      <c r="D4" s="233"/>
      <c r="E4" s="233"/>
      <c r="F4" s="101"/>
      <c r="G4" s="231">
        <v>2013</v>
      </c>
      <c r="H4" s="233" t="s">
        <v>215</v>
      </c>
      <c r="I4" s="233"/>
      <c r="J4" s="233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s="106" customFormat="1" ht="25.5">
      <c r="A5" s="107"/>
      <c r="B5" s="232"/>
      <c r="C5" s="108">
        <v>2013</v>
      </c>
      <c r="D5" s="108">
        <v>2014</v>
      </c>
      <c r="E5" s="206" t="s">
        <v>196</v>
      </c>
      <c r="F5" s="109"/>
      <c r="G5" s="232"/>
      <c r="H5" s="108">
        <v>2013</v>
      </c>
      <c r="I5" s="108">
        <v>2014</v>
      </c>
      <c r="J5" s="206" t="s">
        <v>196</v>
      </c>
      <c r="K5" s="104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s="106" customFormat="1" ht="12.75">
      <c r="A6" s="41" t="s">
        <v>6</v>
      </c>
      <c r="B6" s="41"/>
      <c r="C6" s="41"/>
      <c r="D6" s="41"/>
      <c r="E6" s="41"/>
      <c r="F6" s="41"/>
      <c r="G6" s="41">
        <v>913611.63317</v>
      </c>
      <c r="H6" s="41">
        <v>388136.88714000006</v>
      </c>
      <c r="I6" s="41">
        <v>335193.13742</v>
      </c>
      <c r="J6" s="42">
        <v>-13.640483930841484</v>
      </c>
      <c r="K6" s="10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32" customFormat="1" ht="12.75">
      <c r="A7" s="43"/>
      <c r="D7" s="33"/>
      <c r="H7" s="33"/>
      <c r="I7" s="45"/>
      <c r="J7" s="46" t="s">
        <v>157</v>
      </c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s="33" customFormat="1" ht="12.75">
      <c r="A8" s="47" t="s">
        <v>7</v>
      </c>
      <c r="B8" s="48">
        <v>1898039.0775731</v>
      </c>
      <c r="C8" s="48">
        <v>745455.1998199999</v>
      </c>
      <c r="D8" s="48">
        <v>797683.2870599999</v>
      </c>
      <c r="E8" s="42">
        <v>7.006200674783841</v>
      </c>
      <c r="F8" s="48"/>
      <c r="G8" s="48">
        <v>827610.1015100001</v>
      </c>
      <c r="H8" s="48">
        <v>357285.02890000003</v>
      </c>
      <c r="I8" s="48">
        <v>311657.44426</v>
      </c>
      <c r="J8" s="42">
        <v>-12.770639951099284</v>
      </c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s="33" customFormat="1" ht="12.75">
      <c r="A9" s="43" t="s">
        <v>8</v>
      </c>
      <c r="B9" s="32">
        <v>1.9674</v>
      </c>
      <c r="C9" s="32">
        <v>0</v>
      </c>
      <c r="D9" s="32">
        <v>19.674</v>
      </c>
      <c r="E9" s="46" t="s">
        <v>157</v>
      </c>
      <c r="F9" s="32"/>
      <c r="G9" s="32">
        <v>1.998</v>
      </c>
      <c r="H9" s="32">
        <v>0</v>
      </c>
      <c r="I9" s="32">
        <v>19.26</v>
      </c>
      <c r="J9" s="46" t="s">
        <v>157</v>
      </c>
      <c r="K9" s="97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s="33" customFormat="1" ht="12.75">
      <c r="A10" s="43" t="s">
        <v>9</v>
      </c>
      <c r="B10" s="32">
        <v>0</v>
      </c>
      <c r="C10" s="32">
        <v>0</v>
      </c>
      <c r="D10" s="32">
        <v>0</v>
      </c>
      <c r="E10" s="46" t="s">
        <v>157</v>
      </c>
      <c r="F10" s="34"/>
      <c r="G10" s="32">
        <v>0</v>
      </c>
      <c r="H10" s="32">
        <v>0</v>
      </c>
      <c r="I10" s="32">
        <v>0</v>
      </c>
      <c r="J10" s="46" t="s">
        <v>157</v>
      </c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33" customFormat="1" ht="12.75">
      <c r="A11" s="43" t="s">
        <v>219</v>
      </c>
      <c r="B11" s="32">
        <v>230515.71</v>
      </c>
      <c r="C11" s="32">
        <v>84314.5</v>
      </c>
      <c r="D11" s="32">
        <v>100149.67012000001</v>
      </c>
      <c r="E11" s="46">
        <v>18.78107575802504</v>
      </c>
      <c r="F11" s="34"/>
      <c r="G11" s="32">
        <v>116945.21642</v>
      </c>
      <c r="H11" s="32">
        <v>46176.02258000001</v>
      </c>
      <c r="I11" s="32">
        <v>44957.2245</v>
      </c>
      <c r="J11" s="46">
        <v>-2.639460940769524</v>
      </c>
      <c r="K11" s="9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</row>
    <row r="12" spans="1:41" s="33" customFormat="1" ht="12.75">
      <c r="A12" s="43" t="s">
        <v>139</v>
      </c>
      <c r="B12" s="32">
        <v>3.5</v>
      </c>
      <c r="C12" s="32">
        <v>1.5</v>
      </c>
      <c r="D12" s="32">
        <v>7</v>
      </c>
      <c r="E12" s="46">
        <v>366.6666666666667</v>
      </c>
      <c r="F12" s="34"/>
      <c r="G12" s="32">
        <v>8.365</v>
      </c>
      <c r="H12" s="32">
        <v>4.185</v>
      </c>
      <c r="I12" s="32">
        <v>4.09338</v>
      </c>
      <c r="J12" s="46">
        <v>-2.1892473118279554</v>
      </c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1:41" s="33" customFormat="1" ht="12.75">
      <c r="A13" s="43" t="s">
        <v>10</v>
      </c>
      <c r="B13" s="32">
        <v>1667517.9001731002</v>
      </c>
      <c r="C13" s="32">
        <v>661139.1998199999</v>
      </c>
      <c r="D13" s="32">
        <v>697506.9429399999</v>
      </c>
      <c r="E13" s="46">
        <v>5.500769449141927</v>
      </c>
      <c r="F13" s="34"/>
      <c r="G13" s="32">
        <v>710654.5220900001</v>
      </c>
      <c r="H13" s="32">
        <v>311104.82132000005</v>
      </c>
      <c r="I13" s="32">
        <v>266676.86638</v>
      </c>
      <c r="J13" s="46">
        <v>-14.280702803477865</v>
      </c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</row>
    <row r="14" spans="1:41" s="33" customFormat="1" ht="12.75">
      <c r="A14" s="43"/>
      <c r="B14" s="32"/>
      <c r="C14" s="32"/>
      <c r="D14" s="32"/>
      <c r="E14" s="46" t="s">
        <v>157</v>
      </c>
      <c r="F14" s="32"/>
      <c r="G14" s="32"/>
      <c r="H14" s="32"/>
      <c r="I14" s="49"/>
      <c r="J14" s="46" t="s">
        <v>157</v>
      </c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</row>
    <row r="15" spans="1:41" s="33" customFormat="1" ht="12.75">
      <c r="A15" s="47" t="s">
        <v>174</v>
      </c>
      <c r="B15" s="48">
        <v>16881.3484777</v>
      </c>
      <c r="C15" s="48">
        <v>7246.1128871</v>
      </c>
      <c r="D15" s="48">
        <v>5535.7213762</v>
      </c>
      <c r="E15" s="42">
        <v>-23.604262554961707</v>
      </c>
      <c r="F15" s="48"/>
      <c r="G15" s="48">
        <v>76206.93112</v>
      </c>
      <c r="H15" s="48">
        <v>27356.359610000003</v>
      </c>
      <c r="I15" s="48">
        <v>19751.05582</v>
      </c>
      <c r="J15" s="42">
        <v>-27.800862024126616</v>
      </c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</row>
    <row r="16" spans="1:41" s="33" customFormat="1" ht="12.75">
      <c r="A16" s="43" t="s">
        <v>11</v>
      </c>
      <c r="B16" s="50">
        <v>486.57039</v>
      </c>
      <c r="C16" s="34">
        <v>176.99519</v>
      </c>
      <c r="D16" s="34">
        <v>151.29692</v>
      </c>
      <c r="E16" s="46">
        <v>-14.519191171240308</v>
      </c>
      <c r="F16" s="50"/>
      <c r="G16" s="34">
        <v>6071.41979</v>
      </c>
      <c r="H16" s="34">
        <v>1938.3053199999997</v>
      </c>
      <c r="I16" s="34">
        <v>1404.08957</v>
      </c>
      <c r="J16" s="46">
        <v>-27.560970115894833</v>
      </c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41" s="33" customFormat="1" ht="12.75">
      <c r="A17" s="43" t="s">
        <v>12</v>
      </c>
      <c r="B17" s="50">
        <v>11843.7658915</v>
      </c>
      <c r="C17" s="34">
        <v>5805.4631671</v>
      </c>
      <c r="D17" s="34">
        <v>4203.08346</v>
      </c>
      <c r="E17" s="46">
        <v>-27.601238023191797</v>
      </c>
      <c r="F17" s="34"/>
      <c r="G17" s="34">
        <v>41300.87222999999</v>
      </c>
      <c r="H17" s="34">
        <v>17109.60192</v>
      </c>
      <c r="I17" s="34">
        <v>12016.959659999999</v>
      </c>
      <c r="J17" s="46">
        <v>-29.764820267659402</v>
      </c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</row>
    <row r="18" spans="1:41" s="33" customFormat="1" ht="12.75">
      <c r="A18" s="43" t="s">
        <v>13</v>
      </c>
      <c r="B18" s="50">
        <v>1358.5614162000002</v>
      </c>
      <c r="C18" s="34">
        <v>365.56353</v>
      </c>
      <c r="D18" s="34">
        <v>317.48307</v>
      </c>
      <c r="E18" s="46">
        <v>-13.15242250779228</v>
      </c>
      <c r="F18" s="34"/>
      <c r="G18" s="34">
        <v>20255.35828</v>
      </c>
      <c r="H18" s="34">
        <v>5399.07671</v>
      </c>
      <c r="I18" s="34">
        <v>3435.4435900000003</v>
      </c>
      <c r="J18" s="46">
        <v>-36.36979479033925</v>
      </c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</row>
    <row r="19" spans="1:41" s="33" customFormat="1" ht="12.75">
      <c r="A19" s="43" t="s">
        <v>14</v>
      </c>
      <c r="B19" s="50">
        <v>3192.45078</v>
      </c>
      <c r="C19" s="34">
        <v>898.091</v>
      </c>
      <c r="D19" s="34">
        <v>863.8579262000001</v>
      </c>
      <c r="E19" s="46">
        <v>-3.8117600332260366</v>
      </c>
      <c r="F19" s="34"/>
      <c r="G19" s="34">
        <v>8579.28082</v>
      </c>
      <c r="H19" s="34">
        <v>2909.37566</v>
      </c>
      <c r="I19" s="34">
        <v>2894.563</v>
      </c>
      <c r="J19" s="46">
        <v>-0.5091353517407242</v>
      </c>
      <c r="K19" s="97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</row>
    <row r="20" spans="1:41" s="33" customFormat="1" ht="12.75">
      <c r="A20" s="43"/>
      <c r="B20" s="34"/>
      <c r="C20" s="34"/>
      <c r="D20" s="34"/>
      <c r="E20" s="46" t="s">
        <v>157</v>
      </c>
      <c r="F20" s="34"/>
      <c r="G20" s="34"/>
      <c r="H20" s="34"/>
      <c r="I20" s="34"/>
      <c r="J20" s="46" t="s">
        <v>157</v>
      </c>
      <c r="K20" s="97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</row>
    <row r="21" spans="1:41" s="33" customFormat="1" ht="12.75">
      <c r="A21" s="47" t="s">
        <v>15</v>
      </c>
      <c r="B21" s="48">
        <v>1548.9246600000001</v>
      </c>
      <c r="C21" s="48">
        <v>581.5661299999999</v>
      </c>
      <c r="D21" s="48">
        <v>589.812006</v>
      </c>
      <c r="E21" s="42">
        <v>1.4178741805338717</v>
      </c>
      <c r="F21" s="48"/>
      <c r="G21" s="48">
        <v>7606.696639999999</v>
      </c>
      <c r="H21" s="48">
        <v>2440.37907</v>
      </c>
      <c r="I21" s="48">
        <v>2941.86434</v>
      </c>
      <c r="J21" s="42">
        <v>20.54948250314243</v>
      </c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</row>
    <row r="22" spans="1:41" s="33" customFormat="1" ht="12.75">
      <c r="A22" s="43" t="s">
        <v>16</v>
      </c>
      <c r="B22" s="34">
        <v>201.63497999999998</v>
      </c>
      <c r="C22" s="34">
        <v>62.34804</v>
      </c>
      <c r="D22" s="34">
        <v>51.6274</v>
      </c>
      <c r="E22" s="46">
        <v>-17.194830823871925</v>
      </c>
      <c r="F22" s="34"/>
      <c r="G22" s="34">
        <v>3346.5939299999995</v>
      </c>
      <c r="H22" s="34">
        <v>1257.6392700000001</v>
      </c>
      <c r="I22" s="34">
        <v>1109.01926</v>
      </c>
      <c r="J22" s="46">
        <v>-11.8173798755505</v>
      </c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1:41" s="33" customFormat="1" ht="12.75">
      <c r="A23" s="43" t="s">
        <v>17</v>
      </c>
      <c r="B23" s="34">
        <v>5.6568000000000005</v>
      </c>
      <c r="C23" s="34">
        <v>0.232</v>
      </c>
      <c r="D23" s="34">
        <v>0.224</v>
      </c>
      <c r="E23" s="46">
        <v>-3.448275862068968</v>
      </c>
      <c r="F23" s="34"/>
      <c r="G23" s="34">
        <v>1507.3155299999999</v>
      </c>
      <c r="H23" s="34">
        <v>160.37524</v>
      </c>
      <c r="I23" s="34">
        <v>157.10612</v>
      </c>
      <c r="J23" s="46">
        <v>-2.03841939690939</v>
      </c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</row>
    <row r="24" spans="1:41" s="33" customFormat="1" ht="12.75">
      <c r="A24" s="43" t="s">
        <v>223</v>
      </c>
      <c r="B24" s="34">
        <v>1341.6328800000001</v>
      </c>
      <c r="C24" s="34">
        <v>518.9860899999999</v>
      </c>
      <c r="D24" s="34">
        <v>537.960606</v>
      </c>
      <c r="E24" s="46">
        <v>3.656074096321177</v>
      </c>
      <c r="F24" s="34"/>
      <c r="G24" s="34">
        <v>2752.7871800000003</v>
      </c>
      <c r="H24" s="34">
        <v>1022.3645599999999</v>
      </c>
      <c r="I24" s="34">
        <v>1675.73896</v>
      </c>
      <c r="J24" s="46">
        <v>63.90816207478866</v>
      </c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s="33" customFormat="1" ht="12.75">
      <c r="A25" s="43"/>
      <c r="B25" s="32"/>
      <c r="C25" s="32"/>
      <c r="D25" s="32"/>
      <c r="E25" s="46" t="s">
        <v>157</v>
      </c>
      <c r="F25" s="32"/>
      <c r="G25" s="32"/>
      <c r="H25" s="32"/>
      <c r="I25" s="34"/>
      <c r="J25" s="46" t="s">
        <v>157</v>
      </c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</row>
    <row r="26" spans="1:41" s="33" customFormat="1" ht="12.75">
      <c r="A26" s="47" t="s">
        <v>221</v>
      </c>
      <c r="B26" s="48"/>
      <c r="C26" s="48"/>
      <c r="D26" s="48"/>
      <c r="E26" s="42" t="s">
        <v>157</v>
      </c>
      <c r="F26" s="48"/>
      <c r="G26" s="48">
        <v>2187.9039</v>
      </c>
      <c r="H26" s="48">
        <v>1055.11956</v>
      </c>
      <c r="I26" s="48">
        <v>842.7730000000001</v>
      </c>
      <c r="J26" s="42">
        <v>-20.12535527253422</v>
      </c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</row>
    <row r="27" spans="1:41" s="33" customFormat="1" ht="12.75" customHeight="1">
      <c r="A27" s="51" t="s">
        <v>18</v>
      </c>
      <c r="B27" s="34">
        <v>7.9483794</v>
      </c>
      <c r="C27" s="34">
        <v>1.0298699999999998</v>
      </c>
      <c r="D27" s="34">
        <v>37.823303900000006</v>
      </c>
      <c r="E27" s="46">
        <v>3572.628962878811</v>
      </c>
      <c r="F27" s="34"/>
      <c r="G27" s="34">
        <v>176.61236000000002</v>
      </c>
      <c r="H27" s="34">
        <v>27.274300000000004</v>
      </c>
      <c r="I27" s="34">
        <v>95.40343000000001</v>
      </c>
      <c r="J27" s="46">
        <v>249.79240530462744</v>
      </c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</row>
    <row r="28" spans="1:41" s="33" customFormat="1" ht="12.75">
      <c r="A28" s="43" t="s">
        <v>19</v>
      </c>
      <c r="B28" s="34">
        <v>523.3583900000002</v>
      </c>
      <c r="C28" s="34">
        <v>282.23364</v>
      </c>
      <c r="D28" s="34">
        <v>308.6390577</v>
      </c>
      <c r="E28" s="46">
        <v>9.355871858507044</v>
      </c>
      <c r="F28" s="34"/>
      <c r="G28" s="34">
        <v>2011.2915399999997</v>
      </c>
      <c r="H28" s="34">
        <v>1027.84526</v>
      </c>
      <c r="I28" s="34">
        <v>747.3695700000001</v>
      </c>
      <c r="J28" s="46">
        <v>-27.28773492616972</v>
      </c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  <row r="29" spans="1:41" s="33" customFormat="1" ht="12.75">
      <c r="A29" s="43"/>
      <c r="B29" s="32"/>
      <c r="C29" s="32"/>
      <c r="D29" s="32"/>
      <c r="E29" s="46" t="s">
        <v>157</v>
      </c>
      <c r="F29" s="32"/>
      <c r="G29" s="32"/>
      <c r="H29" s="32"/>
      <c r="J29" s="46" t="s">
        <v>157</v>
      </c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1:41" s="33" customFormat="1" ht="12.75">
      <c r="A30" s="41" t="s">
        <v>189</v>
      </c>
      <c r="B30" s="41"/>
      <c r="C30" s="41"/>
      <c r="D30" s="41"/>
      <c r="E30" s="42" t="s">
        <v>157</v>
      </c>
      <c r="F30" s="41"/>
      <c r="G30" s="41">
        <v>25702.48424</v>
      </c>
      <c r="H30" s="41">
        <v>12705.374189999997</v>
      </c>
      <c r="I30" s="41">
        <v>10540.558780000003</v>
      </c>
      <c r="J30" s="42">
        <v>-17.038580506380143</v>
      </c>
      <c r="K30" s="97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1:41" s="32" customFormat="1" ht="12.75">
      <c r="A31" s="43"/>
      <c r="E31" s="46" t="s">
        <v>157</v>
      </c>
      <c r="I31" s="50"/>
      <c r="J31" s="46" t="s">
        <v>157</v>
      </c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</row>
    <row r="32" spans="1:41" s="33" customFormat="1" ht="12.75">
      <c r="A32" s="43" t="s">
        <v>20</v>
      </c>
      <c r="B32" s="34">
        <v>29</v>
      </c>
      <c r="C32" s="34">
        <v>14</v>
      </c>
      <c r="D32" s="34">
        <v>7</v>
      </c>
      <c r="E32" s="46">
        <v>-50</v>
      </c>
      <c r="F32" s="34"/>
      <c r="G32" s="34">
        <v>712.83528</v>
      </c>
      <c r="H32" s="34">
        <v>397.56811</v>
      </c>
      <c r="I32" s="34">
        <v>181.79802</v>
      </c>
      <c r="J32" s="46">
        <v>-54.27248427948609</v>
      </c>
      <c r="K32" s="97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s="33" customFormat="1" ht="12.75">
      <c r="A33" s="43" t="s">
        <v>21</v>
      </c>
      <c r="B33" s="34">
        <v>4</v>
      </c>
      <c r="C33" s="34">
        <v>2</v>
      </c>
      <c r="D33" s="34">
        <v>2</v>
      </c>
      <c r="E33" s="46">
        <v>0</v>
      </c>
      <c r="F33" s="34"/>
      <c r="G33" s="34">
        <v>232.54396</v>
      </c>
      <c r="H33" s="34">
        <v>215.48906</v>
      </c>
      <c r="I33" s="34">
        <v>3.008</v>
      </c>
      <c r="J33" s="46">
        <v>-98.6041054705979</v>
      </c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</row>
    <row r="34" spans="1:41" s="33" customFormat="1" ht="12.75">
      <c r="A34" s="51" t="s">
        <v>22</v>
      </c>
      <c r="B34" s="34">
        <v>1</v>
      </c>
      <c r="C34" s="34">
        <v>0</v>
      </c>
      <c r="D34" s="34">
        <v>1</v>
      </c>
      <c r="E34" s="46" t="s">
        <v>157</v>
      </c>
      <c r="F34" s="34"/>
      <c r="G34" s="34">
        <v>30.198</v>
      </c>
      <c r="H34" s="34">
        <v>0</v>
      </c>
      <c r="I34" s="34">
        <v>183.16191</v>
      </c>
      <c r="J34" s="46" t="s">
        <v>157</v>
      </c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</row>
    <row r="35" spans="1:41" s="33" customFormat="1" ht="12.75">
      <c r="A35" s="43" t="s">
        <v>23</v>
      </c>
      <c r="B35" s="34"/>
      <c r="C35" s="34"/>
      <c r="D35" s="34"/>
      <c r="E35" s="46" t="s">
        <v>157</v>
      </c>
      <c r="F35" s="32"/>
      <c r="G35" s="34">
        <v>24726.907000000003</v>
      </c>
      <c r="H35" s="34">
        <v>12092.317019999997</v>
      </c>
      <c r="I35" s="34">
        <v>10172.590850000002</v>
      </c>
      <c r="J35" s="46">
        <v>-15.875585851949452</v>
      </c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2:41" s="33" customFormat="1" ht="12.75">
      <c r="B36" s="32"/>
      <c r="C36" s="32"/>
      <c r="D36" s="32"/>
      <c r="F36" s="32"/>
      <c r="G36" s="32"/>
      <c r="H36" s="32"/>
      <c r="I36" s="34"/>
      <c r="J36" s="46"/>
      <c r="K36" s="97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1:11" s="99" customFormat="1" ht="12.75">
      <c r="A37" s="112" t="s">
        <v>195</v>
      </c>
      <c r="B37" s="113"/>
      <c r="C37" s="113"/>
      <c r="D37" s="112"/>
      <c r="E37" s="113"/>
      <c r="F37" s="113"/>
      <c r="G37" s="113"/>
      <c r="H37" s="112"/>
      <c r="I37" s="114"/>
      <c r="J37" s="113"/>
      <c r="K37" s="97"/>
    </row>
    <row r="38" spans="1:10" ht="12.75">
      <c r="A38" s="67" t="s">
        <v>155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2.75">
      <c r="A39" s="240"/>
      <c r="B39" s="240"/>
      <c r="C39" s="240"/>
      <c r="D39" s="240"/>
      <c r="E39" s="240"/>
      <c r="F39" s="240"/>
      <c r="G39" s="240"/>
      <c r="H39" s="240"/>
      <c r="I39" s="240"/>
      <c r="J39" s="240"/>
    </row>
    <row r="40" spans="2:33" ht="12.75">
      <c r="B40" s="117"/>
      <c r="C40" s="117"/>
      <c r="D40" s="117"/>
      <c r="E40" s="117"/>
      <c r="F40" s="117"/>
      <c r="G40" s="117"/>
      <c r="H40" s="117"/>
      <c r="I40" s="117"/>
      <c r="J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</row>
    <row r="41" spans="2:33" ht="12.75">
      <c r="B41" s="117"/>
      <c r="C41" s="117"/>
      <c r="D41" s="117"/>
      <c r="E41" s="117"/>
      <c r="F41" s="117"/>
      <c r="G41" s="117"/>
      <c r="H41" s="117"/>
      <c r="I41" s="117"/>
      <c r="J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2:33" ht="12.75">
      <c r="B42" s="117"/>
      <c r="C42" s="117"/>
      <c r="D42" s="117"/>
      <c r="E42" s="117"/>
      <c r="F42" s="117"/>
      <c r="G42" s="117"/>
      <c r="H42" s="117"/>
      <c r="I42" s="117"/>
      <c r="J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2:33" ht="12.75">
      <c r="B43" s="117"/>
      <c r="C43" s="117"/>
      <c r="D43" s="117"/>
      <c r="E43" s="117"/>
      <c r="F43" s="117"/>
      <c r="G43" s="117"/>
      <c r="H43" s="117"/>
      <c r="I43" s="117"/>
      <c r="J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</row>
    <row r="44" spans="2:33" ht="12.75">
      <c r="B44" s="117"/>
      <c r="C44" s="117"/>
      <c r="D44" s="117"/>
      <c r="E44" s="117"/>
      <c r="F44" s="117"/>
      <c r="G44" s="117"/>
      <c r="H44" s="117"/>
      <c r="I44" s="117"/>
      <c r="J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</row>
    <row r="45" spans="2:33" ht="12.75">
      <c r="B45" s="117"/>
      <c r="C45" s="117"/>
      <c r="D45" s="117"/>
      <c r="E45" s="117"/>
      <c r="F45" s="117"/>
      <c r="G45" s="117"/>
      <c r="H45" s="117"/>
      <c r="I45" s="117"/>
      <c r="J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</row>
    <row r="46" spans="2:33" ht="12.75">
      <c r="B46" s="117"/>
      <c r="C46" s="117"/>
      <c r="D46" s="117"/>
      <c r="E46" s="117"/>
      <c r="F46" s="117"/>
      <c r="G46" s="117"/>
      <c r="H46" s="117"/>
      <c r="I46" s="117"/>
      <c r="J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</row>
    <row r="47" spans="2:33" ht="12.75">
      <c r="B47" s="117"/>
      <c r="C47" s="117"/>
      <c r="D47" s="117"/>
      <c r="E47" s="117"/>
      <c r="F47" s="117"/>
      <c r="G47" s="117"/>
      <c r="H47" s="117"/>
      <c r="I47" s="117"/>
      <c r="J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</row>
    <row r="48" spans="2:33" ht="12.75">
      <c r="B48" s="117"/>
      <c r="C48" s="117"/>
      <c r="D48" s="117"/>
      <c r="E48" s="117"/>
      <c r="F48" s="117"/>
      <c r="G48" s="117"/>
      <c r="H48" s="117"/>
      <c r="I48" s="117"/>
      <c r="J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</row>
    <row r="49" spans="2:33" ht="12.75">
      <c r="B49" s="117"/>
      <c r="C49" s="117"/>
      <c r="D49" s="117"/>
      <c r="E49" s="117"/>
      <c r="F49" s="117"/>
      <c r="G49" s="117"/>
      <c r="H49" s="117"/>
      <c r="I49" s="117"/>
      <c r="J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</row>
    <row r="50" spans="2:33" ht="12.75">
      <c r="B50" s="117"/>
      <c r="C50" s="117"/>
      <c r="D50" s="117"/>
      <c r="E50" s="117"/>
      <c r="F50" s="117"/>
      <c r="G50" s="117"/>
      <c r="H50" s="117"/>
      <c r="I50" s="117"/>
      <c r="J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</row>
    <row r="51" spans="2:33" ht="12.75">
      <c r="B51" s="117"/>
      <c r="C51" s="117"/>
      <c r="D51" s="117"/>
      <c r="E51" s="117"/>
      <c r="F51" s="117"/>
      <c r="G51" s="117"/>
      <c r="H51" s="117"/>
      <c r="I51" s="117"/>
      <c r="J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</row>
    <row r="52" spans="2:33" ht="12.75">
      <c r="B52" s="117"/>
      <c r="C52" s="117"/>
      <c r="D52" s="117"/>
      <c r="E52" s="117"/>
      <c r="F52" s="117"/>
      <c r="G52" s="117"/>
      <c r="H52" s="117"/>
      <c r="I52" s="117"/>
      <c r="J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</row>
    <row r="53" spans="2:33" ht="12.75">
      <c r="B53" s="117"/>
      <c r="C53" s="117"/>
      <c r="D53" s="117"/>
      <c r="E53" s="117"/>
      <c r="F53" s="117"/>
      <c r="G53" s="117"/>
      <c r="H53" s="117"/>
      <c r="I53" s="117"/>
      <c r="J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</row>
    <row r="54" spans="2:33" ht="12.75">
      <c r="B54" s="117"/>
      <c r="C54" s="117"/>
      <c r="D54" s="117"/>
      <c r="E54" s="117"/>
      <c r="F54" s="117"/>
      <c r="G54" s="117"/>
      <c r="H54" s="117"/>
      <c r="I54" s="117"/>
      <c r="J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</row>
    <row r="55" spans="2:33" ht="12.75">
      <c r="B55" s="117"/>
      <c r="C55" s="117"/>
      <c r="D55" s="117"/>
      <c r="E55" s="117"/>
      <c r="F55" s="117"/>
      <c r="G55" s="117"/>
      <c r="H55" s="117"/>
      <c r="I55" s="117"/>
      <c r="J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2:33" ht="12.75">
      <c r="B56" s="117"/>
      <c r="C56" s="117"/>
      <c r="D56" s="117"/>
      <c r="E56" s="117"/>
      <c r="F56" s="117"/>
      <c r="G56" s="117"/>
      <c r="H56" s="117"/>
      <c r="I56" s="117"/>
      <c r="J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</row>
    <row r="57" spans="2:33" ht="12.75">
      <c r="B57" s="117"/>
      <c r="C57" s="117"/>
      <c r="D57" s="117"/>
      <c r="E57" s="117"/>
      <c r="F57" s="117"/>
      <c r="G57" s="117"/>
      <c r="H57" s="117"/>
      <c r="I57" s="117"/>
      <c r="J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</row>
    <row r="58" spans="2:33" ht="12.75">
      <c r="B58" s="117"/>
      <c r="C58" s="117"/>
      <c r="D58" s="117"/>
      <c r="E58" s="117"/>
      <c r="F58" s="117"/>
      <c r="G58" s="117"/>
      <c r="H58" s="117"/>
      <c r="I58" s="117"/>
      <c r="J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</row>
    <row r="59" spans="2:33" ht="12.75">
      <c r="B59" s="117"/>
      <c r="C59" s="117"/>
      <c r="D59" s="117"/>
      <c r="E59" s="117"/>
      <c r="F59" s="117"/>
      <c r="G59" s="117"/>
      <c r="H59" s="117"/>
      <c r="I59" s="117"/>
      <c r="J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</row>
    <row r="60" spans="2:33" ht="12.75">
      <c r="B60" s="117"/>
      <c r="C60" s="117"/>
      <c r="D60" s="117"/>
      <c r="E60" s="117"/>
      <c r="F60" s="117"/>
      <c r="G60" s="117"/>
      <c r="H60" s="117"/>
      <c r="I60" s="117"/>
      <c r="J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</row>
    <row r="61" spans="2:33" ht="12.75">
      <c r="B61" s="117"/>
      <c r="C61" s="117"/>
      <c r="D61" s="117"/>
      <c r="E61" s="117"/>
      <c r="F61" s="117"/>
      <c r="G61" s="117"/>
      <c r="H61" s="117"/>
      <c r="I61" s="117"/>
      <c r="J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</row>
    <row r="62" spans="2:33" ht="12.75">
      <c r="B62" s="117"/>
      <c r="C62" s="117"/>
      <c r="D62" s="117"/>
      <c r="E62" s="117"/>
      <c r="F62" s="117"/>
      <c r="G62" s="117"/>
      <c r="H62" s="117"/>
      <c r="I62" s="117"/>
      <c r="J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</row>
    <row r="63" spans="2:33" ht="12.75">
      <c r="B63" s="117"/>
      <c r="C63" s="117"/>
      <c r="D63" s="117"/>
      <c r="E63" s="117"/>
      <c r="F63" s="117"/>
      <c r="G63" s="117"/>
      <c r="H63" s="117"/>
      <c r="I63" s="117"/>
      <c r="J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</row>
    <row r="64" spans="2:33" ht="12.75">
      <c r="B64" s="117"/>
      <c r="C64" s="117"/>
      <c r="D64" s="117"/>
      <c r="E64" s="117"/>
      <c r="F64" s="117"/>
      <c r="G64" s="117"/>
      <c r="H64" s="117"/>
      <c r="I64" s="117"/>
      <c r="J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</row>
    <row r="65" spans="2:33" ht="12.75">
      <c r="B65" s="117"/>
      <c r="C65" s="117"/>
      <c r="D65" s="117"/>
      <c r="E65" s="117"/>
      <c r="F65" s="117"/>
      <c r="G65" s="117"/>
      <c r="H65" s="117"/>
      <c r="I65" s="117"/>
      <c r="J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</row>
    <row r="66" spans="2:33" ht="12.75">
      <c r="B66" s="117"/>
      <c r="C66" s="117"/>
      <c r="D66" s="117"/>
      <c r="E66" s="117"/>
      <c r="F66" s="117"/>
      <c r="G66" s="117"/>
      <c r="H66" s="117"/>
      <c r="I66" s="117"/>
      <c r="J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</row>
    <row r="67" spans="2:33" ht="12.75">
      <c r="B67" s="117"/>
      <c r="C67" s="117"/>
      <c r="D67" s="117"/>
      <c r="E67" s="117"/>
      <c r="F67" s="117"/>
      <c r="G67" s="117"/>
      <c r="H67" s="117"/>
      <c r="I67" s="117"/>
      <c r="J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</row>
    <row r="68" spans="2:33" ht="12.75">
      <c r="B68" s="117"/>
      <c r="C68" s="117"/>
      <c r="D68" s="117"/>
      <c r="E68" s="117"/>
      <c r="F68" s="117"/>
      <c r="G68" s="117"/>
      <c r="H68" s="117"/>
      <c r="I68" s="117"/>
      <c r="J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</row>
    <row r="69" spans="2:33" ht="12.75">
      <c r="B69" s="117"/>
      <c r="C69" s="117"/>
      <c r="D69" s="117"/>
      <c r="E69" s="117"/>
      <c r="F69" s="117"/>
      <c r="G69" s="117"/>
      <c r="H69" s="117"/>
      <c r="I69" s="117"/>
      <c r="J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</row>
    <row r="70" spans="2:33" ht="12.75">
      <c r="B70" s="117"/>
      <c r="C70" s="117"/>
      <c r="D70" s="117"/>
      <c r="E70" s="117"/>
      <c r="F70" s="117"/>
      <c r="G70" s="117"/>
      <c r="H70" s="117"/>
      <c r="I70" s="117"/>
      <c r="J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</row>
    <row r="71" spans="2:33" ht="12.75">
      <c r="B71" s="117"/>
      <c r="C71" s="117"/>
      <c r="D71" s="117"/>
      <c r="E71" s="117"/>
      <c r="F71" s="117"/>
      <c r="G71" s="117"/>
      <c r="H71" s="117"/>
      <c r="I71" s="117"/>
      <c r="J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</row>
    <row r="72" spans="2:33" ht="12.75">
      <c r="B72" s="117"/>
      <c r="C72" s="117"/>
      <c r="D72" s="117"/>
      <c r="E72" s="117"/>
      <c r="F72" s="117"/>
      <c r="G72" s="117"/>
      <c r="H72" s="117"/>
      <c r="I72" s="117"/>
      <c r="J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</row>
    <row r="73" spans="2:33" ht="12.75">
      <c r="B73" s="117"/>
      <c r="C73" s="117"/>
      <c r="D73" s="117"/>
      <c r="E73" s="117"/>
      <c r="F73" s="117"/>
      <c r="G73" s="117"/>
      <c r="H73" s="117"/>
      <c r="I73" s="117"/>
      <c r="J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</row>
    <row r="74" spans="2:33" ht="12.75">
      <c r="B74" s="117"/>
      <c r="C74" s="117"/>
      <c r="D74" s="117"/>
      <c r="E74" s="117"/>
      <c r="F74" s="117"/>
      <c r="G74" s="117"/>
      <c r="H74" s="117"/>
      <c r="I74" s="117"/>
      <c r="J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</row>
    <row r="75" spans="2:33" ht="12.75">
      <c r="B75" s="117"/>
      <c r="C75" s="117"/>
      <c r="D75" s="117"/>
      <c r="E75" s="117"/>
      <c r="F75" s="117"/>
      <c r="G75" s="117"/>
      <c r="H75" s="117"/>
      <c r="I75" s="117"/>
      <c r="J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</row>
    <row r="76" spans="2:33" ht="12.75">
      <c r="B76" s="117"/>
      <c r="C76" s="117"/>
      <c r="D76" s="117"/>
      <c r="E76" s="117"/>
      <c r="F76" s="117"/>
      <c r="G76" s="117"/>
      <c r="H76" s="117"/>
      <c r="I76" s="117"/>
      <c r="J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</row>
    <row r="77" spans="2:33" ht="12.75">
      <c r="B77" s="117"/>
      <c r="C77" s="117"/>
      <c r="D77" s="117"/>
      <c r="E77" s="117"/>
      <c r="F77" s="117"/>
      <c r="G77" s="117"/>
      <c r="H77" s="117"/>
      <c r="I77" s="117"/>
      <c r="J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</row>
    <row r="78" spans="2:33" ht="12.75">
      <c r="B78" s="117"/>
      <c r="C78" s="117"/>
      <c r="D78" s="117"/>
      <c r="E78" s="117"/>
      <c r="F78" s="117"/>
      <c r="G78" s="117"/>
      <c r="H78" s="117"/>
      <c r="I78" s="117"/>
      <c r="J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</row>
    <row r="79" spans="2:33" ht="12.75">
      <c r="B79" s="117"/>
      <c r="C79" s="117"/>
      <c r="D79" s="117"/>
      <c r="E79" s="117"/>
      <c r="F79" s="117"/>
      <c r="G79" s="117"/>
      <c r="H79" s="117"/>
      <c r="I79" s="117"/>
      <c r="J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</row>
    <row r="80" spans="2:33" ht="12.75">
      <c r="B80" s="117"/>
      <c r="C80" s="117"/>
      <c r="D80" s="117"/>
      <c r="E80" s="117"/>
      <c r="F80" s="117"/>
      <c r="G80" s="117"/>
      <c r="H80" s="117"/>
      <c r="I80" s="117"/>
      <c r="J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</row>
    <row r="81" spans="2:33" ht="12.75">
      <c r="B81" s="117"/>
      <c r="C81" s="117"/>
      <c r="D81" s="117"/>
      <c r="E81" s="117"/>
      <c r="F81" s="117"/>
      <c r="G81" s="117"/>
      <c r="H81" s="117"/>
      <c r="I81" s="117"/>
      <c r="J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</row>
    <row r="82" spans="2:33" ht="12.75">
      <c r="B82" s="117"/>
      <c r="C82" s="117"/>
      <c r="D82" s="117"/>
      <c r="E82" s="117"/>
      <c r="F82" s="117"/>
      <c r="G82" s="117"/>
      <c r="H82" s="117"/>
      <c r="I82" s="117"/>
      <c r="J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</row>
    <row r="83" spans="2:33" ht="12.75">
      <c r="B83" s="117"/>
      <c r="C83" s="117"/>
      <c r="D83" s="117"/>
      <c r="E83" s="117"/>
      <c r="F83" s="117"/>
      <c r="G83" s="117"/>
      <c r="H83" s="117"/>
      <c r="I83" s="117"/>
      <c r="J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</row>
    <row r="84" spans="2:33" ht="12.75">
      <c r="B84" s="117"/>
      <c r="C84" s="117"/>
      <c r="D84" s="117"/>
      <c r="E84" s="117"/>
      <c r="F84" s="117"/>
      <c r="G84" s="117"/>
      <c r="H84" s="117"/>
      <c r="I84" s="117"/>
      <c r="J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</row>
    <row r="85" spans="2:33" ht="12.75">
      <c r="B85" s="117"/>
      <c r="C85" s="117"/>
      <c r="D85" s="117"/>
      <c r="E85" s="117"/>
      <c r="F85" s="117"/>
      <c r="G85" s="117"/>
      <c r="H85" s="117"/>
      <c r="I85" s="117"/>
      <c r="J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</row>
    <row r="86" spans="2:33" ht="12.75">
      <c r="B86" s="117"/>
      <c r="C86" s="117"/>
      <c r="D86" s="117"/>
      <c r="E86" s="117"/>
      <c r="F86" s="117"/>
      <c r="G86" s="117"/>
      <c r="H86" s="117"/>
      <c r="I86" s="117"/>
      <c r="J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</row>
    <row r="87" spans="2:33" ht="12.75">
      <c r="B87" s="117"/>
      <c r="C87" s="117"/>
      <c r="D87" s="117"/>
      <c r="E87" s="117"/>
      <c r="F87" s="117"/>
      <c r="G87" s="117"/>
      <c r="H87" s="117"/>
      <c r="I87" s="117"/>
      <c r="J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</row>
    <row r="88" spans="2:33" ht="12.75">
      <c r="B88" s="117"/>
      <c r="C88" s="117"/>
      <c r="D88" s="117"/>
      <c r="E88" s="117"/>
      <c r="F88" s="117"/>
      <c r="G88" s="117"/>
      <c r="H88" s="117"/>
      <c r="I88" s="117"/>
      <c r="J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</row>
    <row r="89" spans="2:33" ht="12.75">
      <c r="B89" s="117"/>
      <c r="C89" s="117"/>
      <c r="D89" s="117"/>
      <c r="E89" s="117"/>
      <c r="F89" s="117"/>
      <c r="G89" s="117"/>
      <c r="H89" s="117"/>
      <c r="I89" s="117"/>
      <c r="J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</row>
    <row r="90" spans="2:33" ht="12.75">
      <c r="B90" s="117"/>
      <c r="C90" s="117"/>
      <c r="D90" s="117"/>
      <c r="E90" s="117"/>
      <c r="F90" s="117"/>
      <c r="G90" s="117"/>
      <c r="H90" s="117"/>
      <c r="I90" s="117"/>
      <c r="J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</row>
    <row r="91" spans="2:33" ht="12.75">
      <c r="B91" s="117"/>
      <c r="C91" s="117"/>
      <c r="D91" s="117"/>
      <c r="E91" s="117"/>
      <c r="F91" s="117"/>
      <c r="G91" s="117"/>
      <c r="H91" s="117"/>
      <c r="I91" s="117"/>
      <c r="J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</row>
    <row r="92" spans="2:33" ht="12.75">
      <c r="B92" s="117"/>
      <c r="C92" s="117"/>
      <c r="D92" s="117"/>
      <c r="E92" s="117"/>
      <c r="F92" s="117"/>
      <c r="G92" s="117"/>
      <c r="H92" s="117"/>
      <c r="I92" s="117"/>
      <c r="J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</row>
    <row r="93" spans="2:33" ht="12.75">
      <c r="B93" s="117"/>
      <c r="C93" s="117"/>
      <c r="D93" s="117"/>
      <c r="E93" s="117"/>
      <c r="F93" s="117"/>
      <c r="G93" s="117"/>
      <c r="H93" s="117"/>
      <c r="I93" s="117"/>
      <c r="J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</row>
    <row r="94" spans="2:33" ht="12.75">
      <c r="B94" s="117"/>
      <c r="C94" s="117"/>
      <c r="D94" s="117"/>
      <c r="E94" s="117"/>
      <c r="F94" s="117"/>
      <c r="G94" s="117"/>
      <c r="H94" s="117"/>
      <c r="I94" s="117"/>
      <c r="J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</row>
    <row r="95" spans="2:33" ht="12.75">
      <c r="B95" s="117"/>
      <c r="C95" s="117"/>
      <c r="D95" s="117"/>
      <c r="E95" s="117"/>
      <c r="F95" s="117"/>
      <c r="G95" s="117"/>
      <c r="H95" s="117"/>
      <c r="I95" s="117"/>
      <c r="J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</row>
    <row r="96" spans="2:33" ht="12.75">
      <c r="B96" s="117"/>
      <c r="C96" s="117"/>
      <c r="D96" s="117"/>
      <c r="E96" s="117"/>
      <c r="F96" s="117"/>
      <c r="G96" s="117"/>
      <c r="H96" s="117"/>
      <c r="I96" s="117"/>
      <c r="J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</row>
    <row r="97" spans="2:33" ht="12.75">
      <c r="B97" s="117"/>
      <c r="C97" s="117"/>
      <c r="D97" s="117"/>
      <c r="E97" s="117"/>
      <c r="F97" s="117"/>
      <c r="G97" s="117"/>
      <c r="H97" s="117"/>
      <c r="I97" s="117"/>
      <c r="J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</row>
    <row r="98" spans="2:33" ht="12.75">
      <c r="B98" s="117"/>
      <c r="C98" s="117"/>
      <c r="D98" s="117"/>
      <c r="E98" s="117"/>
      <c r="F98" s="117"/>
      <c r="G98" s="117"/>
      <c r="H98" s="117"/>
      <c r="I98" s="117"/>
      <c r="J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</row>
    <row r="99" spans="2:33" ht="12.75">
      <c r="B99" s="117"/>
      <c r="C99" s="117"/>
      <c r="D99" s="117"/>
      <c r="E99" s="117"/>
      <c r="F99" s="117"/>
      <c r="G99" s="117"/>
      <c r="H99" s="117"/>
      <c r="I99" s="117"/>
      <c r="J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</row>
    <row r="100" spans="2:33" ht="12.75">
      <c r="B100" s="117"/>
      <c r="C100" s="117"/>
      <c r="D100" s="117"/>
      <c r="E100" s="117"/>
      <c r="F100" s="117"/>
      <c r="G100" s="117"/>
      <c r="H100" s="117"/>
      <c r="I100" s="117"/>
      <c r="J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</row>
    <row r="101" spans="2:33" ht="12.75">
      <c r="B101" s="117"/>
      <c r="C101" s="117"/>
      <c r="D101" s="117"/>
      <c r="E101" s="117"/>
      <c r="F101" s="117"/>
      <c r="G101" s="117"/>
      <c r="H101" s="117"/>
      <c r="I101" s="117"/>
      <c r="J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</row>
    <row r="102" spans="2:33" ht="12.75">
      <c r="B102" s="117"/>
      <c r="C102" s="117"/>
      <c r="D102" s="117"/>
      <c r="E102" s="117"/>
      <c r="F102" s="117"/>
      <c r="G102" s="117"/>
      <c r="H102" s="117"/>
      <c r="I102" s="117"/>
      <c r="J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</row>
    <row r="103" spans="2:33" ht="12.75">
      <c r="B103" s="117"/>
      <c r="C103" s="117"/>
      <c r="D103" s="117"/>
      <c r="E103" s="117"/>
      <c r="F103" s="117"/>
      <c r="G103" s="117"/>
      <c r="H103" s="117"/>
      <c r="I103" s="117"/>
      <c r="J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</row>
    <row r="104" spans="2:33" ht="12.75">
      <c r="B104" s="117"/>
      <c r="C104" s="117"/>
      <c r="D104" s="117"/>
      <c r="E104" s="117"/>
      <c r="F104" s="117"/>
      <c r="G104" s="117"/>
      <c r="H104" s="117"/>
      <c r="I104" s="117"/>
      <c r="J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</row>
    <row r="105" spans="2:33" ht="12.75">
      <c r="B105" s="117"/>
      <c r="C105" s="117"/>
      <c r="D105" s="117"/>
      <c r="E105" s="117"/>
      <c r="F105" s="117"/>
      <c r="G105" s="117"/>
      <c r="H105" s="117"/>
      <c r="I105" s="117"/>
      <c r="J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</row>
    <row r="106" spans="2:33" ht="12.75">
      <c r="B106" s="117"/>
      <c r="C106" s="117"/>
      <c r="D106" s="117"/>
      <c r="E106" s="117"/>
      <c r="F106" s="117"/>
      <c r="G106" s="117"/>
      <c r="H106" s="117"/>
      <c r="I106" s="117"/>
      <c r="J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</row>
    <row r="107" spans="2:33" ht="12.75">
      <c r="B107" s="117"/>
      <c r="C107" s="117"/>
      <c r="D107" s="117"/>
      <c r="E107" s="117"/>
      <c r="F107" s="117"/>
      <c r="G107" s="117"/>
      <c r="H107" s="117"/>
      <c r="I107" s="117"/>
      <c r="J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</row>
    <row r="108" spans="2:33" ht="12.75">
      <c r="B108" s="117"/>
      <c r="C108" s="117"/>
      <c r="D108" s="117"/>
      <c r="E108" s="117"/>
      <c r="F108" s="117"/>
      <c r="G108" s="117"/>
      <c r="H108" s="117"/>
      <c r="I108" s="117"/>
      <c r="J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</row>
    <row r="109" spans="2:33" ht="12.75">
      <c r="B109" s="117"/>
      <c r="C109" s="117"/>
      <c r="D109" s="117"/>
      <c r="E109" s="117"/>
      <c r="F109" s="117"/>
      <c r="G109" s="117"/>
      <c r="H109" s="117"/>
      <c r="I109" s="117"/>
      <c r="J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</row>
    <row r="110" spans="2:33" ht="12.75">
      <c r="B110" s="117"/>
      <c r="C110" s="117"/>
      <c r="D110" s="117"/>
      <c r="E110" s="117"/>
      <c r="F110" s="117"/>
      <c r="G110" s="117"/>
      <c r="H110" s="117"/>
      <c r="I110" s="117"/>
      <c r="J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2:33" ht="12.75">
      <c r="B111" s="117"/>
      <c r="C111" s="117"/>
      <c r="D111" s="117"/>
      <c r="E111" s="117"/>
      <c r="F111" s="117"/>
      <c r="G111" s="117"/>
      <c r="H111" s="117"/>
      <c r="I111" s="117"/>
      <c r="J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</row>
    <row r="112" spans="2:33" ht="12.75">
      <c r="B112" s="117"/>
      <c r="C112" s="117"/>
      <c r="D112" s="117"/>
      <c r="E112" s="117"/>
      <c r="F112" s="117"/>
      <c r="G112" s="117"/>
      <c r="H112" s="117"/>
      <c r="I112" s="117"/>
      <c r="J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</row>
    <row r="113" spans="2:33" ht="12.75">
      <c r="B113" s="117"/>
      <c r="C113" s="117"/>
      <c r="D113" s="117"/>
      <c r="E113" s="117"/>
      <c r="F113" s="117"/>
      <c r="G113" s="117"/>
      <c r="H113" s="117"/>
      <c r="I113" s="117"/>
      <c r="J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</row>
    <row r="114" spans="2:33" ht="12.75">
      <c r="B114" s="117"/>
      <c r="C114" s="117"/>
      <c r="D114" s="117"/>
      <c r="E114" s="117"/>
      <c r="F114" s="117"/>
      <c r="G114" s="117"/>
      <c r="H114" s="117"/>
      <c r="I114" s="117"/>
      <c r="J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</row>
    <row r="115" spans="2:33" ht="12.75">
      <c r="B115" s="117"/>
      <c r="C115" s="117"/>
      <c r="D115" s="117"/>
      <c r="E115" s="117"/>
      <c r="F115" s="117"/>
      <c r="G115" s="117"/>
      <c r="H115" s="117"/>
      <c r="I115" s="117"/>
      <c r="J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</row>
    <row r="116" spans="2:33" ht="12.75">
      <c r="B116" s="117"/>
      <c r="C116" s="117"/>
      <c r="D116" s="117"/>
      <c r="E116" s="117"/>
      <c r="F116" s="117"/>
      <c r="G116" s="117"/>
      <c r="H116" s="117"/>
      <c r="I116" s="117"/>
      <c r="J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</row>
    <row r="117" spans="2:33" ht="12.75">
      <c r="B117" s="117"/>
      <c r="C117" s="117"/>
      <c r="D117" s="117"/>
      <c r="E117" s="117"/>
      <c r="F117" s="117"/>
      <c r="G117" s="117"/>
      <c r="H117" s="117"/>
      <c r="I117" s="117"/>
      <c r="J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</row>
    <row r="118" spans="2:33" ht="12.75">
      <c r="B118" s="117"/>
      <c r="C118" s="117"/>
      <c r="D118" s="117"/>
      <c r="E118" s="117"/>
      <c r="F118" s="117"/>
      <c r="G118" s="117"/>
      <c r="H118" s="117"/>
      <c r="I118" s="117"/>
      <c r="J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</row>
    <row r="119" spans="2:33" ht="12.75">
      <c r="B119" s="117"/>
      <c r="C119" s="117"/>
      <c r="D119" s="117"/>
      <c r="E119" s="117"/>
      <c r="F119" s="117"/>
      <c r="G119" s="117"/>
      <c r="H119" s="117"/>
      <c r="I119" s="117"/>
      <c r="J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</row>
    <row r="120" spans="2:33" ht="12.75">
      <c r="B120" s="117"/>
      <c r="C120" s="117"/>
      <c r="D120" s="117"/>
      <c r="E120" s="117"/>
      <c r="F120" s="117"/>
      <c r="G120" s="117"/>
      <c r="H120" s="117"/>
      <c r="I120" s="117"/>
      <c r="J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</row>
    <row r="121" spans="2:33" ht="12.75">
      <c r="B121" s="117"/>
      <c r="C121" s="117"/>
      <c r="D121" s="117"/>
      <c r="E121" s="117"/>
      <c r="F121" s="117"/>
      <c r="G121" s="117"/>
      <c r="H121" s="117"/>
      <c r="I121" s="117"/>
      <c r="J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</row>
    <row r="122" spans="2:33" ht="12.75">
      <c r="B122" s="117"/>
      <c r="C122" s="117"/>
      <c r="D122" s="117"/>
      <c r="E122" s="117"/>
      <c r="F122" s="117"/>
      <c r="G122" s="117"/>
      <c r="H122" s="117"/>
      <c r="I122" s="117"/>
      <c r="J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</row>
    <row r="123" spans="2:33" ht="12.75">
      <c r="B123" s="117"/>
      <c r="C123" s="117"/>
      <c r="D123" s="117"/>
      <c r="E123" s="117"/>
      <c r="F123" s="117"/>
      <c r="G123" s="117"/>
      <c r="H123" s="117"/>
      <c r="I123" s="117"/>
      <c r="J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</row>
    <row r="124" spans="2:33" ht="12.75">
      <c r="B124" s="117"/>
      <c r="C124" s="117"/>
      <c r="D124" s="117"/>
      <c r="E124" s="117"/>
      <c r="F124" s="117"/>
      <c r="G124" s="117"/>
      <c r="H124" s="117"/>
      <c r="I124" s="117"/>
      <c r="J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</row>
    <row r="125" spans="12:33" ht="12.75"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</row>
    <row r="126" spans="12:33" ht="12.75"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</row>
    <row r="127" spans="12:33" ht="12.75"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</row>
    <row r="128" spans="12:33" ht="12.75"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</row>
    <row r="129" spans="12:33" ht="12.75"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</row>
    <row r="130" spans="12:33" ht="12.75"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93" customWidth="1"/>
    <col min="2" max="5" width="12.140625" style="93" customWidth="1"/>
    <col min="6" max="6" width="14.7109375" style="93" customWidth="1"/>
    <col min="7" max="10" width="12.140625" style="93" customWidth="1"/>
    <col min="11" max="163" width="12.140625" style="89" customWidth="1"/>
    <col min="164" max="16384" width="12.140625" style="93" customWidth="1"/>
  </cols>
  <sheetData>
    <row r="1" spans="1:163" s="85" customFormat="1" ht="21.75" customHeight="1">
      <c r="A1" s="242" t="s">
        <v>188</v>
      </c>
      <c r="B1" s="242"/>
      <c r="C1" s="242"/>
      <c r="D1" s="242"/>
      <c r="E1" s="242"/>
      <c r="F1" s="242"/>
      <c r="G1" s="242"/>
      <c r="H1" s="83"/>
      <c r="I1" s="83"/>
      <c r="J1" s="84"/>
      <c r="K1" s="84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</row>
    <row r="2" spans="1:163" s="85" customFormat="1" ht="12" customHeight="1">
      <c r="A2" s="243" t="s">
        <v>162</v>
      </c>
      <c r="B2" s="243"/>
      <c r="C2" s="243"/>
      <c r="D2" s="243"/>
      <c r="E2" s="243"/>
      <c r="F2" s="243"/>
      <c r="G2" s="243"/>
      <c r="H2" s="86"/>
      <c r="I2" s="86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</row>
    <row r="3" spans="1:163" s="85" customFormat="1" ht="24.75" customHeight="1">
      <c r="A3" s="244" t="s">
        <v>166</v>
      </c>
      <c r="B3" s="244"/>
      <c r="C3" s="244"/>
      <c r="D3" s="244"/>
      <c r="E3" s="244"/>
      <c r="F3" s="244"/>
      <c r="G3" s="244"/>
      <c r="H3" s="87"/>
      <c r="I3" s="87"/>
      <c r="J3" s="83"/>
      <c r="K3" s="88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s="85" customFormat="1" ht="17.25" customHeight="1">
      <c r="A4" s="89"/>
      <c r="B4" s="89"/>
      <c r="C4" s="89"/>
      <c r="D4" s="89"/>
      <c r="E4" s="89"/>
      <c r="F4" s="83"/>
      <c r="G4" s="83"/>
      <c r="H4" s="88"/>
      <c r="I4" s="83"/>
      <c r="J4" s="83"/>
      <c r="K4" s="88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</row>
    <row r="5" spans="1:163" s="85" customFormat="1" ht="46.5" customHeight="1">
      <c r="A5" s="78" t="s">
        <v>26</v>
      </c>
      <c r="B5" s="78" t="s">
        <v>139</v>
      </c>
      <c r="C5" s="78" t="s">
        <v>27</v>
      </c>
      <c r="D5" s="78" t="s">
        <v>28</v>
      </c>
      <c r="E5" s="78" t="s">
        <v>29</v>
      </c>
      <c r="F5" s="78" t="s">
        <v>30</v>
      </c>
      <c r="G5" s="78" t="s">
        <v>8</v>
      </c>
      <c r="H5" s="88"/>
      <c r="I5" s="24"/>
      <c r="J5" s="24"/>
      <c r="K5" s="24"/>
      <c r="L5" s="24"/>
      <c r="M5" s="24"/>
      <c r="N5" s="24"/>
      <c r="O5" s="24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</row>
    <row r="6" spans="1:163" s="85" customFormat="1" ht="18" customHeight="1">
      <c r="A6" s="90" t="s">
        <v>172</v>
      </c>
      <c r="B6" s="80">
        <v>771.9</v>
      </c>
      <c r="C6" s="80">
        <v>961.78</v>
      </c>
      <c r="D6" s="80">
        <v>1021.63</v>
      </c>
      <c r="E6" s="80">
        <v>992.74</v>
      </c>
      <c r="F6" s="80">
        <v>675.93</v>
      </c>
      <c r="G6" s="80">
        <v>657.49</v>
      </c>
      <c r="H6" s="83"/>
      <c r="I6" s="91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</row>
    <row r="7" spans="1:163" s="85" customFormat="1" ht="18" customHeight="1">
      <c r="A7" s="90" t="s">
        <v>177</v>
      </c>
      <c r="B7" s="80">
        <v>743.7</v>
      </c>
      <c r="C7" s="80">
        <v>926.64</v>
      </c>
      <c r="D7" s="80">
        <v>984.31</v>
      </c>
      <c r="E7" s="80">
        <v>956.47</v>
      </c>
      <c r="F7" s="80">
        <v>651.24</v>
      </c>
      <c r="G7" s="80">
        <v>633.47</v>
      </c>
      <c r="H7" s="83"/>
      <c r="I7" s="91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</row>
    <row r="8" spans="1:163" s="85" customFormat="1" ht="18" customHeight="1">
      <c r="A8" s="90" t="s">
        <v>182</v>
      </c>
      <c r="B8" s="80">
        <v>740.65</v>
      </c>
      <c r="C8" s="80" t="s">
        <v>163</v>
      </c>
      <c r="D8" s="80">
        <v>980.28</v>
      </c>
      <c r="E8" s="80">
        <v>956.51</v>
      </c>
      <c r="F8" s="80">
        <v>641.64</v>
      </c>
      <c r="G8" s="80">
        <v>606.12</v>
      </c>
      <c r="H8" s="83"/>
      <c r="I8" s="91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</row>
    <row r="9" spans="1:163" s="85" customFormat="1" ht="18" customHeight="1">
      <c r="A9" s="90" t="s">
        <v>183</v>
      </c>
      <c r="B9" s="80">
        <v>747.19</v>
      </c>
      <c r="C9" s="80" t="s">
        <v>163</v>
      </c>
      <c r="D9" s="80">
        <v>965.68</v>
      </c>
      <c r="E9" s="80">
        <v>942.27</v>
      </c>
      <c r="F9" s="80">
        <v>632.08</v>
      </c>
      <c r="G9" s="80">
        <v>597.12</v>
      </c>
      <c r="H9" s="83"/>
      <c r="I9" s="91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</row>
    <row r="10" spans="1:163" s="85" customFormat="1" ht="12.75">
      <c r="A10" s="90" t="s">
        <v>184</v>
      </c>
      <c r="B10" s="80">
        <v>726.36</v>
      </c>
      <c r="C10" s="80" t="s">
        <v>163</v>
      </c>
      <c r="D10" s="80">
        <v>981.03</v>
      </c>
      <c r="E10" s="80">
        <v>957.25</v>
      </c>
      <c r="F10" s="80">
        <v>642.13</v>
      </c>
      <c r="G10" s="80">
        <v>605.59</v>
      </c>
      <c r="H10" s="83"/>
      <c r="I10" s="91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</row>
    <row r="11" spans="1:163" s="85" customFormat="1" ht="19.5" customHeight="1">
      <c r="A11" s="90" t="s">
        <v>186</v>
      </c>
      <c r="B11" s="80">
        <v>737.8</v>
      </c>
      <c r="C11" s="80" t="s">
        <v>163</v>
      </c>
      <c r="D11" s="80">
        <v>988.4</v>
      </c>
      <c r="E11" s="80">
        <v>986.4</v>
      </c>
      <c r="F11" s="80">
        <v>638.96</v>
      </c>
      <c r="G11" s="80">
        <v>651.08</v>
      </c>
      <c r="H11" s="83"/>
      <c r="I11" s="91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</row>
    <row r="12" spans="1:163" s="85" customFormat="1" ht="19.5" customHeight="1">
      <c r="A12" s="90" t="s">
        <v>187</v>
      </c>
      <c r="B12" s="80">
        <v>711.6</v>
      </c>
      <c r="C12" s="80" t="s">
        <v>163</v>
      </c>
      <c r="D12" s="80">
        <v>953.3</v>
      </c>
      <c r="E12" s="80">
        <v>951.37</v>
      </c>
      <c r="F12" s="80">
        <v>616.27</v>
      </c>
      <c r="G12" s="80">
        <v>627.95</v>
      </c>
      <c r="H12" s="83"/>
      <c r="I12" s="91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</row>
    <row r="13" spans="1:163" s="85" customFormat="1" ht="19.5" customHeight="1">
      <c r="A13" s="90" t="s">
        <v>190</v>
      </c>
      <c r="B13" s="80">
        <v>697.89</v>
      </c>
      <c r="C13" s="80">
        <v>963.26</v>
      </c>
      <c r="D13" s="80">
        <v>963.26</v>
      </c>
      <c r="E13" s="80">
        <v>955.71</v>
      </c>
      <c r="F13" s="80">
        <v>600.62</v>
      </c>
      <c r="G13" s="80">
        <v>586.61</v>
      </c>
      <c r="H13" s="83"/>
      <c r="I13" s="91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</row>
    <row r="14" spans="1:163" s="85" customFormat="1" ht="19.5" customHeight="1">
      <c r="A14" s="90" t="s">
        <v>192</v>
      </c>
      <c r="B14" s="80">
        <v>688.04</v>
      </c>
      <c r="C14" s="80">
        <v>949.67</v>
      </c>
      <c r="D14" s="80">
        <v>949.67</v>
      </c>
      <c r="E14" s="80">
        <v>942.22</v>
      </c>
      <c r="F14" s="80">
        <v>592.15</v>
      </c>
      <c r="G14" s="80">
        <v>593.98</v>
      </c>
      <c r="H14" s="83"/>
      <c r="I14" s="91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</row>
    <row r="15" spans="1:163" s="85" customFormat="1" ht="18" customHeight="1">
      <c r="A15" s="90" t="s">
        <v>193</v>
      </c>
      <c r="B15" s="80">
        <v>685.41</v>
      </c>
      <c r="C15" s="80">
        <v>937.93</v>
      </c>
      <c r="D15" s="80">
        <v>927.11</v>
      </c>
      <c r="E15" s="80">
        <v>946.95</v>
      </c>
      <c r="F15" s="80">
        <v>594.33</v>
      </c>
      <c r="G15" s="80">
        <v>578.06</v>
      </c>
      <c r="H15" s="83"/>
      <c r="I15" s="91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</row>
    <row r="16" spans="1:163" s="85" customFormat="1" ht="18" customHeight="1">
      <c r="A16" s="90" t="s">
        <v>201</v>
      </c>
      <c r="B16" s="80">
        <v>727.41</v>
      </c>
      <c r="C16" s="80" t="s">
        <v>163</v>
      </c>
      <c r="D16" s="80">
        <v>938.87</v>
      </c>
      <c r="E16" s="80">
        <v>930.01</v>
      </c>
      <c r="F16" s="80">
        <v>654.93</v>
      </c>
      <c r="G16" s="80">
        <v>585.58</v>
      </c>
      <c r="H16" s="209"/>
      <c r="I16" s="91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  <c r="EC16" s="209"/>
      <c r="ED16" s="209"/>
      <c r="EE16" s="209"/>
      <c r="EF16" s="209"/>
      <c r="EG16" s="209"/>
      <c r="EH16" s="209"/>
      <c r="EI16" s="209"/>
      <c r="EJ16" s="209"/>
      <c r="EK16" s="209"/>
      <c r="EL16" s="209"/>
      <c r="EM16" s="209"/>
      <c r="EN16" s="209"/>
      <c r="EO16" s="209"/>
      <c r="EP16" s="209"/>
      <c r="EQ16" s="209"/>
      <c r="ER16" s="209"/>
      <c r="ES16" s="209"/>
      <c r="ET16" s="209"/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</row>
    <row r="17" spans="1:163" s="85" customFormat="1" ht="18" customHeight="1">
      <c r="A17" s="90" t="s">
        <v>209</v>
      </c>
      <c r="B17" s="80">
        <v>731.34</v>
      </c>
      <c r="C17" s="80">
        <v>995.24</v>
      </c>
      <c r="D17" s="80">
        <v>955.57</v>
      </c>
      <c r="E17" s="80">
        <v>946.56</v>
      </c>
      <c r="F17" s="80">
        <v>655.77</v>
      </c>
      <c r="G17" s="80">
        <v>581.58</v>
      </c>
      <c r="H17" s="217"/>
      <c r="I17" s="91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</row>
    <row r="18" spans="1:163" s="85" customFormat="1" ht="18" customHeight="1">
      <c r="A18" s="90" t="s">
        <v>216</v>
      </c>
      <c r="B18" s="80">
        <v>724.01</v>
      </c>
      <c r="C18" s="80">
        <v>993.88</v>
      </c>
      <c r="D18" s="80">
        <v>954.27</v>
      </c>
      <c r="E18" s="80">
        <v>985.1</v>
      </c>
      <c r="F18" s="80">
        <v>638.22</v>
      </c>
      <c r="G18" s="80">
        <v>560.81</v>
      </c>
      <c r="H18" s="223"/>
      <c r="I18" s="91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</row>
    <row r="19" spans="1:163" s="85" customFormat="1" ht="25.5">
      <c r="A19" s="81" t="s">
        <v>217</v>
      </c>
      <c r="B19" s="92">
        <f aca="true" t="shared" si="0" ref="B19:G19">((B18/B6)-1)*100</f>
        <v>-6.20417152480891</v>
      </c>
      <c r="C19" s="92">
        <f t="shared" si="0"/>
        <v>3.337561604524941</v>
      </c>
      <c r="D19" s="92">
        <f t="shared" si="0"/>
        <v>-6.593385080704362</v>
      </c>
      <c r="E19" s="92">
        <f t="shared" si="0"/>
        <v>-0.7695872030944684</v>
      </c>
      <c r="F19" s="92">
        <f t="shared" si="0"/>
        <v>-5.578980071900929</v>
      </c>
      <c r="G19" s="92">
        <f t="shared" si="0"/>
        <v>-14.704406150663896</v>
      </c>
      <c r="H19" s="83"/>
      <c r="I19" s="91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</row>
    <row r="20" spans="1:10" ht="12.75">
      <c r="A20" s="241" t="s">
        <v>194</v>
      </c>
      <c r="B20" s="241"/>
      <c r="C20" s="241"/>
      <c r="D20" s="241"/>
      <c r="E20" s="241"/>
      <c r="F20" s="241"/>
      <c r="G20" s="241"/>
      <c r="H20" s="89"/>
      <c r="I20" s="89"/>
      <c r="J20" s="89"/>
    </row>
    <row r="21" spans="1:7" s="89" customFormat="1" ht="12.75">
      <c r="A21" s="76" t="s">
        <v>218</v>
      </c>
      <c r="B21" s="94"/>
      <c r="C21" s="94"/>
      <c r="D21" s="94"/>
      <c r="E21" s="94"/>
      <c r="F21" s="94"/>
      <c r="G21" s="94"/>
    </row>
    <row r="22" spans="1:7" s="89" customFormat="1" ht="12.75">
      <c r="A22" s="94" t="s">
        <v>180</v>
      </c>
      <c r="B22" s="95"/>
      <c r="C22" s="95"/>
      <c r="D22" s="95"/>
      <c r="E22" s="95"/>
      <c r="F22" s="95"/>
      <c r="G22" s="95"/>
    </row>
    <row r="23" spans="1:7" s="89" customFormat="1" ht="12.75">
      <c r="A23" s="94"/>
      <c r="B23" s="95"/>
      <c r="C23" s="95"/>
      <c r="D23" s="95"/>
      <c r="E23" s="95"/>
      <c r="F23" s="95"/>
      <c r="G23" s="95"/>
    </row>
    <row r="24" spans="1:7" s="89" customFormat="1" ht="12.75">
      <c r="A24" s="40"/>
      <c r="B24" s="40"/>
      <c r="C24" s="40"/>
      <c r="D24" s="40"/>
      <c r="E24" s="40"/>
      <c r="F24" s="40"/>
      <c r="G24" s="40"/>
    </row>
    <row r="25" s="89" customFormat="1" ht="12.75"/>
    <row r="26" s="89" customFormat="1" ht="12.75"/>
    <row r="27" s="89" customFormat="1" ht="12.75"/>
    <row r="28" s="89" customFormat="1" ht="12.75"/>
    <row r="29" s="89" customFormat="1" ht="12.75"/>
    <row r="30" s="89" customFormat="1" ht="12.75"/>
    <row r="31" s="89" customFormat="1" ht="12.75"/>
    <row r="32" s="89" customFormat="1" ht="12.75"/>
    <row r="33" s="89" customFormat="1" ht="12.75"/>
    <row r="34" s="89" customFormat="1" ht="12.75"/>
    <row r="35" s="89" customFormat="1" ht="12.75"/>
    <row r="36" s="89" customFormat="1" ht="12.75"/>
    <row r="37" s="89" customFormat="1" ht="12.75"/>
    <row r="38" s="89" customFormat="1" ht="12.75">
      <c r="D38" s="96"/>
    </row>
    <row r="39" s="89" customFormat="1" ht="12.75"/>
    <row r="40" s="89" customFormat="1" ht="12.75"/>
    <row r="41" s="89" customFormat="1" ht="12.75"/>
    <row r="42" s="89" customFormat="1" ht="12.75"/>
    <row r="43" s="89" customFormat="1" ht="12.75"/>
    <row r="44" s="89" customFormat="1" ht="12.75"/>
    <row r="45" s="89" customFormat="1" ht="12.75"/>
    <row r="46" s="89" customFormat="1" ht="12.75"/>
    <row r="47" s="89" customFormat="1" ht="12.75"/>
    <row r="48" s="89" customFormat="1" ht="12.75"/>
    <row r="49" s="89" customFormat="1" ht="12.75"/>
    <row r="50" s="89" customFormat="1" ht="12.75"/>
    <row r="51" s="89" customFormat="1" ht="12.75"/>
    <row r="52" s="89" customFormat="1" ht="12.75"/>
    <row r="53" s="89" customFormat="1" ht="12.75"/>
    <row r="54" s="89" customFormat="1" ht="12.75"/>
    <row r="55" s="89" customFormat="1" ht="12.75"/>
    <row r="56" s="89" customFormat="1" ht="12.75"/>
    <row r="57" s="89" customFormat="1" ht="12.75"/>
    <row r="58" s="89" customFormat="1" ht="12.75"/>
    <row r="59" s="89" customFormat="1" ht="12.75"/>
    <row r="60" s="89" customFormat="1" ht="12.75"/>
    <row r="61" s="89" customFormat="1" ht="12.75"/>
    <row r="62" s="89" customFormat="1" ht="12.75"/>
    <row r="63" s="89" customFormat="1" ht="12.75"/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/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78" s="89" customFormat="1" ht="12.75"/>
    <row r="79" s="89" customFormat="1" ht="12.75"/>
    <row r="80" s="89" customFormat="1" ht="12.75"/>
    <row r="81" s="89" customFormat="1" ht="12.75"/>
    <row r="82" s="89" customFormat="1" ht="12.75"/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="89" customFormat="1" ht="12.75"/>
    <row r="100" s="89" customFormat="1" ht="12.75"/>
    <row r="101" s="89" customFormat="1" ht="12.75"/>
    <row r="102" s="89" customFormat="1" ht="12.75"/>
    <row r="103" s="89" customFormat="1" ht="12.75"/>
    <row r="104" s="89" customFormat="1" ht="12.75"/>
    <row r="105" s="89" customFormat="1" ht="12.75"/>
    <row r="106" s="89" customFormat="1" ht="12.75"/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2" customWidth="1"/>
    <col min="2" max="2" width="11.421875" style="12" customWidth="1"/>
    <col min="3" max="3" width="12.7109375" style="12" customWidth="1"/>
    <col min="4" max="4" width="12.28125" style="12" customWidth="1"/>
    <col min="5" max="8" width="11.421875" style="12" customWidth="1"/>
    <col min="9" max="29" width="11.421875" style="7" customWidth="1"/>
    <col min="30" max="16384" width="11.421875" style="12" customWidth="1"/>
  </cols>
  <sheetData>
    <row r="1" spans="1:29" s="10" customFormat="1" ht="12.75">
      <c r="A1" s="236" t="s">
        <v>117</v>
      </c>
      <c r="B1" s="236"/>
      <c r="C1" s="236"/>
      <c r="D1" s="236"/>
      <c r="E1" s="236"/>
      <c r="F1" s="236"/>
      <c r="G1" s="1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0" customFormat="1" ht="17.25" customHeight="1">
      <c r="A2" s="245" t="s">
        <v>98</v>
      </c>
      <c r="B2" s="245"/>
      <c r="C2" s="245"/>
      <c r="D2" s="245"/>
      <c r="E2" s="245"/>
      <c r="F2" s="245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0" customFormat="1" ht="12.75">
      <c r="A3" s="246" t="s">
        <v>165</v>
      </c>
      <c r="B3" s="246"/>
      <c r="C3" s="246"/>
      <c r="D3" s="246"/>
      <c r="E3" s="246"/>
      <c r="F3" s="246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0" customFormat="1" ht="16.5" customHeight="1">
      <c r="A4" s="77"/>
      <c r="B4" s="77"/>
      <c r="C4" s="77"/>
      <c r="D4" s="77"/>
      <c r="E4" s="77"/>
      <c r="F4" s="7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0" customFormat="1" ht="51">
      <c r="A5" s="78" t="s">
        <v>31</v>
      </c>
      <c r="B5" s="78" t="s">
        <v>197</v>
      </c>
      <c r="C5" s="78" t="s">
        <v>83</v>
      </c>
      <c r="D5" s="78" t="s">
        <v>82</v>
      </c>
      <c r="E5" s="78" t="s">
        <v>84</v>
      </c>
      <c r="F5" s="78" t="s">
        <v>85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0" customFormat="1" ht="12.75">
      <c r="A6" s="79" t="s">
        <v>172</v>
      </c>
      <c r="B6" s="80">
        <v>478.8</v>
      </c>
      <c r="C6" s="80">
        <v>410</v>
      </c>
      <c r="D6" s="80">
        <v>395</v>
      </c>
      <c r="E6" s="80">
        <v>157.5</v>
      </c>
      <c r="F6" s="80">
        <v>333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0" customFormat="1" ht="12.75">
      <c r="A7" s="79" t="s">
        <v>177</v>
      </c>
      <c r="B7" s="80">
        <v>470.4</v>
      </c>
      <c r="C7" s="80">
        <v>410</v>
      </c>
      <c r="D7" s="80">
        <v>395</v>
      </c>
      <c r="E7" s="80">
        <v>125.6</v>
      </c>
      <c r="F7" s="80">
        <v>326.5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0" customFormat="1" ht="12.75">
      <c r="A8" s="79" t="s">
        <v>182</v>
      </c>
      <c r="B8" s="80">
        <v>452.8</v>
      </c>
      <c r="C8" s="80">
        <v>410</v>
      </c>
      <c r="D8" s="80">
        <v>395</v>
      </c>
      <c r="E8" s="80">
        <v>115</v>
      </c>
      <c r="F8" s="80">
        <v>314.8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0" customFormat="1" ht="12.75">
      <c r="A9" s="79" t="s">
        <v>183</v>
      </c>
      <c r="B9" s="80">
        <v>433.5</v>
      </c>
      <c r="C9" s="80">
        <v>410</v>
      </c>
      <c r="D9" s="80">
        <v>395</v>
      </c>
      <c r="E9" s="80">
        <v>115</v>
      </c>
      <c r="F9" s="80">
        <v>305.3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0" customFormat="1" ht="12.75">
      <c r="A10" s="79" t="s">
        <v>184</v>
      </c>
      <c r="B10" s="80">
        <v>390.63</v>
      </c>
      <c r="C10" s="80">
        <v>410</v>
      </c>
      <c r="D10" s="80">
        <v>395</v>
      </c>
      <c r="E10" s="80">
        <v>97.5</v>
      </c>
      <c r="F10" s="80">
        <v>291.7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0" customFormat="1" ht="12.75">
      <c r="A11" s="79" t="s">
        <v>186</v>
      </c>
      <c r="B11" s="80">
        <v>367.7</v>
      </c>
      <c r="C11" s="80">
        <v>410</v>
      </c>
      <c r="D11" s="80">
        <v>395</v>
      </c>
      <c r="E11" s="80">
        <v>84.38</v>
      </c>
      <c r="F11" s="80">
        <v>287.6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0" customFormat="1" ht="12.75">
      <c r="A12" s="79" t="s">
        <v>187</v>
      </c>
      <c r="B12" s="80">
        <v>349.13</v>
      </c>
      <c r="C12" s="80">
        <v>410</v>
      </c>
      <c r="D12" s="80">
        <v>395</v>
      </c>
      <c r="E12" s="80">
        <v>87.5</v>
      </c>
      <c r="F12" s="80">
        <v>306.25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0" customFormat="1" ht="12.75">
      <c r="A13" s="79" t="s">
        <v>190</v>
      </c>
      <c r="B13" s="80">
        <v>368.5</v>
      </c>
      <c r="C13" s="80">
        <v>410</v>
      </c>
      <c r="D13" s="80">
        <v>395</v>
      </c>
      <c r="E13" s="80">
        <v>96.88</v>
      </c>
      <c r="F13" s="80">
        <v>327.5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0" customFormat="1" ht="12.75">
      <c r="A14" s="79" t="s">
        <v>192</v>
      </c>
      <c r="B14" s="80">
        <v>438.3</v>
      </c>
      <c r="C14" s="80">
        <v>410</v>
      </c>
      <c r="D14" s="80">
        <v>395</v>
      </c>
      <c r="E14" s="80">
        <v>97.5</v>
      </c>
      <c r="F14" s="80">
        <v>377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0" customFormat="1" ht="12.75">
      <c r="A15" s="79" t="s">
        <v>193</v>
      </c>
      <c r="B15" s="80">
        <v>487.5</v>
      </c>
      <c r="C15" s="80">
        <v>292.5</v>
      </c>
      <c r="D15" s="80">
        <v>278.5</v>
      </c>
      <c r="E15" s="80">
        <v>97.5</v>
      </c>
      <c r="F15" s="80">
        <v>409.75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0" customFormat="1" ht="12.75">
      <c r="A16" s="79" t="s">
        <v>201</v>
      </c>
      <c r="B16" s="80">
        <v>497.5</v>
      </c>
      <c r="C16" s="80">
        <v>292.5</v>
      </c>
      <c r="D16" s="80">
        <v>278.5</v>
      </c>
      <c r="E16" s="80">
        <v>105.7</v>
      </c>
      <c r="F16" s="80">
        <v>410.8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0" customFormat="1" ht="12.75">
      <c r="A17" s="79" t="s">
        <v>209</v>
      </c>
      <c r="B17" s="80">
        <v>470.38</v>
      </c>
      <c r="C17" s="80">
        <v>293.25</v>
      </c>
      <c r="D17" s="80">
        <v>279.25</v>
      </c>
      <c r="E17" s="80">
        <v>111.5</v>
      </c>
      <c r="F17" s="80">
        <v>401.75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0" customFormat="1" ht="12.75">
      <c r="A18" s="79" t="s">
        <v>216</v>
      </c>
      <c r="B18" s="80">
        <v>440.6</v>
      </c>
      <c r="C18" s="80">
        <v>293.5</v>
      </c>
      <c r="D18" s="80">
        <v>279.5</v>
      </c>
      <c r="E18" s="80">
        <v>112.5</v>
      </c>
      <c r="F18" s="80">
        <v>339.8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0" customFormat="1" ht="25.5">
      <c r="A19" s="207" t="s">
        <v>217</v>
      </c>
      <c r="B19" s="82">
        <f>((B18/B6)-1)*100</f>
        <v>-7.978279030910606</v>
      </c>
      <c r="C19" s="82">
        <f>((C18/C6)-1)*100</f>
        <v>-28.414634146341466</v>
      </c>
      <c r="D19" s="82">
        <f>((D18/D6)-1)*100</f>
        <v>-29.240506329113924</v>
      </c>
      <c r="E19" s="82">
        <f>((E18/E6)-1)*100</f>
        <v>-28.57142857142857</v>
      </c>
      <c r="F19" s="82">
        <f>((F18/F6)-1)*100</f>
        <v>2.042042042042036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0" customFormat="1" ht="42.75" customHeight="1">
      <c r="A20" s="247" t="s">
        <v>198</v>
      </c>
      <c r="B20" s="247"/>
      <c r="C20" s="247"/>
      <c r="D20" s="247"/>
      <c r="E20" s="247"/>
      <c r="F20" s="247"/>
      <c r="G20" s="1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36" ht="12.75">
      <c r="D36" s="28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SheetLayoutView="100" zoomScalePageLayoutView="0" workbookViewId="0" topLeftCell="A1">
      <selection activeCell="L33" sqref="L33"/>
    </sheetView>
  </sheetViews>
  <sheetFormatPr defaultColWidth="11.421875" defaultRowHeight="12.75" customHeight="1"/>
  <cols>
    <col min="1" max="13" width="11.421875" style="9" customWidth="1"/>
    <col min="14" max="16384" width="11.421875" style="1" customWidth="1"/>
  </cols>
  <sheetData>
    <row r="30" ht="11.25"/>
    <row r="36" ht="12.75" customHeight="1">
      <c r="D36" s="2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J41"/>
  <sheetViews>
    <sheetView view="pageBreakPreview" zoomScaleSheetLayoutView="100" workbookViewId="0" topLeftCell="A1">
      <selection activeCell="G33" sqref="G33"/>
    </sheetView>
  </sheetViews>
  <sheetFormatPr defaultColWidth="11.421875" defaultRowHeight="12.75"/>
  <sheetData>
    <row r="18" ht="12.75">
      <c r="D18" t="s">
        <v>173</v>
      </c>
    </row>
    <row r="35" spans="1:10" ht="12.75">
      <c r="A35" s="248"/>
      <c r="B35" s="248"/>
      <c r="C35" s="248"/>
      <c r="D35" s="248"/>
      <c r="E35" s="248"/>
      <c r="F35" s="248"/>
      <c r="G35" s="248"/>
      <c r="H35" s="248"/>
      <c r="I35" s="248"/>
      <c r="J35" s="248"/>
    </row>
    <row r="36" spans="1:10" ht="12.75">
      <c r="A36" s="248"/>
      <c r="B36" s="248"/>
      <c r="C36" s="248"/>
      <c r="D36" s="248"/>
      <c r="E36" s="248"/>
      <c r="F36" s="248"/>
      <c r="G36" s="248"/>
      <c r="H36" s="248"/>
      <c r="I36" s="248"/>
      <c r="J36" s="248"/>
    </row>
    <row r="41" ht="12.75">
      <c r="D41" s="25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2014-04-11T15:35:11Z</cp:lastPrinted>
  <dcterms:created xsi:type="dcterms:W3CDTF">1999-11-18T22:07:59Z</dcterms:created>
  <dcterms:modified xsi:type="dcterms:W3CDTF">2018-07-19T18:49:42Z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