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<sst xmlns="http://schemas.openxmlformats.org/spreadsheetml/2006/main" count="320" uniqueCount="224">
  <si>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</si>
  <si>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</si>
  <si>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</si>
  <si>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</si>
  <si>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</si>
  <si>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</si>
  <si>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</si>
  <si>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</si>
  <si>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</si>
  <si>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</si>
  <si>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</si>
  <si>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</si>
  <si>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</si>
  <si>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</si>
  <si>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</si>
  <si>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</si>
  <si>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</si>
  <si>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</si>
  <si>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</si>
  <si>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</si>
  <si>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</si>
  <si>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</si>
  <si>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</si>
  <si>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</si>
  <si>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</si>
  <si>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</si>
  <si>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</si>
  <si>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</si>
  <si>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</si>
  <si>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</si>
  <si>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</si>
  <si>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</si>
  <si>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</si>
  <si>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</si>
  <si>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</si>
  <si>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</si>
  <si>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</si>
  <si>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</si>
  <si>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</si>
  <si>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</si>
  <si>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</si>
  <si>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</si>
  <si>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</si>
  <si>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</si>
  <si>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</si>
  <si>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</si>
  <si>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</si>
  <si>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</si>
  <si>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</si>
  <si>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</si>
  <si>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</si>
  <si>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</si>
  <si>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</si>
  <si>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</si>
  <si>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</si>
  <si>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</si>
  <si>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</si>
  <si>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</si>
  <si>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</si>
  <si>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</si>
  <si>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</si>
  <si>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</si>
  <si>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</si>
  <si>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</si>
  <si>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</si>
  <si>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</si>
  <si>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</si>
  <si>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</si>
  <si>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</si>
  <si>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</si>
  <si>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</si>
  <si>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</si>
  <si>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</si>
  <si>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</si>
  <si>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</si>
  <si>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</si>
  <si>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</si>
  <si>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</si>
  <si>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</si>
  <si>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</si>
  <si>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</si>
  <si>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</si>
  <si>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</si>
  <si>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</si>
  <si>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</si>
  <si>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</si>
  <si>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</si>
  <si>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</si>
  <si>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</si>
  <si>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</si>
  <si>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</si>
  <si>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</si>
  <si>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</si>
  <si>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</si>
  <si>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</si>
  <si>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</si>
  <si>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</si>
  <si>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</si>
  <si>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</si>
  <si>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</si>
  <si>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</si>
  <si>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</si>
  <si>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</si>
  <si>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</si>
  <si>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</si>
  <si>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</si>
  <si>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</si>
  <si>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</si>
  <si>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</si>
  <si>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</si>
  <si>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</si>
  <si>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</si>
  <si>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</si>
  <si>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</si>
  <si>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</si>
  <si>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</si>
  <si>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</si>
  <si>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</si>
  <si>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</si>
  <si>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</si>
  <si>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</si>
  <si>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</si>
  <si>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</si>
  <si>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</si>
  <si>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</si>
  <si>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</si>
  <si>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</si>
  <si>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</si>
  <si>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</si>
  <si>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</si>
  <si>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</si>
  <si>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</si>
  <si>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</si>
  <si>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</si>
  <si>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</si>
  <si>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</si>
  <si>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</si>
  <si>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</si>
  <si>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</si>
  <si>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</si>
  <si>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</si>
  <si>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</si>
  <si>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</si>
  <si>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</si>
  <si>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</si>
  <si>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</si>
  <si>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</si>
  <si>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</si>
  <si>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</si>
  <si>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</si>
  <si>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</si>
  <si>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</si>
  <si>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</si>
  <si>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</si>
  <si>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</si>
  <si>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</si>
  <si>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</si>
  <si>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</si>
  <si>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</si>
  <si>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</si>
  <si>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</si>
  <si>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</si>
  <si>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</si>
  <si>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</si>
  <si>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</si>
  <si>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</si>
  <si>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</si>
  <si>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</si>
  <si>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</si>
  <si>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</si>
  <si>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</si>
  <si>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</si>
  <si>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</si>
  <si>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</si>
  <si>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</si>
  <si>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</si>
  <si>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</si>
  <si>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</si>
  <si>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</si>
  <si>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</si>
  <si>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</si>
  <si>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</si>
  <si>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</si>
  <si>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</si>
  <si>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</si>
  <si>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</si>
  <si>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</si>
  <si>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</si>
  <si>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</si>
  <si>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</si>
  <si>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</si>
  <si>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</si>
  <si>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</si>
  <si>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</si>
  <si>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</si>
  <si>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</si>
  <si>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</si>
  <si>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</si>
  <si>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</si>
  <si>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</si>
  <si>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</si>
  <si>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</si>
  <si>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* Bandeja de 12 huevos descontinuado.</t>
  </si>
  <si>
    <t>10/2014</t>
  </si>
  <si>
    <t>Paula Valdés Quiñones</t>
  </si>
  <si>
    <t>11/2014</t>
  </si>
  <si>
    <t>* Industriales, de uso doméstico y uso agrícola.</t>
  </si>
  <si>
    <t>Enero 2015</t>
  </si>
  <si>
    <t>12/2014</t>
  </si>
  <si>
    <t>El producto Sustituto lácteo KalbMilch está descontinuado.</t>
  </si>
  <si>
    <t xml:space="preserve">        Febrero 2015</t>
  </si>
  <si>
    <t>Febrero 2015</t>
  </si>
  <si>
    <t>con información a enero 2015</t>
  </si>
  <si>
    <t>01/2015</t>
  </si>
  <si>
    <t>% variación enero 2015/2014</t>
  </si>
  <si>
    <t>Nota: dólar observado promedio de enero USD 1=  $ 620,91.</t>
  </si>
  <si>
    <t/>
  </si>
  <si>
    <t>Variación 2015/2014 (%)</t>
  </si>
  <si>
    <t xml:space="preserve">Enero </t>
  </si>
  <si>
    <t>Nitrato de amonio</t>
  </si>
  <si>
    <t>Fosfato monoamónico</t>
  </si>
  <si>
    <t>Otros insumos</t>
  </si>
  <si>
    <t>Otros insumos veterinarios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</si>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</sst>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8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2" fillId="0" borderId="0" xfId="119" applyFont="1" applyAlignment="1">
      <alignment/>
    </xf>
    <xf numFmtId="171" fontId="2" fillId="0" borderId="0" xfId="119" applyFont="1" applyFill="1" applyAlignment="1">
      <alignment/>
    </xf>
    <xf numFmtId="171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1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4" fillId="0" borderId="0" xfId="129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0" fillId="0" borderId="0" xfId="129" applyFont="1" applyAlignment="1">
      <alignment horizontal="center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2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375"/>
          <c:w val="0.711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'[1]Res y gráf 2011 2012 2013'!$E$4</c:f>
              <c:strCache>
                <c:ptCount val="1"/>
                <c:pt idx="0">
                  <c:v>Precio nominal  interno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2013'!$E$6:$E$54</c:f>
              <c:numCache>
                <c:ptCount val="49"/>
                <c:pt idx="0">
                  <c:v>795.62</c:v>
                </c:pt>
                <c:pt idx="1">
                  <c:v>818.62</c:v>
                </c:pt>
                <c:pt idx="2">
                  <c:v>811.86</c:v>
                </c:pt>
                <c:pt idx="3">
                  <c:v>826.21</c:v>
                </c:pt>
                <c:pt idx="4">
                  <c:v>832.55</c:v>
                </c:pt>
                <c:pt idx="5">
                  <c:v>829.57</c:v>
                </c:pt>
                <c:pt idx="6">
                  <c:v>841.57</c:v>
                </c:pt>
                <c:pt idx="7">
                  <c:v>834.23</c:v>
                </c:pt>
                <c:pt idx="8">
                  <c:v>909.67</c:v>
                </c:pt>
                <c:pt idx="9">
                  <c:v>859.81</c:v>
                </c:pt>
                <c:pt idx="10">
                  <c:v>865.39</c:v>
                </c:pt>
                <c:pt idx="11">
                  <c:v>850.78</c:v>
                </c:pt>
                <c:pt idx="12">
                  <c:v>877.65</c:v>
                </c:pt>
                <c:pt idx="13">
                  <c:v>895.68</c:v>
                </c:pt>
                <c:pt idx="14">
                  <c:v>900.23</c:v>
                </c:pt>
                <c:pt idx="15">
                  <c:v>899.12</c:v>
                </c:pt>
                <c:pt idx="16">
                  <c:v>879.06</c:v>
                </c:pt>
                <c:pt idx="17">
                  <c:v>757.47</c:v>
                </c:pt>
                <c:pt idx="18">
                  <c:v>778.57</c:v>
                </c:pt>
                <c:pt idx="19">
                  <c:v>796.27</c:v>
                </c:pt>
                <c:pt idx="20">
                  <c:v>806.37</c:v>
                </c:pt>
                <c:pt idx="21">
                  <c:v>805.71</c:v>
                </c:pt>
                <c:pt idx="22">
                  <c:v>799.05</c:v>
                </c:pt>
                <c:pt idx="23">
                  <c:v>804.81</c:v>
                </c:pt>
                <c:pt idx="24">
                  <c:v>812.41</c:v>
                </c:pt>
                <c:pt idx="25">
                  <c:v>804.51</c:v>
                </c:pt>
                <c:pt idx="26">
                  <c:v>804.27</c:v>
                </c:pt>
                <c:pt idx="27">
                  <c:v>804.85</c:v>
                </c:pt>
                <c:pt idx="28">
                  <c:v>771.9</c:v>
                </c:pt>
                <c:pt idx="29">
                  <c:v>743.7</c:v>
                </c:pt>
                <c:pt idx="30">
                  <c:v>740.65</c:v>
                </c:pt>
                <c:pt idx="31">
                  <c:v>747.19</c:v>
                </c:pt>
                <c:pt idx="32">
                  <c:v>726.36</c:v>
                </c:pt>
                <c:pt idx="33">
                  <c:v>737.8</c:v>
                </c:pt>
                <c:pt idx="34">
                  <c:v>711.6</c:v>
                </c:pt>
                <c:pt idx="35">
                  <c:v>697.89</c:v>
                </c:pt>
                <c:pt idx="36">
                  <c:v>688.04</c:v>
                </c:pt>
                <c:pt idx="37">
                  <c:v>685.41</c:v>
                </c:pt>
                <c:pt idx="38">
                  <c:v>727.41</c:v>
                </c:pt>
                <c:pt idx="39">
                  <c:v>731.34</c:v>
                </c:pt>
                <c:pt idx="40">
                  <c:v>724.01</c:v>
                </c:pt>
                <c:pt idx="41">
                  <c:v>707.19</c:v>
                </c:pt>
                <c:pt idx="42">
                  <c:v>719.47</c:v>
                </c:pt>
                <c:pt idx="43">
                  <c:v>693.58</c:v>
                </c:pt>
                <c:pt idx="44">
                  <c:v>695.23</c:v>
                </c:pt>
                <c:pt idx="45">
                  <c:v>699.35</c:v>
                </c:pt>
                <c:pt idx="46">
                  <c:v>708.53</c:v>
                </c:pt>
                <c:pt idx="47">
                  <c:v>703.4</c:v>
                </c:pt>
                <c:pt idx="48">
                  <c:v>694.35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'[1]Res y gráf 2011 2012 2013'!$F$4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2013'!$F$6:$F$54</c:f>
              <c:numCache>
                <c:ptCount val="49"/>
                <c:pt idx="0">
                  <c:v>513.5387488328665</c:v>
                </c:pt>
                <c:pt idx="1">
                  <c:v>628.1726205500626</c:v>
                </c:pt>
                <c:pt idx="2">
                  <c:v>659.3334531081567</c:v>
                </c:pt>
                <c:pt idx="3">
                  <c:v>632.0911345927939</c:v>
                </c:pt>
                <c:pt idx="4">
                  <c:v>647.16</c:v>
                </c:pt>
                <c:pt idx="5">
                  <c:v>640.55</c:v>
                </c:pt>
                <c:pt idx="6">
                  <c:v>639.7517114539695</c:v>
                </c:pt>
                <c:pt idx="7">
                  <c:v>642.4159443067755</c:v>
                </c:pt>
                <c:pt idx="8">
                  <c:v>668.8062075458439</c:v>
                </c:pt>
                <c:pt idx="9">
                  <c:v>682.1552818398978</c:v>
                </c:pt>
                <c:pt idx="10">
                  <c:v>675.7765934680892</c:v>
                </c:pt>
                <c:pt idx="11">
                  <c:v>684.532122905028</c:v>
                </c:pt>
                <c:pt idx="13">
                  <c:v>644.5835389430957</c:v>
                </c:pt>
                <c:pt idx="14">
                  <c:v>588.6810423611172</c:v>
                </c:pt>
                <c:pt idx="15">
                  <c:v>612.7140633108459</c:v>
                </c:pt>
                <c:pt idx="16">
                  <c:v>549.0833791615413</c:v>
                </c:pt>
                <c:pt idx="17">
                  <c:v>548.08</c:v>
                </c:pt>
                <c:pt idx="18">
                  <c:v>541.13</c:v>
                </c:pt>
                <c:pt idx="19">
                  <c:v>589.5574116298753</c:v>
                </c:pt>
                <c:pt idx="20">
                  <c:v>602.68</c:v>
                </c:pt>
                <c:pt idx="21">
                  <c:v>602.6758409785932</c:v>
                </c:pt>
                <c:pt idx="22">
                  <c:v>575.0085792724776</c:v>
                </c:pt>
                <c:pt idx="24">
                  <c:v>596.977329974811</c:v>
                </c:pt>
                <c:pt idx="25">
                  <c:v>532.8579022803613</c:v>
                </c:pt>
                <c:pt idx="26">
                  <c:v>519.55</c:v>
                </c:pt>
                <c:pt idx="27">
                  <c:v>526.2039511401806</c:v>
                </c:pt>
                <c:pt idx="28">
                  <c:v>546.9916219859983</c:v>
                </c:pt>
                <c:pt idx="29">
                  <c:v>546.1616429978956</c:v>
                </c:pt>
                <c:pt idx="30">
                  <c:v>507.0761238167361</c:v>
                </c:pt>
                <c:pt idx="31">
                  <c:v>515.23</c:v>
                </c:pt>
                <c:pt idx="32">
                  <c:v>505.9748766196022</c:v>
                </c:pt>
                <c:pt idx="33">
                  <c:v>483.47765106741736</c:v>
                </c:pt>
                <c:pt idx="34">
                  <c:v>478.53255368098166</c:v>
                </c:pt>
                <c:pt idx="36">
                  <c:v>423.97464184644514</c:v>
                </c:pt>
                <c:pt idx="37">
                  <c:v>440.02304013134284</c:v>
                </c:pt>
                <c:pt idx="38">
                  <c:v>442.8904026902126</c:v>
                </c:pt>
                <c:pt idx="39">
                  <c:v>489.34450650763824</c:v>
                </c:pt>
                <c:pt idx="40">
                  <c:v>533.9585738207898</c:v>
                </c:pt>
                <c:pt idx="41">
                  <c:v>501.7346977044816</c:v>
                </c:pt>
                <c:pt idx="42">
                  <c:v>488.8007726314007</c:v>
                </c:pt>
                <c:pt idx="43">
                  <c:v>497.37326996193474</c:v>
                </c:pt>
                <c:pt idx="44">
                  <c:v>497.13726405291675</c:v>
                </c:pt>
                <c:pt idx="45">
                  <c:v>498.8942251124064</c:v>
                </c:pt>
                <c:pt idx="46">
                  <c:v>516.848437032209</c:v>
                </c:pt>
                <c:pt idx="47">
                  <c:v>510</c:v>
                </c:pt>
                <c:pt idx="48">
                  <c:v>509.98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'[1]Res y gráf 2011 2012 2013'!$G$4</c:f>
              <c:strCache>
                <c:ptCount val="1"/>
                <c:pt idx="0">
                  <c:v>DAP NOLA barge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2013'!$G$6:$G$54</c:f>
              <c:numCache>
                <c:ptCount val="49"/>
                <c:pt idx="0">
                  <c:v>431.47</c:v>
                </c:pt>
                <c:pt idx="1">
                  <c:v>432.8</c:v>
                </c:pt>
                <c:pt idx="2">
                  <c:v>433.3</c:v>
                </c:pt>
                <c:pt idx="3">
                  <c:v>430.2</c:v>
                </c:pt>
                <c:pt idx="4">
                  <c:v>425.89</c:v>
                </c:pt>
                <c:pt idx="5">
                  <c:v>449.57</c:v>
                </c:pt>
                <c:pt idx="6">
                  <c:v>457.79</c:v>
                </c:pt>
                <c:pt idx="7">
                  <c:v>459.3</c:v>
                </c:pt>
                <c:pt idx="8">
                  <c:v>453.2</c:v>
                </c:pt>
                <c:pt idx="9">
                  <c:v>444.9</c:v>
                </c:pt>
                <c:pt idx="10">
                  <c:v>439.83</c:v>
                </c:pt>
                <c:pt idx="11">
                  <c:v>414.5</c:v>
                </c:pt>
                <c:pt idx="12">
                  <c:v>388.3</c:v>
                </c:pt>
                <c:pt idx="13">
                  <c:v>377</c:v>
                </c:pt>
                <c:pt idx="14">
                  <c:v>379.63</c:v>
                </c:pt>
                <c:pt idx="15">
                  <c:v>394.2</c:v>
                </c:pt>
                <c:pt idx="16">
                  <c:v>477.8</c:v>
                </c:pt>
                <c:pt idx="17">
                  <c:v>446.7</c:v>
                </c:pt>
                <c:pt idx="18">
                  <c:v>510.2</c:v>
                </c:pt>
                <c:pt idx="19">
                  <c:v>506.1</c:v>
                </c:pt>
                <c:pt idx="20">
                  <c:v>533.3</c:v>
                </c:pt>
                <c:pt idx="21">
                  <c:v>528.1</c:v>
                </c:pt>
                <c:pt idx="22">
                  <c:v>490.9</c:v>
                </c:pt>
                <c:pt idx="23">
                  <c:v>470.83</c:v>
                </c:pt>
                <c:pt idx="24">
                  <c:v>457</c:v>
                </c:pt>
                <c:pt idx="25">
                  <c:v>414.5</c:v>
                </c:pt>
                <c:pt idx="26">
                  <c:v>468.29</c:v>
                </c:pt>
                <c:pt idx="27">
                  <c:v>452.6</c:v>
                </c:pt>
                <c:pt idx="28">
                  <c:v>420.6</c:v>
                </c:pt>
                <c:pt idx="29">
                  <c:v>435.8</c:v>
                </c:pt>
                <c:pt idx="30">
                  <c:v>449.8</c:v>
                </c:pt>
                <c:pt idx="31">
                  <c:v>389.75</c:v>
                </c:pt>
                <c:pt idx="32">
                  <c:v>406.97</c:v>
                </c:pt>
                <c:pt idx="33">
                  <c:v>396.39</c:v>
                </c:pt>
                <c:pt idx="34">
                  <c:v>368.49</c:v>
                </c:pt>
                <c:pt idx="35">
                  <c:v>385.15</c:v>
                </c:pt>
                <c:pt idx="36">
                  <c:v>454.89</c:v>
                </c:pt>
                <c:pt idx="37">
                  <c:v>513.04</c:v>
                </c:pt>
                <c:pt idx="38">
                  <c:v>527.46</c:v>
                </c:pt>
                <c:pt idx="39">
                  <c:v>518.78</c:v>
                </c:pt>
                <c:pt idx="40">
                  <c:v>472.82</c:v>
                </c:pt>
                <c:pt idx="41">
                  <c:v>476.2</c:v>
                </c:pt>
                <c:pt idx="42">
                  <c:v>485.2</c:v>
                </c:pt>
                <c:pt idx="43">
                  <c:v>491.63</c:v>
                </c:pt>
                <c:pt idx="44">
                  <c:v>479.51</c:v>
                </c:pt>
                <c:pt idx="45">
                  <c:v>454.4</c:v>
                </c:pt>
                <c:pt idx="46">
                  <c:v>448.09</c:v>
                </c:pt>
                <c:pt idx="47">
                  <c:v>465.46</c:v>
                </c:pt>
                <c:pt idx="48">
                  <c:v>448.09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'[1]Res y gráf 2011 2012 2013'!$H$4</c:f>
              <c:strCache>
                <c:ptCount val="1"/>
                <c:pt idx="0">
                  <c:v>DAP FOB TAMPA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2013'!$H$6:$H$54</c:f>
              <c:numCache>
                <c:ptCount val="49"/>
                <c:pt idx="0">
                  <c:v>594.38</c:v>
                </c:pt>
                <c:pt idx="1">
                  <c:v>606.9</c:v>
                </c:pt>
                <c:pt idx="2">
                  <c:v>618.4</c:v>
                </c:pt>
                <c:pt idx="3">
                  <c:v>612.75</c:v>
                </c:pt>
                <c:pt idx="4">
                  <c:v>603.13</c:v>
                </c:pt>
                <c:pt idx="5">
                  <c:v>623.8</c:v>
                </c:pt>
                <c:pt idx="6">
                  <c:v>648.75</c:v>
                </c:pt>
                <c:pt idx="7">
                  <c:v>656.3</c:v>
                </c:pt>
                <c:pt idx="8">
                  <c:v>637.13</c:v>
                </c:pt>
                <c:pt idx="9">
                  <c:v>622.4</c:v>
                </c:pt>
                <c:pt idx="10">
                  <c:v>618.5</c:v>
                </c:pt>
                <c:pt idx="11">
                  <c:v>590.83</c:v>
                </c:pt>
                <c:pt idx="12">
                  <c:v>528.8</c:v>
                </c:pt>
                <c:pt idx="13">
                  <c:v>514.6</c:v>
                </c:pt>
                <c:pt idx="14">
                  <c:v>503.7</c:v>
                </c:pt>
                <c:pt idx="15">
                  <c:v>525.6</c:v>
                </c:pt>
                <c:pt idx="16">
                  <c:v>557.2</c:v>
                </c:pt>
                <c:pt idx="17">
                  <c:v>559.1</c:v>
                </c:pt>
                <c:pt idx="18">
                  <c:v>553.4</c:v>
                </c:pt>
                <c:pt idx="19">
                  <c:v>555.2</c:v>
                </c:pt>
                <c:pt idx="20">
                  <c:v>551</c:v>
                </c:pt>
                <c:pt idx="21">
                  <c:v>550</c:v>
                </c:pt>
                <c:pt idx="22">
                  <c:v>515</c:v>
                </c:pt>
                <c:pt idx="23">
                  <c:v>495.83</c:v>
                </c:pt>
                <c:pt idx="24">
                  <c:v>477.5</c:v>
                </c:pt>
                <c:pt idx="25">
                  <c:v>590.83</c:v>
                </c:pt>
                <c:pt idx="26">
                  <c:v>504.88</c:v>
                </c:pt>
                <c:pt idx="27">
                  <c:v>505.6</c:v>
                </c:pt>
                <c:pt idx="28">
                  <c:v>478.8</c:v>
                </c:pt>
                <c:pt idx="29">
                  <c:v>470.4</c:v>
                </c:pt>
                <c:pt idx="30">
                  <c:v>452.8</c:v>
                </c:pt>
                <c:pt idx="31">
                  <c:v>433.5</c:v>
                </c:pt>
                <c:pt idx="32">
                  <c:v>390.63</c:v>
                </c:pt>
                <c:pt idx="33">
                  <c:v>367.7</c:v>
                </c:pt>
                <c:pt idx="34">
                  <c:v>349.13</c:v>
                </c:pt>
                <c:pt idx="35">
                  <c:v>368.5</c:v>
                </c:pt>
                <c:pt idx="36">
                  <c:v>438.3</c:v>
                </c:pt>
                <c:pt idx="37">
                  <c:v>487.5</c:v>
                </c:pt>
                <c:pt idx="38">
                  <c:v>497.5</c:v>
                </c:pt>
                <c:pt idx="39">
                  <c:v>470.38</c:v>
                </c:pt>
                <c:pt idx="40">
                  <c:v>440.6</c:v>
                </c:pt>
                <c:pt idx="41">
                  <c:v>462.75</c:v>
                </c:pt>
                <c:pt idx="42">
                  <c:v>506.4</c:v>
                </c:pt>
                <c:pt idx="43">
                  <c:v>503.88</c:v>
                </c:pt>
                <c:pt idx="44">
                  <c:v>478.75</c:v>
                </c:pt>
                <c:pt idx="45">
                  <c:v>463.75</c:v>
                </c:pt>
                <c:pt idx="46">
                  <c:v>452.13</c:v>
                </c:pt>
                <c:pt idx="47">
                  <c:v>460.83</c:v>
                </c:pt>
                <c:pt idx="48">
                  <c:v>452.13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'[1]Res y gráf 2011 2012 2013'!$I$4</c:f>
              <c:strCache>
                <c:ptCount val="1"/>
                <c:pt idx="0">
                  <c:v>DAP US Gulf export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'[1]Res y gráf 2011 2012 2013'!$D$6:$D$54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'[1]Res y gráf 2011 2012 2013'!$I$6:$I$54</c:f>
              <c:numCache>
                <c:ptCount val="49"/>
                <c:pt idx="0">
                  <c:v>600</c:v>
                </c:pt>
                <c:pt idx="1">
                  <c:v>607.4</c:v>
                </c:pt>
                <c:pt idx="2">
                  <c:v>620</c:v>
                </c:pt>
                <c:pt idx="3">
                  <c:v>606</c:v>
                </c:pt>
                <c:pt idx="4">
                  <c:v>613.4</c:v>
                </c:pt>
                <c:pt idx="5">
                  <c:v>618.13</c:v>
                </c:pt>
                <c:pt idx="6">
                  <c:v>644.4</c:v>
                </c:pt>
                <c:pt idx="7">
                  <c:v>656.5</c:v>
                </c:pt>
                <c:pt idx="8">
                  <c:v>641.38</c:v>
                </c:pt>
                <c:pt idx="9">
                  <c:v>573.8</c:v>
                </c:pt>
                <c:pt idx="10">
                  <c:v>625</c:v>
                </c:pt>
                <c:pt idx="11">
                  <c:v>598.33</c:v>
                </c:pt>
                <c:pt idx="12">
                  <c:v>540.5</c:v>
                </c:pt>
                <c:pt idx="13">
                  <c:v>516.6</c:v>
                </c:pt>
                <c:pt idx="14">
                  <c:v>511.63</c:v>
                </c:pt>
                <c:pt idx="15">
                  <c:v>517.4</c:v>
                </c:pt>
                <c:pt idx="16">
                  <c:v>546</c:v>
                </c:pt>
                <c:pt idx="17">
                  <c:v>558.8</c:v>
                </c:pt>
                <c:pt idx="18">
                  <c:v>566</c:v>
                </c:pt>
                <c:pt idx="19">
                  <c:v>562</c:v>
                </c:pt>
                <c:pt idx="20">
                  <c:v>562.5</c:v>
                </c:pt>
                <c:pt idx="21">
                  <c:v>549</c:v>
                </c:pt>
                <c:pt idx="22">
                  <c:v>528.25</c:v>
                </c:pt>
                <c:pt idx="23">
                  <c:v>500.7</c:v>
                </c:pt>
                <c:pt idx="24">
                  <c:v>492.4</c:v>
                </c:pt>
                <c:pt idx="25">
                  <c:v>598.83</c:v>
                </c:pt>
                <c:pt idx="26">
                  <c:v>495</c:v>
                </c:pt>
                <c:pt idx="27">
                  <c:v>514.6</c:v>
                </c:pt>
                <c:pt idx="28">
                  <c:v>484.8</c:v>
                </c:pt>
                <c:pt idx="29">
                  <c:v>479</c:v>
                </c:pt>
                <c:pt idx="30">
                  <c:v>462.9</c:v>
                </c:pt>
                <c:pt idx="31">
                  <c:v>451.25</c:v>
                </c:pt>
                <c:pt idx="32">
                  <c:v>404</c:v>
                </c:pt>
                <c:pt idx="33">
                  <c:v>368.13</c:v>
                </c:pt>
                <c:pt idx="34">
                  <c:v>354.38</c:v>
                </c:pt>
                <c:pt idx="35">
                  <c:v>358.13</c:v>
                </c:pt>
                <c:pt idx="36">
                  <c:v>430.38</c:v>
                </c:pt>
                <c:pt idx="37">
                  <c:v>478.13</c:v>
                </c:pt>
                <c:pt idx="38">
                  <c:v>500</c:v>
                </c:pt>
                <c:pt idx="39">
                  <c:v>490</c:v>
                </c:pt>
                <c:pt idx="40">
                  <c:v>445.63</c:v>
                </c:pt>
                <c:pt idx="41">
                  <c:v>459.6</c:v>
                </c:pt>
                <c:pt idx="42">
                  <c:v>501.63</c:v>
                </c:pt>
                <c:pt idx="43">
                  <c:v>445.63</c:v>
                </c:pt>
                <c:pt idx="44">
                  <c:v>489</c:v>
                </c:pt>
                <c:pt idx="45">
                  <c:v>470</c:v>
                </c:pt>
                <c:pt idx="46">
                  <c:v>458.75</c:v>
                </c:pt>
                <c:pt idx="47">
                  <c:v>458.13</c:v>
                </c:pt>
                <c:pt idx="48">
                  <c:v>458.75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tickLblSkip val="3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525"/>
          <c:w val="0.171"/>
          <c:h val="0.4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3"/>
          <c:w val="0.654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'[2]res y graf 2011 2014'!$E$3</c:f>
              <c:strCache>
                <c:ptCount val="1"/>
                <c:pt idx="0">
                  <c:v>Precio nominal interno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'[2]res y graf 2011 2014'!$D$4:$D$52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'[2]res y graf 2011 2014'!$E$4:$E$52</c:f>
              <c:numCache>
                <c:ptCount val="49"/>
                <c:pt idx="0">
                  <c:v>669.86</c:v>
                </c:pt>
                <c:pt idx="1">
                  <c:v>695.53</c:v>
                </c:pt>
                <c:pt idx="2">
                  <c:v>689.79</c:v>
                </c:pt>
                <c:pt idx="3">
                  <c:v>740.56</c:v>
                </c:pt>
                <c:pt idx="4">
                  <c:v>763.85</c:v>
                </c:pt>
                <c:pt idx="5">
                  <c:v>761.12</c:v>
                </c:pt>
                <c:pt idx="6">
                  <c:v>771.75</c:v>
                </c:pt>
                <c:pt idx="7">
                  <c:v>754.68</c:v>
                </c:pt>
                <c:pt idx="8">
                  <c:v>802.13</c:v>
                </c:pt>
                <c:pt idx="9">
                  <c:v>768.91</c:v>
                </c:pt>
                <c:pt idx="10">
                  <c:v>779.8</c:v>
                </c:pt>
                <c:pt idx="11">
                  <c:v>766.64</c:v>
                </c:pt>
                <c:pt idx="12">
                  <c:v>756.94</c:v>
                </c:pt>
                <c:pt idx="13">
                  <c:v>788.14</c:v>
                </c:pt>
                <c:pt idx="14">
                  <c:v>725.54</c:v>
                </c:pt>
                <c:pt idx="15">
                  <c:v>721.55</c:v>
                </c:pt>
                <c:pt idx="16">
                  <c:v>683.33</c:v>
                </c:pt>
                <c:pt idx="17">
                  <c:v>645.73</c:v>
                </c:pt>
                <c:pt idx="18">
                  <c:v>656.6</c:v>
                </c:pt>
                <c:pt idx="19">
                  <c:v>678.81</c:v>
                </c:pt>
                <c:pt idx="20">
                  <c:v>687.41</c:v>
                </c:pt>
                <c:pt idx="21">
                  <c:v>686.85</c:v>
                </c:pt>
                <c:pt idx="22">
                  <c:v>679.4</c:v>
                </c:pt>
                <c:pt idx="23">
                  <c:v>684.3</c:v>
                </c:pt>
                <c:pt idx="24">
                  <c:v>690.76</c:v>
                </c:pt>
                <c:pt idx="25">
                  <c:v>684.89</c:v>
                </c:pt>
                <c:pt idx="26">
                  <c:v>693.15</c:v>
                </c:pt>
                <c:pt idx="27">
                  <c:v>693.65</c:v>
                </c:pt>
                <c:pt idx="28">
                  <c:v>675.93</c:v>
                </c:pt>
                <c:pt idx="29">
                  <c:v>651.24</c:v>
                </c:pt>
                <c:pt idx="30">
                  <c:v>641.64</c:v>
                </c:pt>
                <c:pt idx="31">
                  <c:v>632.08</c:v>
                </c:pt>
                <c:pt idx="32">
                  <c:v>642.13</c:v>
                </c:pt>
                <c:pt idx="33">
                  <c:v>638.96</c:v>
                </c:pt>
                <c:pt idx="34">
                  <c:v>616.27</c:v>
                </c:pt>
                <c:pt idx="35">
                  <c:v>600.62</c:v>
                </c:pt>
                <c:pt idx="36">
                  <c:v>592.15</c:v>
                </c:pt>
                <c:pt idx="37">
                  <c:v>594.33</c:v>
                </c:pt>
                <c:pt idx="38">
                  <c:v>654.93</c:v>
                </c:pt>
                <c:pt idx="39">
                  <c:v>655.77</c:v>
                </c:pt>
                <c:pt idx="40">
                  <c:v>638.22</c:v>
                </c:pt>
                <c:pt idx="41">
                  <c:v>635.5</c:v>
                </c:pt>
                <c:pt idx="42">
                  <c:v>629.64</c:v>
                </c:pt>
                <c:pt idx="43">
                  <c:v>606.98</c:v>
                </c:pt>
                <c:pt idx="44">
                  <c:v>608.46</c:v>
                </c:pt>
                <c:pt idx="45">
                  <c:v>612.05</c:v>
                </c:pt>
                <c:pt idx="46">
                  <c:v>610.32</c:v>
                </c:pt>
                <c:pt idx="47">
                  <c:v>594.75</c:v>
                </c:pt>
                <c:pt idx="48">
                  <c:v>587.1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'[2]res y graf 2011 2014'!$F$3</c:f>
              <c:strCache>
                <c:ptCount val="1"/>
                <c:pt idx="0">
                  <c:v>Valor  CIF importaciones reales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'[2]res y graf 2011 2014'!$D$4:$D$52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'[2]res y graf 2011 2014'!$F$4:$F$52</c:f>
              <c:numCache>
                <c:ptCount val="49"/>
                <c:pt idx="0">
                  <c:v>358.015031693889</c:v>
                </c:pt>
                <c:pt idx="2">
                  <c:v>521.689828942894</c:v>
                </c:pt>
                <c:pt idx="3">
                  <c:v>535.4997572595283</c:v>
                </c:pt>
                <c:pt idx="4">
                  <c:v>556.0136701127714</c:v>
                </c:pt>
                <c:pt idx="5">
                  <c:v>555.298368665439</c:v>
                </c:pt>
                <c:pt idx="6">
                  <c:v>551.2978205904708</c:v>
                </c:pt>
                <c:pt idx="7">
                  <c:v>552.1545752604248</c:v>
                </c:pt>
                <c:pt idx="8">
                  <c:v>579.0629298168993</c:v>
                </c:pt>
                <c:pt idx="9">
                  <c:v>677.068094077009</c:v>
                </c:pt>
                <c:pt idx="11">
                  <c:v>660</c:v>
                </c:pt>
                <c:pt idx="12">
                  <c:v>505.58666666666664</c:v>
                </c:pt>
                <c:pt idx="13">
                  <c:v>513.0328216929495</c:v>
                </c:pt>
                <c:pt idx="14">
                  <c:v>520.4473163075918</c:v>
                </c:pt>
                <c:pt idx="15">
                  <c:v>476.65318560312437</c:v>
                </c:pt>
                <c:pt idx="16">
                  <c:v>488.643526721357</c:v>
                </c:pt>
                <c:pt idx="17">
                  <c:v>444.74</c:v>
                </c:pt>
                <c:pt idx="18">
                  <c:v>451.02</c:v>
                </c:pt>
                <c:pt idx="19">
                  <c:v>487.1935536663099</c:v>
                </c:pt>
                <c:pt idx="20">
                  <c:v>488.59276450000937</c:v>
                </c:pt>
                <c:pt idx="21">
                  <c:v>476.55161814970563</c:v>
                </c:pt>
                <c:pt idx="22">
                  <c:v>473.5290042490301</c:v>
                </c:pt>
                <c:pt idx="23">
                  <c:v>478.29445292030607</c:v>
                </c:pt>
                <c:pt idx="24">
                  <c:v>480.3035860260771</c:v>
                </c:pt>
                <c:pt idx="25">
                  <c:v>472.478</c:v>
                </c:pt>
                <c:pt idx="26">
                  <c:v>473.28160679374395</c:v>
                </c:pt>
                <c:pt idx="27">
                  <c:v>442.33</c:v>
                </c:pt>
                <c:pt idx="28">
                  <c:v>456.1587392626771</c:v>
                </c:pt>
                <c:pt idx="29">
                  <c:v>458.0769294595016</c:v>
                </c:pt>
                <c:pt idx="30">
                  <c:v>443.98856459543725</c:v>
                </c:pt>
                <c:pt idx="31">
                  <c:v>427.03</c:v>
                </c:pt>
                <c:pt idx="32">
                  <c:v>441.240468867694</c:v>
                </c:pt>
                <c:pt idx="33">
                  <c:v>415.48264986714815</c:v>
                </c:pt>
                <c:pt idx="34">
                  <c:v>418.3863430127042</c:v>
                </c:pt>
                <c:pt idx="35">
                  <c:v>410.48</c:v>
                </c:pt>
                <c:pt idx="36">
                  <c:v>410.6893646944974</c:v>
                </c:pt>
                <c:pt idx="37">
                  <c:v>367.38153692663747</c:v>
                </c:pt>
                <c:pt idx="38">
                  <c:v>371.9222150712478</c:v>
                </c:pt>
                <c:pt idx="39">
                  <c:v>435.6014921114623</c:v>
                </c:pt>
                <c:pt idx="40">
                  <c:v>439.63464749449287</c:v>
                </c:pt>
                <c:pt idx="41">
                  <c:v>403.20611644856393</c:v>
                </c:pt>
                <c:pt idx="42">
                  <c:v>390.1428643112182</c:v>
                </c:pt>
                <c:pt idx="43">
                  <c:v>411.9953757147466</c:v>
                </c:pt>
                <c:pt idx="44">
                  <c:v>429.16934201445684</c:v>
                </c:pt>
                <c:pt idx="45">
                  <c:v>405.93135554401596</c:v>
                </c:pt>
                <c:pt idx="46">
                  <c:v>428.9594751395696</c:v>
                </c:pt>
                <c:pt idx="47">
                  <c:v>411.7583333333333</c:v>
                </c:pt>
              </c:numCache>
            </c:numRef>
          </c:val>
          <c:smooth val="0"/>
        </c:ser>
        <c:marker val="1"/>
        <c:axId val="53934419"/>
        <c:axId val="15647724"/>
      </c:lineChart>
      <c:dateAx>
        <c:axId val="53934419"/>
        <c:scaling>
          <c:orientation val="minMax"/>
          <c:max val="4200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3"/>
          <c:w val="0.17775"/>
          <c:h val="0.3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3"/>
          <c:w val="0.6952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'[3]Res y graf 2012 2014'!$B$2</c:f>
              <c:strCache>
                <c:ptCount val="1"/>
                <c:pt idx="0">
                  <c:v>Precio nominal interno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'[3]Res y graf 2012 2014'!$A$4:$A$52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'[3]Res y graf 2012 2014'!$B$4:$B$52</c:f>
              <c:numCache>
                <c:ptCount val="49"/>
                <c:pt idx="0">
                  <c:v>1080.94</c:v>
                </c:pt>
                <c:pt idx="1">
                  <c:v>1122.7</c:v>
                </c:pt>
                <c:pt idx="2">
                  <c:v>1124.89</c:v>
                </c:pt>
                <c:pt idx="3">
                  <c:v>1144.77</c:v>
                </c:pt>
                <c:pt idx="4">
                  <c:v>1092.51</c:v>
                </c:pt>
                <c:pt idx="5">
                  <c:v>1088.6</c:v>
                </c:pt>
                <c:pt idx="6">
                  <c:v>1103.81</c:v>
                </c:pt>
                <c:pt idx="7">
                  <c:v>1071.15</c:v>
                </c:pt>
                <c:pt idx="8">
                  <c:v>1046.12</c:v>
                </c:pt>
                <c:pt idx="9">
                  <c:v>988.78</c:v>
                </c:pt>
                <c:pt idx="10">
                  <c:v>995.2</c:v>
                </c:pt>
                <c:pt idx="11">
                  <c:v>978.4</c:v>
                </c:pt>
                <c:pt idx="12">
                  <c:v>987.35</c:v>
                </c:pt>
                <c:pt idx="13">
                  <c:v>1028.06</c:v>
                </c:pt>
                <c:pt idx="14">
                  <c:v>1005.36</c:v>
                </c:pt>
                <c:pt idx="15">
                  <c:v>1004.12</c:v>
                </c:pt>
                <c:pt idx="16">
                  <c:v>981.71</c:v>
                </c:pt>
                <c:pt idx="17">
                  <c:v>965.13</c:v>
                </c:pt>
                <c:pt idx="18">
                  <c:v>971.68</c:v>
                </c:pt>
                <c:pt idx="19">
                  <c:v>1014.57</c:v>
                </c:pt>
                <c:pt idx="20">
                  <c:v>1027.43</c:v>
                </c:pt>
                <c:pt idx="21">
                  <c:v>1039.21</c:v>
                </c:pt>
                <c:pt idx="22">
                  <c:v>1027.95</c:v>
                </c:pt>
                <c:pt idx="23">
                  <c:v>1016.49</c:v>
                </c:pt>
                <c:pt idx="24">
                  <c:v>1026.09</c:v>
                </c:pt>
                <c:pt idx="25">
                  <c:v>1026.8</c:v>
                </c:pt>
                <c:pt idx="26">
                  <c:v>1026.5</c:v>
                </c:pt>
                <c:pt idx="27">
                  <c:v>1027.24</c:v>
                </c:pt>
                <c:pt idx="28">
                  <c:v>992.74</c:v>
                </c:pt>
                <c:pt idx="29">
                  <c:v>956.47</c:v>
                </c:pt>
                <c:pt idx="30">
                  <c:v>956.51</c:v>
                </c:pt>
                <c:pt idx="31">
                  <c:v>942.27</c:v>
                </c:pt>
                <c:pt idx="32">
                  <c:v>957.25</c:v>
                </c:pt>
                <c:pt idx="33">
                  <c:v>986.4</c:v>
                </c:pt>
                <c:pt idx="34">
                  <c:v>951.37</c:v>
                </c:pt>
                <c:pt idx="35">
                  <c:v>955.71</c:v>
                </c:pt>
                <c:pt idx="36">
                  <c:v>942.22</c:v>
                </c:pt>
                <c:pt idx="37">
                  <c:v>946.95</c:v>
                </c:pt>
                <c:pt idx="38">
                  <c:v>930.01</c:v>
                </c:pt>
                <c:pt idx="39">
                  <c:v>946.56</c:v>
                </c:pt>
                <c:pt idx="40">
                  <c:v>985.1</c:v>
                </c:pt>
                <c:pt idx="41">
                  <c:v>1159.23</c:v>
                </c:pt>
                <c:pt idx="42">
                  <c:v>1148.53</c:v>
                </c:pt>
                <c:pt idx="43">
                  <c:v>1107.2</c:v>
                </c:pt>
                <c:pt idx="45">
                  <c:v>1344.11</c:v>
                </c:pt>
                <c:pt idx="46">
                  <c:v>1348.49</c:v>
                </c:pt>
                <c:pt idx="47">
                  <c:v>1293.81</c:v>
                </c:pt>
                <c:pt idx="48">
                  <c:v>1277.16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'[3]Res y graf 2012 2014'!$C$2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'[3]Res y graf 2012 2014'!$A$4:$A$52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'[3]Res y graf 2012 2014'!$C$4:$C$52</c:f>
              <c:numCache>
                <c:ptCount val="49"/>
                <c:pt idx="0">
                  <c:v>667</c:v>
                </c:pt>
                <c:pt idx="1">
                  <c:v>593.0000955292319</c:v>
                </c:pt>
                <c:pt idx="2">
                  <c:v>659.3334531081567</c:v>
                </c:pt>
                <c:pt idx="3">
                  <c:v>688.8930249897024</c:v>
                </c:pt>
                <c:pt idx="5">
                  <c:v>705.8034534502178</c:v>
                </c:pt>
                <c:pt idx="6">
                  <c:v>694.9126791833447</c:v>
                </c:pt>
                <c:pt idx="7">
                  <c:v>670.0021565667457</c:v>
                </c:pt>
                <c:pt idx="8">
                  <c:v>751.8040062018467</c:v>
                </c:pt>
                <c:pt idx="9">
                  <c:v>677.068094077009</c:v>
                </c:pt>
                <c:pt idx="11">
                  <c:v>660</c:v>
                </c:pt>
                <c:pt idx="12">
                  <c:v>694.2345950646237</c:v>
                </c:pt>
                <c:pt idx="13">
                  <c:v>630</c:v>
                </c:pt>
                <c:pt idx="14">
                  <c:v>760</c:v>
                </c:pt>
                <c:pt idx="16">
                  <c:v>651.2543963607257</c:v>
                </c:pt>
                <c:pt idx="17">
                  <c:v>605.01</c:v>
                </c:pt>
                <c:pt idx="18">
                  <c:v>680.83</c:v>
                </c:pt>
                <c:pt idx="19">
                  <c:v>610.1065087343497</c:v>
                </c:pt>
                <c:pt idx="20">
                  <c:v>728.2962200863503</c:v>
                </c:pt>
                <c:pt idx="21">
                  <c:v>671.2391861023194</c:v>
                </c:pt>
                <c:pt idx="22">
                  <c:v>742.5</c:v>
                </c:pt>
                <c:pt idx="23">
                  <c:v>605</c:v>
                </c:pt>
                <c:pt idx="25">
                  <c:v>672.1158777229862</c:v>
                </c:pt>
                <c:pt idx="27">
                  <c:v>610</c:v>
                </c:pt>
                <c:pt idx="29">
                  <c:v>609.9996163916485</c:v>
                </c:pt>
                <c:pt idx="30">
                  <c:v>691.7024864664669</c:v>
                </c:pt>
                <c:pt idx="31">
                  <c:v>698.1396472729556</c:v>
                </c:pt>
                <c:pt idx="32">
                  <c:v>721.1490673953008</c:v>
                </c:pt>
                <c:pt idx="33">
                  <c:v>622.5964259418653</c:v>
                </c:pt>
                <c:pt idx="35">
                  <c:v>622.5964259418653</c:v>
                </c:pt>
                <c:pt idx="36">
                  <c:v>701.5769230769231</c:v>
                </c:pt>
                <c:pt idx="37">
                  <c:v>695</c:v>
                </c:pt>
                <c:pt idx="38">
                  <c:v>658.3333333333334</c:v>
                </c:pt>
                <c:pt idx="39">
                  <c:v>670.62894788788</c:v>
                </c:pt>
                <c:pt idx="40">
                  <c:v>688.429384757449</c:v>
                </c:pt>
                <c:pt idx="41">
                  <c:v>713.5294117647059</c:v>
                </c:pt>
                <c:pt idx="42">
                  <c:v>709.4976539034374</c:v>
                </c:pt>
                <c:pt idx="43">
                  <c:v>878.7464522548975</c:v>
                </c:pt>
                <c:pt idx="44">
                  <c:v>765.0192551660427</c:v>
                </c:pt>
                <c:pt idx="45">
                  <c:v>723.5007664793051</c:v>
                </c:pt>
                <c:pt idx="46">
                  <c:v>720.0002111424619</c:v>
                </c:pt>
                <c:pt idx="47">
                  <c:v>762.4998503889886</c:v>
                </c:pt>
                <c:pt idx="48">
                  <c:v>852.87</c:v>
                </c:pt>
              </c:numCache>
            </c:numRef>
          </c:val>
          <c:smooth val="0"/>
        </c:ser>
        <c:marker val="1"/>
        <c:axId val="6611789"/>
        <c:axId val="59506102"/>
      </c:lineChart>
      <c:dateAx>
        <c:axId val="6611789"/>
        <c:scaling>
          <c:orientation val="minMax"/>
          <c:max val="42005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25"/>
          <c:w val="0.1875"/>
          <c:h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enero 2015
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716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'[4]Res y graf 2012 2014'!$B$4</c:f>
              <c:strCache>
                <c:ptCount val="1"/>
                <c:pt idx="0">
                  <c:v>Precio interno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2014'!$B$6:$B$54</c:f>
              <c:numCache>
                <c:ptCount val="49"/>
                <c:pt idx="0">
                  <c:v>619.28</c:v>
                </c:pt>
                <c:pt idx="1">
                  <c:v>637.18</c:v>
                </c:pt>
                <c:pt idx="2">
                  <c:v>628.79</c:v>
                </c:pt>
                <c:pt idx="3">
                  <c:v>605.32</c:v>
                </c:pt>
                <c:pt idx="4">
                  <c:v>706.39</c:v>
                </c:pt>
                <c:pt idx="5">
                  <c:v>725.16</c:v>
                </c:pt>
                <c:pt idx="6">
                  <c:v>735.3</c:v>
                </c:pt>
                <c:pt idx="7">
                  <c:v>711.51</c:v>
                </c:pt>
                <c:pt idx="8">
                  <c:v>755.67</c:v>
                </c:pt>
                <c:pt idx="9">
                  <c:v>714.25</c:v>
                </c:pt>
                <c:pt idx="10">
                  <c:v>710.03</c:v>
                </c:pt>
                <c:pt idx="11">
                  <c:v>698.05</c:v>
                </c:pt>
                <c:pt idx="12">
                  <c:v>692.16</c:v>
                </c:pt>
                <c:pt idx="13">
                  <c:v>690.16</c:v>
                </c:pt>
                <c:pt idx="14">
                  <c:v>666.46</c:v>
                </c:pt>
                <c:pt idx="15">
                  <c:v>740.74</c:v>
                </c:pt>
                <c:pt idx="16">
                  <c:v>735.28</c:v>
                </c:pt>
                <c:pt idx="17">
                  <c:v>705.06</c:v>
                </c:pt>
                <c:pt idx="18">
                  <c:v>717.58</c:v>
                </c:pt>
                <c:pt idx="19">
                  <c:v>713.25</c:v>
                </c:pt>
                <c:pt idx="20">
                  <c:v>722.29</c:v>
                </c:pt>
                <c:pt idx="21">
                  <c:v>692.24</c:v>
                </c:pt>
                <c:pt idx="22">
                  <c:v>684.74</c:v>
                </c:pt>
                <c:pt idx="23">
                  <c:v>681.29</c:v>
                </c:pt>
                <c:pt idx="24">
                  <c:v>687.72</c:v>
                </c:pt>
                <c:pt idx="25">
                  <c:v>697.73</c:v>
                </c:pt>
                <c:pt idx="26">
                  <c:v>697.52</c:v>
                </c:pt>
                <c:pt idx="27">
                  <c:v>698.02</c:v>
                </c:pt>
                <c:pt idx="28">
                  <c:v>657.49</c:v>
                </c:pt>
                <c:pt idx="29">
                  <c:v>633.47</c:v>
                </c:pt>
                <c:pt idx="30">
                  <c:v>606.12</c:v>
                </c:pt>
                <c:pt idx="31">
                  <c:v>597.12</c:v>
                </c:pt>
                <c:pt idx="32">
                  <c:v>606.59</c:v>
                </c:pt>
                <c:pt idx="33">
                  <c:v>651.08</c:v>
                </c:pt>
                <c:pt idx="34">
                  <c:v>627.95</c:v>
                </c:pt>
                <c:pt idx="35">
                  <c:v>586.61</c:v>
                </c:pt>
                <c:pt idx="36">
                  <c:v>593.98</c:v>
                </c:pt>
                <c:pt idx="37">
                  <c:v>578.06</c:v>
                </c:pt>
                <c:pt idx="38">
                  <c:v>585.58</c:v>
                </c:pt>
                <c:pt idx="39">
                  <c:v>581.58</c:v>
                </c:pt>
                <c:pt idx="40">
                  <c:v>560.81</c:v>
                </c:pt>
                <c:pt idx="41">
                  <c:v>541.49</c:v>
                </c:pt>
                <c:pt idx="42">
                  <c:v>558.88</c:v>
                </c:pt>
                <c:pt idx="43">
                  <c:v>538.77</c:v>
                </c:pt>
                <c:pt idx="44">
                  <c:v>599.86</c:v>
                </c:pt>
                <c:pt idx="45">
                  <c:v>603.41</c:v>
                </c:pt>
                <c:pt idx="46">
                  <c:v>555.42</c:v>
                </c:pt>
                <c:pt idx="47">
                  <c:v>569.36</c:v>
                </c:pt>
                <c:pt idx="48">
                  <c:v>562.03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'[4]Res y graf 2012 2014'!$C$4</c:f>
              <c:strCache>
                <c:ptCount val="1"/>
                <c:pt idx="0">
                  <c:v>Valor CIF importaciones reales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2014'!$C$6:$C$54</c:f>
              <c:numCache>
                <c:ptCount val="49"/>
                <c:pt idx="0">
                  <c:v>440.5818100860906</c:v>
                </c:pt>
                <c:pt idx="1">
                  <c:v>441.864003922512</c:v>
                </c:pt>
                <c:pt idx="2">
                  <c:v>459.9972213524979</c:v>
                </c:pt>
                <c:pt idx="3">
                  <c:v>404.8221296751432</c:v>
                </c:pt>
                <c:pt idx="4">
                  <c:v>433.32</c:v>
                </c:pt>
                <c:pt idx="5">
                  <c:v>456.9</c:v>
                </c:pt>
                <c:pt idx="6">
                  <c:v>517.2574768428623</c:v>
                </c:pt>
                <c:pt idx="7">
                  <c:v>516.1481458623916</c:v>
                </c:pt>
                <c:pt idx="8">
                  <c:v>515.5093064975919</c:v>
                </c:pt>
                <c:pt idx="9">
                  <c:v>555.3</c:v>
                </c:pt>
                <c:pt idx="10">
                  <c:v>540.3685182589738</c:v>
                </c:pt>
                <c:pt idx="11">
                  <c:v>521.6453366032836</c:v>
                </c:pt>
                <c:pt idx="12">
                  <c:v>456.210820120267</c:v>
                </c:pt>
                <c:pt idx="13">
                  <c:v>455.54128699238663</c:v>
                </c:pt>
                <c:pt idx="14">
                  <c:v>456.95211260913266</c:v>
                </c:pt>
                <c:pt idx="15">
                  <c:v>492.9136540150961</c:v>
                </c:pt>
                <c:pt idx="16">
                  <c:v>555.140022273996</c:v>
                </c:pt>
                <c:pt idx="17">
                  <c:v>519.63</c:v>
                </c:pt>
                <c:pt idx="18">
                  <c:v>527.3</c:v>
                </c:pt>
                <c:pt idx="19">
                  <c:v>521.0338556368134</c:v>
                </c:pt>
                <c:pt idx="20">
                  <c:v>480.6311719055472</c:v>
                </c:pt>
                <c:pt idx="21">
                  <c:v>461.6579063207245</c:v>
                </c:pt>
                <c:pt idx="22">
                  <c:v>455.325690133289</c:v>
                </c:pt>
                <c:pt idx="23">
                  <c:v>459.8795409055834</c:v>
                </c:pt>
                <c:pt idx="24">
                  <c:v>458.5887274833168</c:v>
                </c:pt>
                <c:pt idx="25">
                  <c:v>466.4636378354672</c:v>
                </c:pt>
                <c:pt idx="26">
                  <c:v>476.4556224870168</c:v>
                </c:pt>
                <c:pt idx="27">
                  <c:v>488.3209059605616</c:v>
                </c:pt>
                <c:pt idx="28">
                  <c:v>471.50323520802135</c:v>
                </c:pt>
                <c:pt idx="29">
                  <c:v>436.35961823130873</c:v>
                </c:pt>
                <c:pt idx="30">
                  <c:v>418.23815068737133</c:v>
                </c:pt>
                <c:pt idx="31">
                  <c:v>390.56</c:v>
                </c:pt>
                <c:pt idx="32">
                  <c:v>368.7301160373724</c:v>
                </c:pt>
                <c:pt idx="33">
                  <c:v>359.44988785506695</c:v>
                </c:pt>
                <c:pt idx="34">
                  <c:v>351.5825520104257</c:v>
                </c:pt>
                <c:pt idx="35">
                  <c:v>361.41359760976724</c:v>
                </c:pt>
                <c:pt idx="36">
                  <c:v>407.54792286293576</c:v>
                </c:pt>
                <c:pt idx="37">
                  <c:v>405.24230582362543</c:v>
                </c:pt>
                <c:pt idx="38">
                  <c:v>392.18428726967943</c:v>
                </c:pt>
                <c:pt idx="39">
                  <c:v>413.86129176195703</c:v>
                </c:pt>
                <c:pt idx="40">
                  <c:v>399.4164245443729</c:v>
                </c:pt>
                <c:pt idx="41">
                  <c:v>382.11999622091236</c:v>
                </c:pt>
                <c:pt idx="42">
                  <c:v>364.29406297595824</c:v>
                </c:pt>
                <c:pt idx="43">
                  <c:v>334.3638746499138</c:v>
                </c:pt>
                <c:pt idx="44">
                  <c:v>331.19240043688967</c:v>
                </c:pt>
                <c:pt idx="45">
                  <c:v>353.3363572339134</c:v>
                </c:pt>
                <c:pt idx="46">
                  <c:v>400.50189725876686</c:v>
                </c:pt>
                <c:pt idx="47">
                  <c:v>329.0780141843972</c:v>
                </c:pt>
                <c:pt idx="48">
                  <c:v>366.4420555664612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'[4]Res y graf 2012 2014'!$D$4</c:f>
              <c:strCache>
                <c:ptCount val="1"/>
                <c:pt idx="0">
                  <c:v>Precio FOB  Golfo gran barge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'[4]Res y graf 2012 2014'!$A$6:$A$54</c:f>
              <c:numCache>
                <c:ptCount val="4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</c:numCache>
            </c:numRef>
          </c:cat>
          <c:val>
            <c:numRef>
              <c:f>'[4]Res y graf 2012 2014'!$D$6:$D$54</c:f>
              <c:numCache>
                <c:ptCount val="49"/>
                <c:pt idx="0">
                  <c:v>380.3</c:v>
                </c:pt>
                <c:pt idx="1">
                  <c:v>374.9</c:v>
                </c:pt>
                <c:pt idx="2">
                  <c:v>355.6</c:v>
                </c:pt>
                <c:pt idx="3">
                  <c:v>330.8</c:v>
                </c:pt>
                <c:pt idx="4">
                  <c:v>390.5</c:v>
                </c:pt>
                <c:pt idx="5">
                  <c:v>475.4</c:v>
                </c:pt>
                <c:pt idx="6">
                  <c:v>483.5</c:v>
                </c:pt>
                <c:pt idx="7">
                  <c:v>483.9</c:v>
                </c:pt>
                <c:pt idx="8">
                  <c:v>506.8</c:v>
                </c:pt>
                <c:pt idx="9">
                  <c:v>478</c:v>
                </c:pt>
                <c:pt idx="10">
                  <c:v>469.6</c:v>
                </c:pt>
                <c:pt idx="11">
                  <c:v>397.5</c:v>
                </c:pt>
                <c:pt idx="12">
                  <c:v>392.5</c:v>
                </c:pt>
                <c:pt idx="13">
                  <c:v>414.9</c:v>
                </c:pt>
                <c:pt idx="14">
                  <c:v>535.38</c:v>
                </c:pt>
                <c:pt idx="15">
                  <c:v>660</c:v>
                </c:pt>
                <c:pt idx="16">
                  <c:v>666.3</c:v>
                </c:pt>
                <c:pt idx="17">
                  <c:v>491.1</c:v>
                </c:pt>
                <c:pt idx="18">
                  <c:v>443.8</c:v>
                </c:pt>
                <c:pt idx="19">
                  <c:v>436.3</c:v>
                </c:pt>
                <c:pt idx="20">
                  <c:v>429.1</c:v>
                </c:pt>
                <c:pt idx="21">
                  <c:v>428.7</c:v>
                </c:pt>
                <c:pt idx="22">
                  <c:v>396.1</c:v>
                </c:pt>
                <c:pt idx="23">
                  <c:v>402</c:v>
                </c:pt>
                <c:pt idx="24">
                  <c:v>409.1</c:v>
                </c:pt>
                <c:pt idx="25">
                  <c:v>397.5</c:v>
                </c:pt>
                <c:pt idx="26">
                  <c:v>401.9</c:v>
                </c:pt>
                <c:pt idx="27">
                  <c:v>379.9</c:v>
                </c:pt>
                <c:pt idx="28">
                  <c:v>333</c:v>
                </c:pt>
                <c:pt idx="29">
                  <c:v>326.5</c:v>
                </c:pt>
                <c:pt idx="30">
                  <c:v>314.8</c:v>
                </c:pt>
                <c:pt idx="31">
                  <c:v>305.3</c:v>
                </c:pt>
                <c:pt idx="32">
                  <c:v>291.7</c:v>
                </c:pt>
                <c:pt idx="33">
                  <c:v>287.6</c:v>
                </c:pt>
                <c:pt idx="34">
                  <c:v>306.25</c:v>
                </c:pt>
                <c:pt idx="35">
                  <c:v>327.5</c:v>
                </c:pt>
                <c:pt idx="36">
                  <c:v>377</c:v>
                </c:pt>
                <c:pt idx="37">
                  <c:v>409.75</c:v>
                </c:pt>
                <c:pt idx="38">
                  <c:v>410.8</c:v>
                </c:pt>
                <c:pt idx="39">
                  <c:v>401.75</c:v>
                </c:pt>
                <c:pt idx="40">
                  <c:v>339.8</c:v>
                </c:pt>
                <c:pt idx="41">
                  <c:v>341.1</c:v>
                </c:pt>
                <c:pt idx="42">
                  <c:v>363.13</c:v>
                </c:pt>
                <c:pt idx="43">
                  <c:v>343.75</c:v>
                </c:pt>
                <c:pt idx="44">
                  <c:v>344.1</c:v>
                </c:pt>
                <c:pt idx="45">
                  <c:v>313.6</c:v>
                </c:pt>
                <c:pt idx="46">
                  <c:v>309.13</c:v>
                </c:pt>
                <c:pt idx="47">
                  <c:v>316</c:v>
                </c:pt>
                <c:pt idx="48">
                  <c:v>309.13</c:v>
                </c:pt>
              </c:numCache>
            </c:numRef>
          </c:val>
          <c:smooth val="0"/>
        </c:ser>
        <c:marker val="1"/>
        <c:axId val="65792871"/>
        <c:axId val="55264928"/>
      </c:lineChart>
      <c:dateAx>
        <c:axId val="6579287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75"/>
          <c:w val="0.191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enero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0.95325</cdr:y>
    </cdr:from>
    <cdr:to>
      <cdr:x>0.91475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7000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4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29125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28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0.94925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33925"/>
          <a:ext cx="6934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6838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0.9165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62475"/>
          <a:ext cx="73818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DAPImpGloDep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SPTImpGloDep2010%202011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SULFATOKImpGloDep2010%202011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pinoz\Desktop\TODO\UrImpGloDep201020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1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 2011"/>
      <sheetName val="Octubre 2011"/>
      <sheetName val="Noviembre 2011"/>
      <sheetName val="Diciembre 2011"/>
      <sheetName val="Resumen y gráfico 2010"/>
      <sheetName val="Resumen y gráfico 2011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 2013"/>
      <sheetName val="abr 2013"/>
      <sheetName val="may 2013"/>
      <sheetName val="jun 2013"/>
      <sheetName val="jul 2013"/>
      <sheetName val="Ago 2013"/>
      <sheetName val="sep 2013"/>
      <sheetName val="oct 2013"/>
      <sheetName val="nov 2013"/>
      <sheetName val="dic 210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enero 2015"/>
      <sheetName val="Diciembre 2014"/>
      <sheetName val="Res y gráf 2011 2012 2013"/>
    </sheetNames>
    <sheetDataSet>
      <sheetData sheetId="64">
        <row r="4">
          <cell r="E4" t="str">
            <v>Precio nominal  interno </v>
          </cell>
          <cell r="F4" t="str">
            <v>Valor CIF importaciones reales</v>
          </cell>
          <cell r="G4" t="str">
            <v>DAP NOLA barge</v>
          </cell>
          <cell r="H4" t="str">
            <v>DAP FOB TAMPA</v>
          </cell>
          <cell r="I4" t="str">
            <v>DAP US Gulf export</v>
          </cell>
        </row>
        <row r="6">
          <cell r="D6">
            <v>40544</v>
          </cell>
          <cell r="E6">
            <v>795.62</v>
          </cell>
          <cell r="F6">
            <v>513.5387488328665</v>
          </cell>
          <cell r="G6">
            <v>431.47</v>
          </cell>
          <cell r="H6">
            <v>594.38</v>
          </cell>
          <cell r="I6">
            <v>600</v>
          </cell>
        </row>
        <row r="7">
          <cell r="D7">
            <v>40575</v>
          </cell>
          <cell r="E7">
            <v>818.62</v>
          </cell>
          <cell r="F7">
            <v>628.1726205500626</v>
          </cell>
          <cell r="G7">
            <v>432.8</v>
          </cell>
          <cell r="H7">
            <v>606.9</v>
          </cell>
          <cell r="I7">
            <v>607.4</v>
          </cell>
        </row>
        <row r="8">
          <cell r="D8">
            <v>40603</v>
          </cell>
          <cell r="E8">
            <v>811.86</v>
          </cell>
          <cell r="F8">
            <v>659.3334531081567</v>
          </cell>
          <cell r="G8">
            <v>433.3</v>
          </cell>
          <cell r="H8">
            <v>618.4</v>
          </cell>
          <cell r="I8">
            <v>620</v>
          </cell>
        </row>
        <row r="9">
          <cell r="D9">
            <v>40634</v>
          </cell>
          <cell r="E9">
            <v>826.21</v>
          </cell>
          <cell r="F9">
            <v>632.0911345927939</v>
          </cell>
          <cell r="G9">
            <v>430.2</v>
          </cell>
          <cell r="H9">
            <v>612.75</v>
          </cell>
          <cell r="I9">
            <v>606</v>
          </cell>
        </row>
        <row r="10">
          <cell r="D10">
            <v>40664</v>
          </cell>
          <cell r="E10">
            <v>832.55</v>
          </cell>
          <cell r="F10">
            <v>647.16</v>
          </cell>
          <cell r="G10">
            <v>425.89</v>
          </cell>
          <cell r="H10">
            <v>603.13</v>
          </cell>
          <cell r="I10">
            <v>613.4</v>
          </cell>
        </row>
        <row r="11">
          <cell r="D11">
            <v>40695</v>
          </cell>
          <cell r="E11">
            <v>829.57</v>
          </cell>
          <cell r="F11">
            <v>640.55</v>
          </cell>
          <cell r="G11">
            <v>449.57</v>
          </cell>
          <cell r="H11">
            <v>623.8</v>
          </cell>
          <cell r="I11">
            <v>618.13</v>
          </cell>
        </row>
        <row r="12">
          <cell r="D12">
            <v>40725</v>
          </cell>
          <cell r="E12">
            <v>841.57</v>
          </cell>
          <cell r="F12">
            <v>639.7517114539695</v>
          </cell>
          <cell r="G12">
            <v>457.79</v>
          </cell>
          <cell r="H12">
            <v>648.75</v>
          </cell>
          <cell r="I12">
            <v>644.4</v>
          </cell>
        </row>
        <row r="13">
          <cell r="D13">
            <v>40756</v>
          </cell>
          <cell r="E13">
            <v>834.23</v>
          </cell>
          <cell r="F13">
            <v>642.4159443067755</v>
          </cell>
          <cell r="G13">
            <v>459.3</v>
          </cell>
          <cell r="H13">
            <v>656.3</v>
          </cell>
          <cell r="I13">
            <v>656.5</v>
          </cell>
        </row>
        <row r="14">
          <cell r="D14">
            <v>40787</v>
          </cell>
          <cell r="E14">
            <v>909.67</v>
          </cell>
          <cell r="F14">
            <v>668.8062075458439</v>
          </cell>
          <cell r="G14">
            <v>453.2</v>
          </cell>
          <cell r="H14">
            <v>637.13</v>
          </cell>
          <cell r="I14">
            <v>641.38</v>
          </cell>
        </row>
        <row r="15">
          <cell r="D15">
            <v>40817</v>
          </cell>
          <cell r="E15">
            <v>859.81</v>
          </cell>
          <cell r="F15">
            <v>682.1552818398978</v>
          </cell>
          <cell r="G15">
            <v>444.9</v>
          </cell>
          <cell r="H15">
            <v>622.4</v>
          </cell>
          <cell r="I15">
            <v>573.8</v>
          </cell>
        </row>
        <row r="16">
          <cell r="D16">
            <v>40848</v>
          </cell>
          <cell r="E16">
            <v>865.39</v>
          </cell>
          <cell r="F16">
            <v>675.7765934680892</v>
          </cell>
          <cell r="G16">
            <v>439.83</v>
          </cell>
          <cell r="H16">
            <v>618.5</v>
          </cell>
          <cell r="I16">
            <v>625</v>
          </cell>
        </row>
        <row r="17">
          <cell r="D17">
            <v>40878</v>
          </cell>
          <cell r="E17">
            <v>850.78</v>
          </cell>
          <cell r="F17">
            <v>684.532122905028</v>
          </cell>
          <cell r="G17">
            <v>414.5</v>
          </cell>
          <cell r="H17">
            <v>590.83</v>
          </cell>
          <cell r="I17">
            <v>598.33</v>
          </cell>
        </row>
        <row r="18">
          <cell r="D18">
            <v>40909</v>
          </cell>
          <cell r="E18">
            <v>877.65</v>
          </cell>
          <cell r="G18">
            <v>388.3</v>
          </cell>
          <cell r="H18">
            <v>528.8</v>
          </cell>
          <cell r="I18">
            <v>540.5</v>
          </cell>
        </row>
        <row r="19">
          <cell r="D19">
            <v>40940</v>
          </cell>
          <cell r="E19">
            <v>895.68</v>
          </cell>
          <cell r="F19">
            <v>644.5835389430957</v>
          </cell>
          <cell r="G19">
            <v>377</v>
          </cell>
          <cell r="H19">
            <v>514.6</v>
          </cell>
          <cell r="I19">
            <v>516.6</v>
          </cell>
        </row>
        <row r="20">
          <cell r="D20">
            <v>40969</v>
          </cell>
          <cell r="E20">
            <v>900.23</v>
          </cell>
          <cell r="F20">
            <v>588.6810423611172</v>
          </cell>
          <cell r="G20">
            <v>379.63</v>
          </cell>
          <cell r="H20">
            <v>503.7</v>
          </cell>
          <cell r="I20">
            <v>511.63</v>
          </cell>
        </row>
        <row r="21">
          <cell r="D21">
            <v>41000</v>
          </cell>
          <cell r="E21">
            <v>899.12</v>
          </cell>
          <cell r="F21">
            <v>612.7140633108459</v>
          </cell>
          <cell r="G21">
            <v>394.2</v>
          </cell>
          <cell r="H21">
            <v>525.6</v>
          </cell>
          <cell r="I21">
            <v>517.4</v>
          </cell>
        </row>
        <row r="22">
          <cell r="D22">
            <v>41030</v>
          </cell>
          <cell r="E22">
            <v>879.06</v>
          </cell>
          <cell r="F22">
            <v>549.0833791615413</v>
          </cell>
          <cell r="G22">
            <v>477.8</v>
          </cell>
          <cell r="H22">
            <v>557.2</v>
          </cell>
          <cell r="I22">
            <v>546</v>
          </cell>
        </row>
        <row r="23">
          <cell r="D23">
            <v>41061</v>
          </cell>
          <cell r="E23">
            <v>757.47</v>
          </cell>
          <cell r="F23">
            <v>548.08</v>
          </cell>
          <cell r="G23">
            <v>446.7</v>
          </cell>
          <cell r="H23">
            <v>559.1</v>
          </cell>
          <cell r="I23">
            <v>558.8</v>
          </cell>
        </row>
        <row r="24">
          <cell r="D24">
            <v>41091</v>
          </cell>
          <cell r="E24">
            <v>778.57</v>
          </cell>
          <cell r="F24">
            <v>541.13</v>
          </cell>
          <cell r="G24">
            <v>510.2</v>
          </cell>
          <cell r="H24">
            <v>553.4</v>
          </cell>
          <cell r="I24">
            <v>566</v>
          </cell>
        </row>
        <row r="25">
          <cell r="D25">
            <v>41122</v>
          </cell>
          <cell r="E25">
            <v>796.27</v>
          </cell>
          <cell r="F25">
            <v>589.5574116298753</v>
          </cell>
          <cell r="G25">
            <v>506.1</v>
          </cell>
          <cell r="H25">
            <v>555.2</v>
          </cell>
          <cell r="I25">
            <v>562</v>
          </cell>
        </row>
        <row r="26">
          <cell r="D26">
            <v>41153</v>
          </cell>
          <cell r="E26">
            <v>806.37</v>
          </cell>
          <cell r="F26">
            <v>602.68</v>
          </cell>
          <cell r="G26">
            <v>533.3</v>
          </cell>
          <cell r="H26">
            <v>551</v>
          </cell>
          <cell r="I26">
            <v>562.5</v>
          </cell>
        </row>
        <row r="27">
          <cell r="D27">
            <v>41183</v>
          </cell>
          <cell r="E27">
            <v>805.71</v>
          </cell>
          <cell r="F27">
            <v>602.6758409785932</v>
          </cell>
          <cell r="G27">
            <v>528.1</v>
          </cell>
          <cell r="H27">
            <v>550</v>
          </cell>
          <cell r="I27">
            <v>549</v>
          </cell>
        </row>
        <row r="28">
          <cell r="D28">
            <v>41214</v>
          </cell>
          <cell r="E28">
            <v>799.05</v>
          </cell>
          <cell r="F28">
            <v>575.0085792724776</v>
          </cell>
          <cell r="G28">
            <v>490.9</v>
          </cell>
          <cell r="H28">
            <v>515</v>
          </cell>
          <cell r="I28">
            <v>528.25</v>
          </cell>
        </row>
        <row r="29">
          <cell r="D29">
            <v>41244</v>
          </cell>
          <cell r="E29">
            <v>804.81</v>
          </cell>
          <cell r="G29">
            <v>470.83</v>
          </cell>
          <cell r="H29">
            <v>495.83</v>
          </cell>
          <cell r="I29">
            <v>500.7</v>
          </cell>
        </row>
        <row r="30">
          <cell r="D30">
            <v>41275</v>
          </cell>
          <cell r="E30">
            <v>812.41</v>
          </cell>
          <cell r="F30">
            <v>596.977329974811</v>
          </cell>
          <cell r="G30">
            <v>457</v>
          </cell>
          <cell r="H30">
            <v>477.5</v>
          </cell>
          <cell r="I30">
            <v>492.4</v>
          </cell>
        </row>
        <row r="31">
          <cell r="D31">
            <v>41306</v>
          </cell>
          <cell r="E31">
            <v>804.51</v>
          </cell>
          <cell r="F31">
            <v>532.8579022803613</v>
          </cell>
          <cell r="G31">
            <v>414.5</v>
          </cell>
          <cell r="H31">
            <v>590.83</v>
          </cell>
          <cell r="I31">
            <v>598.83</v>
          </cell>
        </row>
        <row r="32">
          <cell r="D32">
            <v>41334</v>
          </cell>
          <cell r="E32">
            <v>804.27</v>
          </cell>
          <cell r="F32">
            <v>519.55</v>
          </cell>
          <cell r="G32">
            <v>468.29</v>
          </cell>
          <cell r="H32">
            <v>504.88</v>
          </cell>
          <cell r="I32">
            <v>495</v>
          </cell>
        </row>
        <row r="33">
          <cell r="D33">
            <v>41365</v>
          </cell>
          <cell r="E33">
            <v>804.85</v>
          </cell>
          <cell r="F33">
            <v>526.2039511401806</v>
          </cell>
          <cell r="G33">
            <v>452.6</v>
          </cell>
          <cell r="H33">
            <v>505.6</v>
          </cell>
          <cell r="I33">
            <v>514.6</v>
          </cell>
        </row>
        <row r="34">
          <cell r="D34">
            <v>41395</v>
          </cell>
          <cell r="E34">
            <v>771.9</v>
          </cell>
          <cell r="F34">
            <v>546.9916219859983</v>
          </cell>
          <cell r="G34">
            <v>420.6</v>
          </cell>
          <cell r="H34">
            <v>478.8</v>
          </cell>
          <cell r="I34">
            <v>484.8</v>
          </cell>
        </row>
        <row r="35">
          <cell r="D35">
            <v>41426</v>
          </cell>
          <cell r="E35">
            <v>743.7</v>
          </cell>
          <cell r="F35">
            <v>546.1616429978956</v>
          </cell>
          <cell r="G35">
            <v>435.8</v>
          </cell>
          <cell r="H35">
            <v>470.4</v>
          </cell>
          <cell r="I35">
            <v>479</v>
          </cell>
        </row>
        <row r="36">
          <cell r="D36">
            <v>41456</v>
          </cell>
          <cell r="E36">
            <v>740.65</v>
          </cell>
          <cell r="F36">
            <v>507.0761238167361</v>
          </cell>
          <cell r="G36">
            <v>449.8</v>
          </cell>
          <cell r="H36">
            <v>452.8</v>
          </cell>
          <cell r="I36">
            <v>462.9</v>
          </cell>
        </row>
        <row r="37">
          <cell r="D37">
            <v>41487</v>
          </cell>
          <cell r="E37">
            <v>747.19</v>
          </cell>
          <cell r="F37">
            <v>515.23</v>
          </cell>
          <cell r="G37">
            <v>389.75</v>
          </cell>
          <cell r="H37">
            <v>433.5</v>
          </cell>
          <cell r="I37">
            <v>451.25</v>
          </cell>
        </row>
        <row r="38">
          <cell r="D38">
            <v>41518</v>
          </cell>
          <cell r="E38">
            <v>726.36</v>
          </cell>
          <cell r="F38">
            <v>505.9748766196022</v>
          </cell>
          <cell r="G38">
            <v>406.97</v>
          </cell>
          <cell r="H38">
            <v>390.63</v>
          </cell>
          <cell r="I38">
            <v>404</v>
          </cell>
        </row>
        <row r="39">
          <cell r="D39">
            <v>41548</v>
          </cell>
          <cell r="E39">
            <v>737.8</v>
          </cell>
          <cell r="F39">
            <v>483.47765106741736</v>
          </cell>
          <cell r="G39">
            <v>396.39</v>
          </cell>
          <cell r="H39">
            <v>367.7</v>
          </cell>
          <cell r="I39">
            <v>368.13</v>
          </cell>
        </row>
        <row r="40">
          <cell r="D40">
            <v>41579</v>
          </cell>
          <cell r="E40">
            <v>711.6</v>
          </cell>
          <cell r="F40">
            <v>478.53255368098166</v>
          </cell>
          <cell r="G40">
            <v>368.49</v>
          </cell>
          <cell r="H40">
            <v>349.13</v>
          </cell>
          <cell r="I40">
            <v>354.38</v>
          </cell>
        </row>
        <row r="41">
          <cell r="D41">
            <v>41609</v>
          </cell>
          <cell r="E41">
            <v>697.89</v>
          </cell>
          <cell r="G41">
            <v>385.15</v>
          </cell>
          <cell r="H41">
            <v>368.5</v>
          </cell>
          <cell r="I41">
            <v>358.13</v>
          </cell>
        </row>
        <row r="42">
          <cell r="D42">
            <v>41640</v>
          </cell>
          <cell r="E42">
            <v>688.04</v>
          </cell>
          <cell r="F42">
            <v>423.97464184644514</v>
          </cell>
          <cell r="G42">
            <v>454.89</v>
          </cell>
          <cell r="H42">
            <v>438.3</v>
          </cell>
          <cell r="I42">
            <v>430.38</v>
          </cell>
        </row>
        <row r="43">
          <cell r="D43">
            <v>41671</v>
          </cell>
          <cell r="E43">
            <v>685.41</v>
          </cell>
          <cell r="F43">
            <v>440.02304013134284</v>
          </cell>
          <cell r="G43">
            <v>513.04</v>
          </cell>
          <cell r="H43">
            <v>487.5</v>
          </cell>
          <cell r="I43">
            <v>478.13</v>
          </cell>
        </row>
        <row r="44">
          <cell r="D44">
            <v>41699</v>
          </cell>
          <cell r="E44">
            <v>727.41</v>
          </cell>
          <cell r="F44">
            <v>442.8904026902126</v>
          </cell>
          <cell r="G44">
            <v>527.46</v>
          </cell>
          <cell r="H44">
            <v>497.5</v>
          </cell>
          <cell r="I44">
            <v>500</v>
          </cell>
        </row>
        <row r="45">
          <cell r="D45">
            <v>41730</v>
          </cell>
          <cell r="E45">
            <v>731.34</v>
          </cell>
          <cell r="F45">
            <v>489.34450650763824</v>
          </cell>
          <cell r="G45">
            <v>518.78</v>
          </cell>
          <cell r="H45">
            <v>470.38</v>
          </cell>
          <cell r="I45">
            <v>490</v>
          </cell>
        </row>
        <row r="46">
          <cell r="D46">
            <v>41760</v>
          </cell>
          <cell r="E46">
            <v>724.01</v>
          </cell>
          <cell r="F46">
            <v>533.9585738207898</v>
          </cell>
          <cell r="G46">
            <v>472.82</v>
          </cell>
          <cell r="H46">
            <v>440.6</v>
          </cell>
          <cell r="I46">
            <v>445.63</v>
          </cell>
        </row>
        <row r="47">
          <cell r="D47">
            <v>41791</v>
          </cell>
          <cell r="E47">
            <v>707.19</v>
          </cell>
          <cell r="F47">
            <v>501.7346977044816</v>
          </cell>
          <cell r="G47">
            <v>476.2</v>
          </cell>
          <cell r="H47">
            <v>462.75</v>
          </cell>
          <cell r="I47">
            <v>459.6</v>
          </cell>
        </row>
        <row r="48">
          <cell r="D48">
            <v>41821</v>
          </cell>
          <cell r="E48">
            <v>719.47</v>
          </cell>
          <cell r="F48">
            <v>488.8007726314007</v>
          </cell>
          <cell r="G48">
            <v>485.2</v>
          </cell>
          <cell r="H48">
            <v>506.4</v>
          </cell>
          <cell r="I48">
            <v>501.63</v>
          </cell>
        </row>
        <row r="49">
          <cell r="D49">
            <v>41852</v>
          </cell>
          <cell r="E49">
            <v>693.58</v>
          </cell>
          <cell r="F49">
            <v>497.37326996193474</v>
          </cell>
          <cell r="G49">
            <v>491.63</v>
          </cell>
          <cell r="H49">
            <v>503.88</v>
          </cell>
          <cell r="I49">
            <v>445.63</v>
          </cell>
        </row>
        <row r="50">
          <cell r="D50">
            <v>41883</v>
          </cell>
          <cell r="E50">
            <v>695.23</v>
          </cell>
          <cell r="F50">
            <v>497.13726405291675</v>
          </cell>
          <cell r="G50">
            <v>479.51</v>
          </cell>
          <cell r="H50">
            <v>478.75</v>
          </cell>
          <cell r="I50">
            <v>489</v>
          </cell>
        </row>
        <row r="51">
          <cell r="D51">
            <v>41913</v>
          </cell>
          <cell r="E51">
            <v>699.35</v>
          </cell>
          <cell r="F51">
            <v>498.8942251124064</v>
          </cell>
          <cell r="G51">
            <v>454.4</v>
          </cell>
          <cell r="H51">
            <v>463.75</v>
          </cell>
          <cell r="I51">
            <v>470</v>
          </cell>
        </row>
        <row r="52">
          <cell r="D52">
            <v>41944</v>
          </cell>
          <cell r="E52">
            <v>708.53</v>
          </cell>
          <cell r="F52">
            <v>516.848437032209</v>
          </cell>
          <cell r="G52">
            <v>448.09</v>
          </cell>
          <cell r="H52">
            <v>452.13</v>
          </cell>
          <cell r="I52">
            <v>458.75</v>
          </cell>
        </row>
        <row r="53">
          <cell r="D53">
            <v>41974</v>
          </cell>
          <cell r="E53">
            <v>703.4</v>
          </cell>
          <cell r="F53">
            <v>510</v>
          </cell>
          <cell r="G53">
            <v>465.46</v>
          </cell>
          <cell r="H53">
            <v>460.83</v>
          </cell>
          <cell r="I53">
            <v>458.13</v>
          </cell>
        </row>
        <row r="54">
          <cell r="D54">
            <v>42005</v>
          </cell>
          <cell r="E54">
            <v>694.35</v>
          </cell>
          <cell r="F54">
            <v>509.98</v>
          </cell>
          <cell r="G54">
            <v>448.09</v>
          </cell>
          <cell r="H54">
            <v>452.13</v>
          </cell>
          <cell r="I54">
            <v>458.75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Diciembre 2014"/>
      <sheetName val="enero 2015"/>
      <sheetName val="res y graf 2011 2014"/>
    </sheetNames>
    <sheetDataSet>
      <sheetData sheetId="63">
        <row r="3">
          <cell r="E3" t="str">
            <v>Precio nominal interno </v>
          </cell>
          <cell r="F3" t="str">
            <v>Valor  CIF importaciones reales</v>
          </cell>
        </row>
        <row r="4">
          <cell r="D4">
            <v>40544</v>
          </cell>
          <cell r="E4">
            <v>669.86</v>
          </cell>
          <cell r="F4">
            <v>358.015031693889</v>
          </cell>
        </row>
        <row r="5">
          <cell r="D5">
            <v>40575</v>
          </cell>
          <cell r="E5">
            <v>695.53</v>
          </cell>
        </row>
        <row r="6">
          <cell r="D6">
            <v>40603</v>
          </cell>
          <cell r="E6">
            <v>689.79</v>
          </cell>
          <cell r="F6">
            <v>521.689828942894</v>
          </cell>
        </row>
        <row r="7">
          <cell r="D7">
            <v>40634</v>
          </cell>
          <cell r="E7">
            <v>740.56</v>
          </cell>
          <cell r="F7">
            <v>535.4997572595283</v>
          </cell>
        </row>
        <row r="8">
          <cell r="D8">
            <v>40664</v>
          </cell>
          <cell r="E8">
            <v>763.85</v>
          </cell>
          <cell r="F8">
            <v>556.0136701127714</v>
          </cell>
        </row>
        <row r="9">
          <cell r="D9">
            <v>40695</v>
          </cell>
          <cell r="E9">
            <v>761.12</v>
          </cell>
          <cell r="F9">
            <v>555.298368665439</v>
          </cell>
        </row>
        <row r="10">
          <cell r="D10">
            <v>40725</v>
          </cell>
          <cell r="E10">
            <v>771.75</v>
          </cell>
          <cell r="F10">
            <v>551.2978205904708</v>
          </cell>
        </row>
        <row r="11">
          <cell r="D11">
            <v>40756</v>
          </cell>
          <cell r="E11">
            <v>754.68</v>
          </cell>
          <cell r="F11">
            <v>552.1545752604248</v>
          </cell>
        </row>
        <row r="12">
          <cell r="D12">
            <v>40787</v>
          </cell>
          <cell r="E12">
            <v>802.13</v>
          </cell>
          <cell r="F12">
            <v>579.0629298168993</v>
          </cell>
        </row>
        <row r="13">
          <cell r="D13">
            <v>40817</v>
          </cell>
          <cell r="E13">
            <v>768.91</v>
          </cell>
          <cell r="F13">
            <v>677.068094077009</v>
          </cell>
        </row>
        <row r="14">
          <cell r="D14">
            <v>40848</v>
          </cell>
          <cell r="E14">
            <v>779.8</v>
          </cell>
        </row>
        <row r="15">
          <cell r="D15">
            <v>40878</v>
          </cell>
          <cell r="E15">
            <v>766.64</v>
          </cell>
          <cell r="F15">
            <v>660</v>
          </cell>
        </row>
        <row r="16">
          <cell r="D16">
            <v>40909</v>
          </cell>
          <cell r="E16">
            <v>756.94</v>
          </cell>
          <cell r="F16">
            <v>505.58666666666664</v>
          </cell>
        </row>
        <row r="17">
          <cell r="D17">
            <v>40940</v>
          </cell>
          <cell r="E17">
            <v>788.14</v>
          </cell>
          <cell r="F17">
            <v>513.0328216929495</v>
          </cell>
        </row>
        <row r="18">
          <cell r="D18">
            <v>40969</v>
          </cell>
          <cell r="E18">
            <v>725.54</v>
          </cell>
          <cell r="F18">
            <v>520.4473163075918</v>
          </cell>
        </row>
        <row r="19">
          <cell r="D19">
            <v>41000</v>
          </cell>
          <cell r="E19">
            <v>721.55</v>
          </cell>
          <cell r="F19">
            <v>476.65318560312437</v>
          </cell>
        </row>
        <row r="20">
          <cell r="D20">
            <v>41030</v>
          </cell>
          <cell r="E20">
            <v>683.33</v>
          </cell>
          <cell r="F20">
            <v>488.643526721357</v>
          </cell>
        </row>
        <row r="21">
          <cell r="D21">
            <v>41061</v>
          </cell>
          <cell r="E21">
            <v>645.73</v>
          </cell>
          <cell r="F21">
            <v>444.74</v>
          </cell>
        </row>
        <row r="22">
          <cell r="D22">
            <v>41091</v>
          </cell>
          <cell r="E22">
            <v>656.6</v>
          </cell>
          <cell r="F22">
            <v>451.02</v>
          </cell>
        </row>
        <row r="23">
          <cell r="D23">
            <v>41122</v>
          </cell>
          <cell r="E23">
            <v>678.81</v>
          </cell>
          <cell r="F23">
            <v>487.1935536663099</v>
          </cell>
        </row>
        <row r="24">
          <cell r="D24">
            <v>41153</v>
          </cell>
          <cell r="E24">
            <v>687.41</v>
          </cell>
          <cell r="F24">
            <v>488.59276450000937</v>
          </cell>
        </row>
        <row r="25">
          <cell r="D25">
            <v>41183</v>
          </cell>
          <cell r="E25">
            <v>686.85</v>
          </cell>
          <cell r="F25">
            <v>476.55161814970563</v>
          </cell>
        </row>
        <row r="26">
          <cell r="D26">
            <v>41214</v>
          </cell>
          <cell r="E26">
            <v>679.4</v>
          </cell>
          <cell r="F26">
            <v>473.5290042490301</v>
          </cell>
        </row>
        <row r="27">
          <cell r="D27">
            <v>41244</v>
          </cell>
          <cell r="E27">
            <v>684.3</v>
          </cell>
          <cell r="F27">
            <v>478.29445292030607</v>
          </cell>
        </row>
        <row r="28">
          <cell r="D28">
            <v>41275</v>
          </cell>
          <cell r="E28">
            <v>690.76</v>
          </cell>
          <cell r="F28">
            <v>480.3035860260771</v>
          </cell>
        </row>
        <row r="29">
          <cell r="D29">
            <v>41306</v>
          </cell>
          <cell r="E29">
            <v>684.89</v>
          </cell>
          <cell r="F29">
            <v>472.478</v>
          </cell>
        </row>
        <row r="30">
          <cell r="D30">
            <v>41334</v>
          </cell>
          <cell r="E30">
            <v>693.15</v>
          </cell>
          <cell r="F30">
            <v>473.28160679374395</v>
          </cell>
        </row>
        <row r="31">
          <cell r="D31">
            <v>41365</v>
          </cell>
          <cell r="E31">
            <v>693.65</v>
          </cell>
          <cell r="F31">
            <v>442.33</v>
          </cell>
        </row>
        <row r="32">
          <cell r="D32">
            <v>41395</v>
          </cell>
          <cell r="E32">
            <v>675.93</v>
          </cell>
          <cell r="F32">
            <v>456.1587392626771</v>
          </cell>
        </row>
        <row r="33">
          <cell r="D33">
            <v>41426</v>
          </cell>
          <cell r="E33">
            <v>651.24</v>
          </cell>
          <cell r="F33">
            <v>458.0769294595016</v>
          </cell>
        </row>
        <row r="34">
          <cell r="D34">
            <v>41456</v>
          </cell>
          <cell r="E34">
            <v>641.64</v>
          </cell>
          <cell r="F34">
            <v>443.98856459543725</v>
          </cell>
        </row>
        <row r="35">
          <cell r="D35">
            <v>41487</v>
          </cell>
          <cell r="E35">
            <v>632.08</v>
          </cell>
          <cell r="F35">
            <v>427.03</v>
          </cell>
        </row>
        <row r="36">
          <cell r="D36">
            <v>41518</v>
          </cell>
          <cell r="E36">
            <v>642.13</v>
          </cell>
          <cell r="F36">
            <v>441.240468867694</v>
          </cell>
        </row>
        <row r="37">
          <cell r="D37">
            <v>41548</v>
          </cell>
          <cell r="E37">
            <v>638.96</v>
          </cell>
          <cell r="F37">
            <v>415.48264986714815</v>
          </cell>
        </row>
        <row r="38">
          <cell r="D38">
            <v>41579</v>
          </cell>
          <cell r="E38">
            <v>616.27</v>
          </cell>
          <cell r="F38">
            <v>418.3863430127042</v>
          </cell>
        </row>
        <row r="39">
          <cell r="D39">
            <v>41609</v>
          </cell>
          <cell r="E39">
            <v>600.62</v>
          </cell>
          <cell r="F39">
            <v>410.48</v>
          </cell>
        </row>
        <row r="40">
          <cell r="D40">
            <v>41640</v>
          </cell>
          <cell r="E40">
            <v>592.15</v>
          </cell>
          <cell r="F40">
            <v>410.6893646944974</v>
          </cell>
        </row>
        <row r="41">
          <cell r="D41">
            <v>41671</v>
          </cell>
          <cell r="E41">
            <v>594.33</v>
          </cell>
          <cell r="F41">
            <v>367.38153692663747</v>
          </cell>
        </row>
        <row r="42">
          <cell r="D42">
            <v>41699</v>
          </cell>
          <cell r="E42">
            <v>654.93</v>
          </cell>
          <cell r="F42">
            <v>371.9222150712478</v>
          </cell>
        </row>
        <row r="43">
          <cell r="D43">
            <v>41730</v>
          </cell>
          <cell r="E43">
            <v>655.77</v>
          </cell>
          <cell r="F43">
            <v>435.6014921114623</v>
          </cell>
        </row>
        <row r="44">
          <cell r="D44">
            <v>41760</v>
          </cell>
          <cell r="E44">
            <v>638.22</v>
          </cell>
          <cell r="F44">
            <v>439.63464749449287</v>
          </cell>
        </row>
        <row r="45">
          <cell r="D45">
            <v>41791</v>
          </cell>
          <cell r="E45">
            <v>635.5</v>
          </cell>
          <cell r="F45">
            <v>403.20611644856393</v>
          </cell>
        </row>
        <row r="46">
          <cell r="D46">
            <v>41821</v>
          </cell>
          <cell r="E46">
            <v>629.64</v>
          </cell>
          <cell r="F46">
            <v>390.1428643112182</v>
          </cell>
        </row>
        <row r="47">
          <cell r="D47">
            <v>41852</v>
          </cell>
          <cell r="E47">
            <v>606.98</v>
          </cell>
          <cell r="F47">
            <v>411.9953757147466</v>
          </cell>
        </row>
        <row r="48">
          <cell r="D48">
            <v>41883</v>
          </cell>
          <cell r="E48">
            <v>608.46</v>
          </cell>
          <cell r="F48">
            <v>429.16934201445684</v>
          </cell>
        </row>
        <row r="49">
          <cell r="D49">
            <v>41913</v>
          </cell>
          <cell r="E49">
            <v>612.05</v>
          </cell>
          <cell r="F49">
            <v>405.93135554401596</v>
          </cell>
        </row>
        <row r="50">
          <cell r="D50">
            <v>41944</v>
          </cell>
          <cell r="E50">
            <v>610.32</v>
          </cell>
          <cell r="F50">
            <v>428.9594751395696</v>
          </cell>
        </row>
        <row r="51">
          <cell r="D51">
            <v>41974</v>
          </cell>
          <cell r="E51">
            <v>594.75</v>
          </cell>
          <cell r="F51">
            <v>411.7583333333333</v>
          </cell>
        </row>
        <row r="52">
          <cell r="D52">
            <v>42005</v>
          </cell>
          <cell r="E52">
            <v>587.1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"/>
      <sheetName val="ene 2011"/>
      <sheetName val="feb 2011"/>
      <sheetName val="mar 2011"/>
      <sheetName val="abr 2011"/>
      <sheetName val="may 2011"/>
      <sheetName val="Jun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014"/>
      <sheetName val="Agosto 2014"/>
      <sheetName val="Septiembre 2014"/>
      <sheetName val="Octubre 2014"/>
      <sheetName val="Noviembre 2014"/>
      <sheetName val="Diciembre 2014"/>
      <sheetName val="enero 2015"/>
      <sheetName val="Res y graf 2012 2014"/>
    </sheetNames>
    <sheetDataSet>
      <sheetData sheetId="63">
        <row r="2">
          <cell r="B2" t="str">
            <v>Precio nominal interno </v>
          </cell>
          <cell r="C2" t="str">
            <v>Valor CIF importaciones reales</v>
          </cell>
        </row>
        <row r="4">
          <cell r="A4">
            <v>40544</v>
          </cell>
          <cell r="B4">
            <v>1080.94</v>
          </cell>
          <cell r="C4">
            <v>667</v>
          </cell>
        </row>
        <row r="5">
          <cell r="A5">
            <v>40575</v>
          </cell>
          <cell r="B5">
            <v>1122.7</v>
          </cell>
          <cell r="C5">
            <v>593.0000955292319</v>
          </cell>
        </row>
        <row r="6">
          <cell r="A6">
            <v>40603</v>
          </cell>
          <cell r="B6">
            <v>1124.89</v>
          </cell>
          <cell r="C6">
            <v>659.3334531081567</v>
          </cell>
        </row>
        <row r="7">
          <cell r="A7">
            <v>40634</v>
          </cell>
          <cell r="B7">
            <v>1144.77</v>
          </cell>
          <cell r="C7">
            <v>688.8930249897024</v>
          </cell>
        </row>
        <row r="8">
          <cell r="A8">
            <v>40664</v>
          </cell>
          <cell r="B8">
            <v>1092.51</v>
          </cell>
        </row>
        <row r="9">
          <cell r="A9">
            <v>40695</v>
          </cell>
          <cell r="B9">
            <v>1088.6</v>
          </cell>
          <cell r="C9">
            <v>705.8034534502178</v>
          </cell>
        </row>
        <row r="10">
          <cell r="A10">
            <v>40725</v>
          </cell>
          <cell r="B10">
            <v>1103.81</v>
          </cell>
          <cell r="C10">
            <v>694.9126791833447</v>
          </cell>
        </row>
        <row r="11">
          <cell r="A11">
            <v>40756</v>
          </cell>
          <cell r="B11">
            <v>1071.15</v>
          </cell>
          <cell r="C11">
            <v>670.0021565667457</v>
          </cell>
        </row>
        <row r="12">
          <cell r="A12">
            <v>40787</v>
          </cell>
          <cell r="B12">
            <v>1046.12</v>
          </cell>
          <cell r="C12">
            <v>751.8040062018467</v>
          </cell>
        </row>
        <row r="13">
          <cell r="A13">
            <v>40817</v>
          </cell>
          <cell r="B13">
            <v>988.78</v>
          </cell>
          <cell r="C13">
            <v>677.068094077009</v>
          </cell>
        </row>
        <row r="14">
          <cell r="A14">
            <v>40848</v>
          </cell>
          <cell r="B14">
            <v>995.2</v>
          </cell>
        </row>
        <row r="15">
          <cell r="A15">
            <v>40878</v>
          </cell>
          <cell r="B15">
            <v>978.4</v>
          </cell>
          <cell r="C15">
            <v>660</v>
          </cell>
        </row>
        <row r="16">
          <cell r="A16">
            <v>40909</v>
          </cell>
          <cell r="B16">
            <v>987.35</v>
          </cell>
          <cell r="C16">
            <v>694.2345950646237</v>
          </cell>
        </row>
        <row r="17">
          <cell r="A17">
            <v>40940</v>
          </cell>
          <cell r="B17">
            <v>1028.06</v>
          </cell>
          <cell r="C17">
            <v>630</v>
          </cell>
        </row>
        <row r="18">
          <cell r="A18">
            <v>40969</v>
          </cell>
          <cell r="B18">
            <v>1005.36</v>
          </cell>
          <cell r="C18">
            <v>760</v>
          </cell>
        </row>
        <row r="19">
          <cell r="A19">
            <v>41000</v>
          </cell>
          <cell r="B19">
            <v>1004.12</v>
          </cell>
        </row>
        <row r="20">
          <cell r="A20">
            <v>41030</v>
          </cell>
          <cell r="B20">
            <v>981.71</v>
          </cell>
          <cell r="C20">
            <v>651.2543963607257</v>
          </cell>
        </row>
        <row r="21">
          <cell r="A21">
            <v>41061</v>
          </cell>
          <cell r="B21">
            <v>965.13</v>
          </cell>
          <cell r="C21">
            <v>605.01</v>
          </cell>
        </row>
        <row r="22">
          <cell r="A22">
            <v>41091</v>
          </cell>
          <cell r="B22">
            <v>971.68</v>
          </cell>
          <cell r="C22">
            <v>680.83</v>
          </cell>
        </row>
        <row r="23">
          <cell r="A23">
            <v>41122</v>
          </cell>
          <cell r="B23">
            <v>1014.57</v>
          </cell>
          <cell r="C23">
            <v>610.1065087343497</v>
          </cell>
        </row>
        <row r="24">
          <cell r="A24">
            <v>41153</v>
          </cell>
          <cell r="B24">
            <v>1027.43</v>
          </cell>
          <cell r="C24">
            <v>728.2962200863503</v>
          </cell>
        </row>
        <row r="25">
          <cell r="A25">
            <v>41183</v>
          </cell>
          <cell r="B25">
            <v>1039.21</v>
          </cell>
          <cell r="C25">
            <v>671.2391861023194</v>
          </cell>
        </row>
        <row r="26">
          <cell r="A26">
            <v>41214</v>
          </cell>
          <cell r="B26">
            <v>1027.95</v>
          </cell>
          <cell r="C26">
            <v>742.5</v>
          </cell>
        </row>
        <row r="27">
          <cell r="A27">
            <v>41244</v>
          </cell>
          <cell r="B27">
            <v>1016.49</v>
          </cell>
          <cell r="C27">
            <v>605</v>
          </cell>
        </row>
        <row r="28">
          <cell r="A28">
            <v>41275</v>
          </cell>
          <cell r="B28">
            <v>1026.09</v>
          </cell>
        </row>
        <row r="29">
          <cell r="A29">
            <v>41306</v>
          </cell>
          <cell r="B29">
            <v>1026.8</v>
          </cell>
          <cell r="C29">
            <v>672.1158777229862</v>
          </cell>
        </row>
        <row r="30">
          <cell r="A30">
            <v>41334</v>
          </cell>
          <cell r="B30">
            <v>1026.5</v>
          </cell>
        </row>
        <row r="31">
          <cell r="A31">
            <v>41365</v>
          </cell>
          <cell r="B31">
            <v>1027.24</v>
          </cell>
          <cell r="C31">
            <v>610</v>
          </cell>
        </row>
        <row r="32">
          <cell r="A32">
            <v>41395</v>
          </cell>
          <cell r="B32">
            <v>992.74</v>
          </cell>
        </row>
        <row r="33">
          <cell r="A33">
            <v>41426</v>
          </cell>
          <cell r="B33">
            <v>956.47</v>
          </cell>
          <cell r="C33">
            <v>609.9996163916485</v>
          </cell>
        </row>
        <row r="34">
          <cell r="A34">
            <v>41456</v>
          </cell>
          <cell r="B34">
            <v>956.51</v>
          </cell>
          <cell r="C34">
            <v>691.7024864664669</v>
          </cell>
        </row>
        <row r="35">
          <cell r="A35">
            <v>41487</v>
          </cell>
          <cell r="B35">
            <v>942.27</v>
          </cell>
          <cell r="C35">
            <v>698.1396472729556</v>
          </cell>
        </row>
        <row r="36">
          <cell r="A36">
            <v>41518</v>
          </cell>
          <cell r="B36">
            <v>957.25</v>
          </cell>
          <cell r="C36">
            <v>721.1490673953008</v>
          </cell>
        </row>
        <row r="37">
          <cell r="A37">
            <v>41548</v>
          </cell>
          <cell r="B37">
            <v>986.4</v>
          </cell>
          <cell r="C37">
            <v>622.5964259418653</v>
          </cell>
        </row>
        <row r="38">
          <cell r="A38">
            <v>41579</v>
          </cell>
          <cell r="B38">
            <v>951.37</v>
          </cell>
        </row>
        <row r="39">
          <cell r="A39">
            <v>41609</v>
          </cell>
          <cell r="B39">
            <v>955.71</v>
          </cell>
          <cell r="C39">
            <v>622.5964259418653</v>
          </cell>
        </row>
        <row r="40">
          <cell r="A40">
            <v>41640</v>
          </cell>
          <cell r="B40">
            <v>942.22</v>
          </cell>
          <cell r="C40">
            <v>701.5769230769231</v>
          </cell>
        </row>
        <row r="41">
          <cell r="A41">
            <v>41671</v>
          </cell>
          <cell r="B41">
            <v>946.95</v>
          </cell>
          <cell r="C41">
            <v>695</v>
          </cell>
        </row>
        <row r="42">
          <cell r="A42">
            <v>41699</v>
          </cell>
          <cell r="B42">
            <v>930.01</v>
          </cell>
          <cell r="C42">
            <v>658.3333333333334</v>
          </cell>
        </row>
        <row r="43">
          <cell r="A43">
            <v>41730</v>
          </cell>
          <cell r="B43">
            <v>946.56</v>
          </cell>
          <cell r="C43">
            <v>670.62894788788</v>
          </cell>
        </row>
        <row r="44">
          <cell r="A44">
            <v>41760</v>
          </cell>
          <cell r="B44">
            <v>985.1</v>
          </cell>
          <cell r="C44">
            <v>688.429384757449</v>
          </cell>
        </row>
        <row r="45">
          <cell r="A45">
            <v>41791</v>
          </cell>
          <cell r="B45">
            <v>1159.23</v>
          </cell>
          <cell r="C45">
            <v>713.5294117647059</v>
          </cell>
        </row>
        <row r="46">
          <cell r="A46">
            <v>41821</v>
          </cell>
          <cell r="B46">
            <v>1148.53</v>
          </cell>
          <cell r="C46">
            <v>709.4976539034374</v>
          </cell>
        </row>
        <row r="47">
          <cell r="A47">
            <v>41852</v>
          </cell>
          <cell r="B47">
            <v>1107.2</v>
          </cell>
          <cell r="C47">
            <v>878.7464522548975</v>
          </cell>
        </row>
        <row r="48">
          <cell r="A48">
            <v>41883</v>
          </cell>
          <cell r="C48">
            <v>765.0192551660427</v>
          </cell>
        </row>
        <row r="49">
          <cell r="A49">
            <v>41913</v>
          </cell>
          <cell r="B49">
            <v>1344.11</v>
          </cell>
          <cell r="C49">
            <v>723.5007664793051</v>
          </cell>
        </row>
        <row r="50">
          <cell r="A50">
            <v>41944</v>
          </cell>
          <cell r="B50">
            <v>1348.49</v>
          </cell>
          <cell r="C50">
            <v>720.0002111424619</v>
          </cell>
        </row>
        <row r="51">
          <cell r="A51">
            <v>41974</v>
          </cell>
          <cell r="B51">
            <v>1293.81</v>
          </cell>
          <cell r="C51">
            <v>762.4998503889886</v>
          </cell>
        </row>
        <row r="52">
          <cell r="A52">
            <v>42005</v>
          </cell>
          <cell r="B52">
            <v>1277.16</v>
          </cell>
          <cell r="C52">
            <v>852.87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sa ene a dic 2010"/>
      <sheetName val="Enero 2010"/>
      <sheetName val="Febrero 2010"/>
      <sheetName val="Marzo 2010"/>
      <sheetName val="Abril 2010"/>
      <sheetName val="MAyo 2010"/>
      <sheetName val="Junio 2010"/>
      <sheetName val="Julio 2010"/>
      <sheetName val="Agosto 2010"/>
      <sheetName val="Septi 2010"/>
      <sheetName val="Octubre 2010"/>
      <sheetName val="Noviembre 2010"/>
      <sheetName val="Diciembre 2010"/>
      <sheetName val="Resumen y gráfico 20102011"/>
      <sheetName val="Garf08a10 precios y CIF"/>
      <sheetName val="Enero 2011"/>
      <sheetName val="Febrero 2011"/>
      <sheetName val="Marzo 2011"/>
      <sheetName val="Abril 2011"/>
      <sheetName val="MAyo 2011"/>
      <sheetName val="Junio 2011"/>
      <sheetName val="Jul 2011"/>
      <sheetName val="Ago 2011"/>
      <sheetName val="Sept 2011"/>
      <sheetName val="Oct 2011"/>
      <sheetName val="Nov 2011"/>
      <sheetName val="Dic 2011"/>
      <sheetName val="ene 2012"/>
      <sheetName val="feb 2012"/>
      <sheetName val="marz 2012"/>
      <sheetName val="abr 2012"/>
      <sheetName val="may 2012"/>
      <sheetName val="jun 2012"/>
      <sheetName val="jul 2012"/>
      <sheetName val="ago 2012"/>
      <sheetName val="sep 2012"/>
      <sheetName val="oct 2012"/>
      <sheetName val="nov 2012"/>
      <sheetName val="dic 2012"/>
      <sheetName val="ene 2013"/>
      <sheetName val="feb 2013"/>
      <sheetName val="marz 2013"/>
      <sheetName val="abr 2013"/>
      <sheetName val="may 2013"/>
      <sheetName val="jun 2013"/>
      <sheetName val="jul 2013"/>
      <sheetName val="Ago 2013"/>
      <sheetName val="Sept 2013"/>
      <sheetName val="OCtubre 2013"/>
      <sheetName val="Nov 2013"/>
      <sheetName val="Dic 2013"/>
      <sheetName val="Enero 2014"/>
      <sheetName val="febrero 2014"/>
      <sheetName val="marzo 2014"/>
      <sheetName val="ABRIL 2014"/>
      <sheetName val="Mayo 2014"/>
      <sheetName val="Junio 2014"/>
      <sheetName val="Julio 2104"/>
      <sheetName val="Agosto 2014"/>
      <sheetName val="Septiembre 2014"/>
      <sheetName val="Octubre 2014"/>
      <sheetName val="Noviembre 2014"/>
      <sheetName val="Diciembre 2014"/>
      <sheetName val="enero 2015"/>
      <sheetName val="Res y graf 2012 2014"/>
    </sheetNames>
    <sheetDataSet>
      <sheetData sheetId="64">
        <row r="4">
          <cell r="B4" t="str">
            <v>Precio interno </v>
          </cell>
          <cell r="C4" t="str">
            <v>Valor CIF importaciones reales</v>
          </cell>
          <cell r="D4" t="str">
            <v>Precio FOB  Golfo gran barge</v>
          </cell>
        </row>
        <row r="6">
          <cell r="A6">
            <v>40544</v>
          </cell>
          <cell r="B6">
            <v>619.28</v>
          </cell>
          <cell r="C6">
            <v>440.5818100860906</v>
          </cell>
          <cell r="D6">
            <v>380.3</v>
          </cell>
        </row>
        <row r="7">
          <cell r="A7">
            <v>40575</v>
          </cell>
          <cell r="B7">
            <v>637.18</v>
          </cell>
          <cell r="C7">
            <v>441.864003922512</v>
          </cell>
          <cell r="D7">
            <v>374.9</v>
          </cell>
        </row>
        <row r="8">
          <cell r="A8">
            <v>40603</v>
          </cell>
          <cell r="B8">
            <v>628.79</v>
          </cell>
          <cell r="C8">
            <v>459.9972213524979</v>
          </cell>
          <cell r="D8">
            <v>355.6</v>
          </cell>
        </row>
        <row r="9">
          <cell r="A9">
            <v>40634</v>
          </cell>
          <cell r="B9">
            <v>605.32</v>
          </cell>
          <cell r="C9">
            <v>404.8221296751432</v>
          </cell>
          <cell r="D9">
            <v>330.8</v>
          </cell>
        </row>
        <row r="10">
          <cell r="A10">
            <v>40664</v>
          </cell>
          <cell r="B10">
            <v>706.39</v>
          </cell>
          <cell r="C10">
            <v>433.32</v>
          </cell>
          <cell r="D10">
            <v>390.5</v>
          </cell>
        </row>
        <row r="11">
          <cell r="A11">
            <v>40695</v>
          </cell>
          <cell r="B11">
            <v>725.16</v>
          </cell>
          <cell r="C11">
            <v>456.9</v>
          </cell>
          <cell r="D11">
            <v>475.4</v>
          </cell>
        </row>
        <row r="12">
          <cell r="A12">
            <v>40725</v>
          </cell>
          <cell r="B12">
            <v>735.3</v>
          </cell>
          <cell r="C12">
            <v>517.2574768428623</v>
          </cell>
          <cell r="D12">
            <v>483.5</v>
          </cell>
        </row>
        <row r="13">
          <cell r="A13">
            <v>40756</v>
          </cell>
          <cell r="B13">
            <v>711.51</v>
          </cell>
          <cell r="C13">
            <v>516.1481458623916</v>
          </cell>
          <cell r="D13">
            <v>483.9</v>
          </cell>
        </row>
        <row r="14">
          <cell r="A14">
            <v>40787</v>
          </cell>
          <cell r="B14">
            <v>755.67</v>
          </cell>
          <cell r="C14">
            <v>515.5093064975919</v>
          </cell>
          <cell r="D14">
            <v>506.8</v>
          </cell>
        </row>
        <row r="15">
          <cell r="A15">
            <v>40817</v>
          </cell>
          <cell r="B15">
            <v>714.25</v>
          </cell>
          <cell r="C15">
            <v>555.3</v>
          </cell>
          <cell r="D15">
            <v>478</v>
          </cell>
        </row>
        <row r="16">
          <cell r="A16">
            <v>40848</v>
          </cell>
          <cell r="B16">
            <v>710.03</v>
          </cell>
          <cell r="C16">
            <v>540.3685182589738</v>
          </cell>
          <cell r="D16">
            <v>469.6</v>
          </cell>
        </row>
        <row r="17">
          <cell r="A17">
            <v>40878</v>
          </cell>
          <cell r="B17">
            <v>698.05</v>
          </cell>
          <cell r="C17">
            <v>521.6453366032836</v>
          </cell>
          <cell r="D17">
            <v>397.5</v>
          </cell>
        </row>
        <row r="18">
          <cell r="A18">
            <v>40909</v>
          </cell>
          <cell r="B18">
            <v>692.16</v>
          </cell>
          <cell r="C18">
            <v>456.210820120267</v>
          </cell>
          <cell r="D18">
            <v>392.5</v>
          </cell>
        </row>
        <row r="19">
          <cell r="A19">
            <v>40940</v>
          </cell>
          <cell r="B19">
            <v>690.16</v>
          </cell>
          <cell r="C19">
            <v>455.54128699238663</v>
          </cell>
          <cell r="D19">
            <v>414.9</v>
          </cell>
        </row>
        <row r="20">
          <cell r="A20">
            <v>40969</v>
          </cell>
          <cell r="B20">
            <v>666.46</v>
          </cell>
          <cell r="C20">
            <v>456.95211260913266</v>
          </cell>
          <cell r="D20">
            <v>535.38</v>
          </cell>
        </row>
        <row r="21">
          <cell r="A21">
            <v>41000</v>
          </cell>
          <cell r="B21">
            <v>740.74</v>
          </cell>
          <cell r="C21">
            <v>492.9136540150961</v>
          </cell>
          <cell r="D21">
            <v>660</v>
          </cell>
        </row>
        <row r="22">
          <cell r="A22">
            <v>41030</v>
          </cell>
          <cell r="B22">
            <v>735.28</v>
          </cell>
          <cell r="C22">
            <v>555.140022273996</v>
          </cell>
          <cell r="D22">
            <v>666.3</v>
          </cell>
        </row>
        <row r="23">
          <cell r="A23">
            <v>41061</v>
          </cell>
          <cell r="B23">
            <v>705.06</v>
          </cell>
          <cell r="C23">
            <v>519.63</v>
          </cell>
          <cell r="D23">
            <v>491.1</v>
          </cell>
        </row>
        <row r="24">
          <cell r="A24">
            <v>41091</v>
          </cell>
          <cell r="B24">
            <v>717.58</v>
          </cell>
          <cell r="C24">
            <v>527.3</v>
          </cell>
          <cell r="D24">
            <v>443.8</v>
          </cell>
        </row>
        <row r="25">
          <cell r="A25">
            <v>41122</v>
          </cell>
          <cell r="B25">
            <v>713.25</v>
          </cell>
          <cell r="C25">
            <v>521.0338556368134</v>
          </cell>
          <cell r="D25">
            <v>436.3</v>
          </cell>
        </row>
        <row r="26">
          <cell r="A26">
            <v>41153</v>
          </cell>
          <cell r="B26">
            <v>722.29</v>
          </cell>
          <cell r="C26">
            <v>480.6311719055472</v>
          </cell>
          <cell r="D26">
            <v>429.1</v>
          </cell>
        </row>
        <row r="27">
          <cell r="A27">
            <v>41183</v>
          </cell>
          <cell r="B27">
            <v>692.24</v>
          </cell>
          <cell r="C27">
            <v>461.6579063207245</v>
          </cell>
          <cell r="D27">
            <v>428.7</v>
          </cell>
        </row>
        <row r="28">
          <cell r="A28">
            <v>41214</v>
          </cell>
          <cell r="B28">
            <v>684.74</v>
          </cell>
          <cell r="C28">
            <v>455.325690133289</v>
          </cell>
          <cell r="D28">
            <v>396.1</v>
          </cell>
        </row>
        <row r="29">
          <cell r="A29">
            <v>41244</v>
          </cell>
          <cell r="B29">
            <v>681.29</v>
          </cell>
          <cell r="C29">
            <v>459.8795409055834</v>
          </cell>
          <cell r="D29">
            <v>402</v>
          </cell>
        </row>
        <row r="30">
          <cell r="A30">
            <v>41275</v>
          </cell>
          <cell r="B30">
            <v>687.72</v>
          </cell>
          <cell r="C30">
            <v>458.5887274833168</v>
          </cell>
          <cell r="D30">
            <v>409.1</v>
          </cell>
        </row>
        <row r="31">
          <cell r="A31">
            <v>41306</v>
          </cell>
          <cell r="B31">
            <v>697.73</v>
          </cell>
          <cell r="C31">
            <v>466.4636378354672</v>
          </cell>
          <cell r="D31">
            <v>397.5</v>
          </cell>
        </row>
        <row r="32">
          <cell r="A32">
            <v>41334</v>
          </cell>
          <cell r="B32">
            <v>697.52</v>
          </cell>
          <cell r="C32">
            <v>476.4556224870168</v>
          </cell>
          <cell r="D32">
            <v>401.9</v>
          </cell>
        </row>
        <row r="33">
          <cell r="A33">
            <v>41365</v>
          </cell>
          <cell r="B33">
            <v>698.02</v>
          </cell>
          <cell r="C33">
            <v>488.3209059605616</v>
          </cell>
          <cell r="D33">
            <v>379.9</v>
          </cell>
        </row>
        <row r="34">
          <cell r="A34">
            <v>41395</v>
          </cell>
          <cell r="B34">
            <v>657.49</v>
          </cell>
          <cell r="C34">
            <v>471.50323520802135</v>
          </cell>
          <cell r="D34">
            <v>333</v>
          </cell>
        </row>
        <row r="35">
          <cell r="A35">
            <v>41426</v>
          </cell>
          <cell r="B35">
            <v>633.47</v>
          </cell>
          <cell r="C35">
            <v>436.35961823130873</v>
          </cell>
          <cell r="D35">
            <v>326.5</v>
          </cell>
        </row>
        <row r="36">
          <cell r="A36">
            <v>41456</v>
          </cell>
          <cell r="B36">
            <v>606.12</v>
          </cell>
          <cell r="C36">
            <v>418.23815068737133</v>
          </cell>
          <cell r="D36">
            <v>314.8</v>
          </cell>
        </row>
        <row r="37">
          <cell r="A37">
            <v>41487</v>
          </cell>
          <cell r="B37">
            <v>597.12</v>
          </cell>
          <cell r="C37">
            <v>390.56</v>
          </cell>
          <cell r="D37">
            <v>305.3</v>
          </cell>
        </row>
        <row r="38">
          <cell r="A38">
            <v>41518</v>
          </cell>
          <cell r="B38">
            <v>606.59</v>
          </cell>
          <cell r="C38">
            <v>368.7301160373724</v>
          </cell>
          <cell r="D38">
            <v>291.7</v>
          </cell>
        </row>
        <row r="39">
          <cell r="A39">
            <v>41548</v>
          </cell>
          <cell r="B39">
            <v>651.08</v>
          </cell>
          <cell r="C39">
            <v>359.44988785506695</v>
          </cell>
          <cell r="D39">
            <v>287.6</v>
          </cell>
        </row>
        <row r="40">
          <cell r="A40">
            <v>41579</v>
          </cell>
          <cell r="B40">
            <v>627.95</v>
          </cell>
          <cell r="C40">
            <v>351.5825520104257</v>
          </cell>
          <cell r="D40">
            <v>306.25</v>
          </cell>
        </row>
        <row r="41">
          <cell r="A41">
            <v>41609</v>
          </cell>
          <cell r="B41">
            <v>586.61</v>
          </cell>
          <cell r="C41">
            <v>361.41359760976724</v>
          </cell>
          <cell r="D41">
            <v>327.5</v>
          </cell>
        </row>
        <row r="42">
          <cell r="A42">
            <v>41640</v>
          </cell>
          <cell r="B42">
            <v>593.98</v>
          </cell>
          <cell r="C42">
            <v>407.54792286293576</v>
          </cell>
          <cell r="D42">
            <v>377</v>
          </cell>
        </row>
        <row r="43">
          <cell r="A43">
            <v>41671</v>
          </cell>
          <cell r="B43">
            <v>578.06</v>
          </cell>
          <cell r="C43">
            <v>405.24230582362543</v>
          </cell>
          <cell r="D43">
            <v>409.75</v>
          </cell>
        </row>
        <row r="44">
          <cell r="A44">
            <v>41699</v>
          </cell>
          <cell r="B44">
            <v>585.58</v>
          </cell>
          <cell r="C44">
            <v>392.18428726967943</v>
          </cell>
          <cell r="D44">
            <v>410.8</v>
          </cell>
        </row>
        <row r="45">
          <cell r="A45">
            <v>41730</v>
          </cell>
          <cell r="B45">
            <v>581.58</v>
          </cell>
          <cell r="C45">
            <v>413.86129176195703</v>
          </cell>
          <cell r="D45">
            <v>401.75</v>
          </cell>
        </row>
        <row r="46">
          <cell r="A46">
            <v>41760</v>
          </cell>
          <cell r="B46">
            <v>560.81</v>
          </cell>
          <cell r="C46">
            <v>399.4164245443729</v>
          </cell>
          <cell r="D46">
            <v>339.8</v>
          </cell>
        </row>
        <row r="47">
          <cell r="A47">
            <v>41791</v>
          </cell>
          <cell r="B47">
            <v>541.49</v>
          </cell>
          <cell r="C47">
            <v>382.11999622091236</v>
          </cell>
          <cell r="D47">
            <v>341.1</v>
          </cell>
        </row>
        <row r="48">
          <cell r="A48">
            <v>41821</v>
          </cell>
          <cell r="B48">
            <v>558.88</v>
          </cell>
          <cell r="C48">
            <v>364.29406297595824</v>
          </cell>
          <cell r="D48">
            <v>363.13</v>
          </cell>
        </row>
        <row r="49">
          <cell r="A49">
            <v>41852</v>
          </cell>
          <cell r="B49">
            <v>538.77</v>
          </cell>
          <cell r="C49">
            <v>334.3638746499138</v>
          </cell>
          <cell r="D49">
            <v>343.75</v>
          </cell>
        </row>
        <row r="50">
          <cell r="A50">
            <v>41883</v>
          </cell>
          <cell r="B50">
            <v>599.86</v>
          </cell>
          <cell r="C50">
            <v>331.19240043688967</v>
          </cell>
          <cell r="D50">
            <v>344.1</v>
          </cell>
        </row>
        <row r="51">
          <cell r="A51">
            <v>41913</v>
          </cell>
          <cell r="B51">
            <v>603.41</v>
          </cell>
          <cell r="C51">
            <v>353.3363572339134</v>
          </cell>
          <cell r="D51">
            <v>313.6</v>
          </cell>
        </row>
        <row r="52">
          <cell r="A52">
            <v>41944</v>
          </cell>
          <cell r="B52">
            <v>555.42</v>
          </cell>
          <cell r="C52">
            <v>400.50189725876686</v>
          </cell>
          <cell r="D52">
            <v>309.13</v>
          </cell>
        </row>
        <row r="53">
          <cell r="A53">
            <v>41974</v>
          </cell>
          <cell r="B53">
            <v>569.36</v>
          </cell>
          <cell r="C53">
            <v>329.0780141843972</v>
          </cell>
          <cell r="D53">
            <v>316</v>
          </cell>
        </row>
        <row r="54">
          <cell r="A54">
            <v>42005</v>
          </cell>
          <cell r="B54">
            <v>562.03</v>
          </cell>
          <cell r="C54">
            <v>366.4420555664612</v>
          </cell>
          <cell r="D54">
            <v>309.13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143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38" t="s">
        <v>2</v>
      </c>
      <c r="B13" s="238"/>
      <c r="C13" s="238"/>
      <c r="D13" s="238"/>
      <c r="E13" s="238"/>
      <c r="F13" s="238"/>
      <c r="G13" s="238"/>
      <c r="H13" s="238"/>
    </row>
    <row r="15" spans="3:8" ht="15.75">
      <c r="C15" s="240"/>
      <c r="D15" s="240"/>
      <c r="E15" s="240"/>
      <c r="F15" s="240"/>
      <c r="G15" s="240"/>
      <c r="H15" s="240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42" t="s">
        <v>210</v>
      </c>
      <c r="D40" s="242"/>
      <c r="E40" s="242"/>
    </row>
    <row r="44" ht="14.25">
      <c r="D44" s="141" t="s">
        <v>2</v>
      </c>
    </row>
    <row r="45" spans="1:4" ht="15">
      <c r="A45" s="139"/>
      <c r="D45" s="142" t="s">
        <v>211</v>
      </c>
    </row>
    <row r="46" spans="1:5" ht="15">
      <c r="A46" s="139"/>
      <c r="C46" s="243" t="s">
        <v>212</v>
      </c>
      <c r="D46" s="243"/>
      <c r="E46" s="243"/>
    </row>
    <row r="47" ht="15">
      <c r="A47" s="139"/>
    </row>
    <row r="48" ht="14.25">
      <c r="D48" s="141" t="s">
        <v>3</v>
      </c>
    </row>
    <row r="49" spans="1:4" ht="15">
      <c r="A49" s="143"/>
      <c r="D49" s="230" t="s">
        <v>204</v>
      </c>
    </row>
    <row r="50" ht="15">
      <c r="A50" s="139"/>
    </row>
    <row r="53" ht="14.25">
      <c r="D53" s="144" t="s">
        <v>135</v>
      </c>
    </row>
    <row r="54" ht="14.25">
      <c r="D54" s="144" t="s">
        <v>94</v>
      </c>
    </row>
    <row r="58" ht="15">
      <c r="A58" s="139"/>
    </row>
    <row r="59" spans="1:4" ht="15">
      <c r="A59" s="139"/>
      <c r="D59" s="141" t="s">
        <v>183</v>
      </c>
    </row>
    <row r="60" spans="1:4" ht="15">
      <c r="A60" s="139"/>
      <c r="D60" s="144" t="s">
        <v>182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41" t="s">
        <v>1</v>
      </c>
      <c r="B64" s="241"/>
      <c r="C64" s="241"/>
      <c r="D64" s="241"/>
      <c r="E64" s="241"/>
      <c r="F64" s="241"/>
      <c r="G64" s="241"/>
      <c r="H64" s="241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93</v>
      </c>
    </row>
    <row r="80" ht="10.5" customHeight="1">
      <c r="A80" s="145" t="s">
        <v>89</v>
      </c>
    </row>
    <row r="81" ht="10.5" customHeight="1">
      <c r="A81" s="145" t="s">
        <v>92</v>
      </c>
    </row>
    <row r="82" spans="1:4" ht="10.5" customHeight="1">
      <c r="A82" s="145" t="s">
        <v>91</v>
      </c>
      <c r="C82" s="145"/>
      <c r="D82" s="146"/>
    </row>
    <row r="83" ht="10.5" customHeight="1">
      <c r="A83" s="148" t="s">
        <v>90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39"/>
      <c r="B123" s="239"/>
      <c r="C123" s="239"/>
      <c r="D123" s="239"/>
      <c r="E123" s="239"/>
      <c r="F123" s="239"/>
      <c r="G123" s="239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K27" sqref="K27"/>
    </sheetView>
  </sheetViews>
  <sheetFormatPr defaultColWidth="11.421875" defaultRowHeight="12.75"/>
  <cols>
    <col min="1" max="16384" width="11.421875" style="48" customWidth="1"/>
  </cols>
  <sheetData>
    <row r="13" ht="12.75">
      <c r="L13" s="237"/>
    </row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L25" sqref="L25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67" t="s">
        <v>113</v>
      </c>
      <c r="B1" s="267"/>
      <c r="C1" s="267"/>
      <c r="D1" s="267"/>
      <c r="E1" s="48"/>
      <c r="F1" s="48"/>
      <c r="G1" s="33"/>
      <c r="H1" s="33"/>
    </row>
    <row r="2" spans="1:8" ht="15" customHeight="1">
      <c r="A2" s="268" t="s">
        <v>165</v>
      </c>
      <c r="B2" s="268"/>
      <c r="C2" s="268"/>
      <c r="D2" s="268"/>
      <c r="E2" s="48"/>
      <c r="F2" s="48"/>
      <c r="G2" s="33"/>
      <c r="H2" s="33"/>
    </row>
    <row r="3" spans="1:8" s="19" customFormat="1" ht="15" customHeight="1">
      <c r="A3" s="269" t="s">
        <v>186</v>
      </c>
      <c r="B3" s="269"/>
      <c r="C3" s="269"/>
      <c r="D3" s="269"/>
      <c r="E3" s="48"/>
      <c r="F3" s="48"/>
      <c r="G3" s="34"/>
      <c r="H3" s="34"/>
    </row>
    <row r="4" spans="1:8" s="19" customFormat="1" ht="15" customHeight="1">
      <c r="A4" s="270" t="s">
        <v>207</v>
      </c>
      <c r="B4" s="270"/>
      <c r="C4" s="270"/>
      <c r="D4" s="270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137</v>
      </c>
      <c r="C6" s="169" t="s">
        <v>138</v>
      </c>
      <c r="D6" s="170" t="s">
        <v>158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4" t="s">
        <v>42</v>
      </c>
      <c r="B7" s="264"/>
      <c r="C7" s="264"/>
      <c r="D7" s="265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>C8/620.91</f>
        <v>0.44450886601922984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96</v>
      </c>
      <c r="B9" s="172">
        <v>40</v>
      </c>
      <c r="C9" s="173">
        <v>283.5</v>
      </c>
      <c r="D9" s="173">
        <f aca="true" t="shared" si="0" ref="D9:D25">C9/620.91</f>
        <v>0.45658791129149157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263.5</v>
      </c>
      <c r="D10" s="173">
        <f t="shared" si="0"/>
        <v>0.42437712389879373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107</v>
      </c>
      <c r="B11" s="172">
        <v>40</v>
      </c>
      <c r="C11" s="173">
        <v>271</v>
      </c>
      <c r="D11" s="173">
        <f t="shared" si="0"/>
        <v>0.4364561691710554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263.5</v>
      </c>
      <c r="D12" s="173">
        <f t="shared" si="0"/>
        <v>0.42437712389879373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97</v>
      </c>
      <c r="B13" s="172">
        <v>40</v>
      </c>
      <c r="C13" s="173">
        <v>262</v>
      </c>
      <c r="D13" s="173">
        <f t="shared" si="0"/>
        <v>0.4219613148443414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0.383308369973104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98</v>
      </c>
      <c r="B15" s="172">
        <v>40</v>
      </c>
      <c r="C15" s="173">
        <v>250.5</v>
      </c>
      <c r="D15" s="173">
        <f t="shared" si="0"/>
        <v>0.40344011209354014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230.5</v>
      </c>
      <c r="D16" s="173">
        <f t="shared" si="0"/>
        <v>0.37122932470084236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99</v>
      </c>
      <c r="B17" s="172">
        <v>40</v>
      </c>
      <c r="C17" s="173">
        <v>238</v>
      </c>
      <c r="D17" s="173">
        <f t="shared" si="0"/>
        <v>0.383308369973104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0.38813998808200867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86</v>
      </c>
      <c r="B19" s="172">
        <v>40</v>
      </c>
      <c r="C19" s="173">
        <v>246</v>
      </c>
      <c r="D19" s="173">
        <f t="shared" si="0"/>
        <v>0.3961926849301831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0.36076081879821553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0.36881351564639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87</v>
      </c>
      <c r="B22" s="172">
        <v>40</v>
      </c>
      <c r="C22" s="173">
        <v>232</v>
      </c>
      <c r="D22" s="173">
        <f t="shared" si="0"/>
        <v>0.3736451337552947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100</v>
      </c>
      <c r="B23" s="172">
        <v>40</v>
      </c>
      <c r="C23" s="173">
        <v>242</v>
      </c>
      <c r="D23" s="173">
        <f t="shared" si="0"/>
        <v>0.38975052745164357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88</v>
      </c>
      <c r="B24" s="172">
        <v>40</v>
      </c>
      <c r="C24" s="173">
        <v>239</v>
      </c>
      <c r="D24" s="173">
        <f t="shared" si="0"/>
        <v>0.3849189093427389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101</v>
      </c>
      <c r="B25" s="172">
        <v>40</v>
      </c>
      <c r="C25" s="173">
        <v>249</v>
      </c>
      <c r="D25" s="176">
        <f t="shared" si="0"/>
        <v>0.4010243030390878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4" t="s">
        <v>47</v>
      </c>
      <c r="B26" s="264"/>
      <c r="C26" s="264"/>
      <c r="D26" s="266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102</v>
      </c>
      <c r="B27" s="172">
        <v>40</v>
      </c>
      <c r="C27" s="173">
        <v>262</v>
      </c>
      <c r="D27" s="174">
        <f>C27/620.91</f>
        <v>0.4219613148443414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aca="true" t="shared" si="1" ref="D28:D36">C28/620.91</f>
        <v>0.38813998808200867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103</v>
      </c>
      <c r="B29" s="172">
        <v>40</v>
      </c>
      <c r="C29" s="173">
        <v>231</v>
      </c>
      <c r="D29" s="173">
        <f t="shared" si="1"/>
        <v>0.3720345943856598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0.36237135816785043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104</v>
      </c>
      <c r="B31" s="172">
        <v>40</v>
      </c>
      <c r="C31" s="173">
        <v>211</v>
      </c>
      <c r="D31" s="173">
        <f t="shared" si="1"/>
        <v>0.33982380699296194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0.34465542510186664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105</v>
      </c>
      <c r="B33" s="172">
        <v>40</v>
      </c>
      <c r="C33" s="173">
        <v>211</v>
      </c>
      <c r="D33" s="173">
        <f t="shared" si="1"/>
        <v>0.33982380699296194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0.3333816495144224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106</v>
      </c>
      <c r="B35" s="172">
        <v>40</v>
      </c>
      <c r="C35" s="173">
        <v>222</v>
      </c>
      <c r="D35" s="173">
        <f t="shared" si="1"/>
        <v>0.35753974005894573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117</v>
      </c>
      <c r="B36" s="172">
        <v>40</v>
      </c>
      <c r="C36" s="173">
        <v>218</v>
      </c>
      <c r="D36" s="176">
        <f t="shared" si="1"/>
        <v>0.3510975825804062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5" t="s">
        <v>52</v>
      </c>
      <c r="B37" s="265"/>
      <c r="C37" s="265"/>
      <c r="D37" s="26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208.5</v>
      </c>
      <c r="D38" s="174">
        <f>C38/620.91</f>
        <v>0.3357974585688747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188.5</v>
      </c>
      <c r="D39" s="173">
        <f aca="true" t="shared" si="2" ref="D39:D48">C39/620.91</f>
        <v>0.30358667117617694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197.5</v>
      </c>
      <c r="D40" s="173">
        <f t="shared" si="2"/>
        <v>0.3180815255028909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0.30600248023062926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0.30922355896989906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0.30600248023062926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0.2995603227520897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0.28989708653428037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0.28506546842537567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282</v>
      </c>
      <c r="D47" s="173">
        <f t="shared" si="2"/>
        <v>0.4541721022370392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 t="shared" si="2"/>
        <v>0.6281103541576074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3" t="s">
        <v>60</v>
      </c>
      <c r="B49" s="233"/>
      <c r="C49" s="233"/>
      <c r="D49" s="232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>C50/620.91</f>
        <v>0.42679293295324605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aca="true" t="shared" si="3" ref="D51:D57">C51/620.91</f>
        <v>0.42679293295324605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0.40746646051762736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76</v>
      </c>
      <c r="B53" s="63"/>
      <c r="C53" s="173">
        <v>166</v>
      </c>
      <c r="D53" s="173">
        <f t="shared" si="3"/>
        <v>0.2673495353593919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142</v>
      </c>
      <c r="D54" s="173">
        <f t="shared" si="3"/>
        <v>0.2286965904881545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75</v>
      </c>
      <c r="B55" s="172">
        <v>50</v>
      </c>
      <c r="C55" s="173">
        <v>48</v>
      </c>
      <c r="D55" s="173">
        <f t="shared" si="3"/>
        <v>0.07730588974247476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74</v>
      </c>
      <c r="B56" s="172">
        <v>50</v>
      </c>
      <c r="C56" s="173">
        <v>48</v>
      </c>
      <c r="D56" s="173">
        <f t="shared" si="3"/>
        <v>0.07730588974247476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172</v>
      </c>
      <c r="B57" s="71">
        <v>50</v>
      </c>
      <c r="C57" s="176">
        <v>335</v>
      </c>
      <c r="D57" s="176">
        <f t="shared" si="3"/>
        <v>0.5395306888276884</v>
      </c>
      <c r="E57" s="20"/>
    </row>
    <row r="58" spans="1:5" s="19" customFormat="1" ht="15" customHeight="1">
      <c r="A58" s="231" t="s">
        <v>192</v>
      </c>
      <c r="B58" s="231"/>
      <c r="C58" s="231"/>
      <c r="D58" s="20"/>
      <c r="E58" s="20"/>
    </row>
    <row r="59" spans="1:5" s="19" customFormat="1" ht="12">
      <c r="A59" s="214" t="s">
        <v>215</v>
      </c>
      <c r="B59" s="215"/>
      <c r="C59" s="216"/>
      <c r="D59" s="20"/>
      <c r="E59" s="20"/>
    </row>
    <row r="60" spans="1:5" s="19" customFormat="1" ht="12">
      <c r="A60" s="214" t="s">
        <v>209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A1" sqref="A1:E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7" t="s">
        <v>114</v>
      </c>
      <c r="B1" s="267"/>
      <c r="C1" s="267"/>
      <c r="D1" s="267"/>
      <c r="E1" s="267"/>
    </row>
    <row r="2" spans="1:5" ht="12.75">
      <c r="A2" s="271" t="s">
        <v>164</v>
      </c>
      <c r="B2" s="271"/>
      <c r="C2" s="271"/>
      <c r="D2" s="271"/>
      <c r="E2" s="271"/>
    </row>
    <row r="3" spans="1:5" ht="12.75" customHeight="1">
      <c r="A3" s="247" t="s">
        <v>186</v>
      </c>
      <c r="B3" s="247"/>
      <c r="C3" s="247"/>
      <c r="D3" s="247"/>
      <c r="E3" s="247"/>
    </row>
    <row r="4" spans="1:5" ht="12.75">
      <c r="A4" s="272" t="s">
        <v>207</v>
      </c>
      <c r="B4" s="272"/>
      <c r="C4" s="272"/>
      <c r="D4" s="272"/>
      <c r="E4" s="272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118</v>
      </c>
      <c r="B6" s="50" t="s">
        <v>119</v>
      </c>
      <c r="C6" s="51" t="s">
        <v>120</v>
      </c>
      <c r="D6" s="51" t="s">
        <v>173</v>
      </c>
      <c r="E6" s="52" t="s">
        <v>158</v>
      </c>
    </row>
    <row r="7" spans="1:5" ht="12.75">
      <c r="A7" s="53" t="s">
        <v>121</v>
      </c>
      <c r="B7" s="53" t="s">
        <v>122</v>
      </c>
      <c r="C7" s="54">
        <v>22500</v>
      </c>
      <c r="D7" s="55">
        <f>C7/50</f>
        <v>450</v>
      </c>
      <c r="E7" s="56">
        <f>D7/620.91</f>
        <v>0.7247427163357009</v>
      </c>
    </row>
    <row r="8" spans="1:5" ht="12.75">
      <c r="A8" s="57" t="s">
        <v>142</v>
      </c>
      <c r="B8" s="57" t="s">
        <v>140</v>
      </c>
      <c r="C8" s="58">
        <v>22500</v>
      </c>
      <c r="D8" s="59">
        <f aca="true" t="shared" si="0" ref="D8:D25">C8/50</f>
        <v>450</v>
      </c>
      <c r="E8" s="60">
        <f aca="true" t="shared" si="1" ref="E8:E22">D8/620.91</f>
        <v>0.7247427163357009</v>
      </c>
    </row>
    <row r="9" spans="1:5" ht="12.75">
      <c r="A9" s="57"/>
      <c r="B9" s="57" t="s">
        <v>150</v>
      </c>
      <c r="C9" s="58">
        <v>22500</v>
      </c>
      <c r="D9" s="61">
        <f t="shared" si="0"/>
        <v>450</v>
      </c>
      <c r="E9" s="64">
        <f t="shared" si="1"/>
        <v>0.7247427163357009</v>
      </c>
    </row>
    <row r="10" spans="1:5" ht="12.75">
      <c r="A10" s="62" t="s">
        <v>152</v>
      </c>
      <c r="B10" s="62" t="s">
        <v>125</v>
      </c>
      <c r="C10" s="54">
        <v>17500</v>
      </c>
      <c r="D10" s="55">
        <f t="shared" si="0"/>
        <v>350</v>
      </c>
      <c r="E10" s="56">
        <f t="shared" si="1"/>
        <v>0.5636887793722117</v>
      </c>
    </row>
    <row r="11" spans="1:5" ht="12.75">
      <c r="A11" s="57" t="s">
        <v>142</v>
      </c>
      <c r="B11" s="63" t="s">
        <v>148</v>
      </c>
      <c r="C11" s="58">
        <v>17500</v>
      </c>
      <c r="D11" s="59">
        <f t="shared" si="0"/>
        <v>350</v>
      </c>
      <c r="E11" s="60">
        <f t="shared" si="1"/>
        <v>0.5636887793722117</v>
      </c>
    </row>
    <row r="12" spans="1:5" ht="12.75">
      <c r="A12" s="57"/>
      <c r="B12" s="63" t="s">
        <v>149</v>
      </c>
      <c r="C12" s="58">
        <v>18500</v>
      </c>
      <c r="D12" s="59">
        <f t="shared" si="0"/>
        <v>370</v>
      </c>
      <c r="E12" s="60">
        <f t="shared" si="1"/>
        <v>0.5958995667649096</v>
      </c>
    </row>
    <row r="13" spans="1:5" ht="12.75">
      <c r="A13" s="57"/>
      <c r="B13" s="63" t="s">
        <v>127</v>
      </c>
      <c r="C13" s="58">
        <v>17500</v>
      </c>
      <c r="D13" s="59">
        <f t="shared" si="0"/>
        <v>350</v>
      </c>
      <c r="E13" s="60">
        <f t="shared" si="1"/>
        <v>0.5636887793722117</v>
      </c>
    </row>
    <row r="14" spans="1:5" ht="12.75">
      <c r="A14" s="57"/>
      <c r="B14" s="63" t="s">
        <v>128</v>
      </c>
      <c r="C14" s="58">
        <v>17500</v>
      </c>
      <c r="D14" s="59">
        <f t="shared" si="0"/>
        <v>350</v>
      </c>
      <c r="E14" s="60">
        <f t="shared" si="1"/>
        <v>0.5636887793722117</v>
      </c>
    </row>
    <row r="15" spans="1:5" ht="12.75">
      <c r="A15" s="57"/>
      <c r="B15" s="63" t="s">
        <v>141</v>
      </c>
      <c r="C15" s="58">
        <v>17500</v>
      </c>
      <c r="D15" s="59">
        <f t="shared" si="0"/>
        <v>350</v>
      </c>
      <c r="E15" s="60">
        <f t="shared" si="1"/>
        <v>0.5636887793722117</v>
      </c>
    </row>
    <row r="16" spans="1:5" ht="12.75">
      <c r="A16" s="57"/>
      <c r="B16" s="63" t="s">
        <v>129</v>
      </c>
      <c r="C16" s="58">
        <v>17500</v>
      </c>
      <c r="D16" s="59">
        <f t="shared" si="0"/>
        <v>350</v>
      </c>
      <c r="E16" s="60">
        <f t="shared" si="1"/>
        <v>0.5636887793722117</v>
      </c>
    </row>
    <row r="17" spans="1:5" ht="12.75">
      <c r="A17" s="57"/>
      <c r="B17" s="63" t="s">
        <v>130</v>
      </c>
      <c r="C17" s="58">
        <v>17500</v>
      </c>
      <c r="D17" s="59">
        <v>350</v>
      </c>
      <c r="E17" s="64">
        <f t="shared" si="1"/>
        <v>0.5636887793722117</v>
      </c>
    </row>
    <row r="18" spans="1:5" ht="12.75">
      <c r="A18" s="62" t="s">
        <v>153</v>
      </c>
      <c r="B18" s="62" t="s">
        <v>126</v>
      </c>
      <c r="C18" s="54">
        <v>19000</v>
      </c>
      <c r="D18" s="55">
        <f t="shared" si="0"/>
        <v>380</v>
      </c>
      <c r="E18" s="60">
        <f t="shared" si="1"/>
        <v>0.6120049604612585</v>
      </c>
    </row>
    <row r="19" spans="1:5" ht="12.75">
      <c r="A19" s="57" t="s">
        <v>142</v>
      </c>
      <c r="B19" s="63" t="s">
        <v>123</v>
      </c>
      <c r="C19" s="58">
        <v>19000</v>
      </c>
      <c r="D19" s="59">
        <f t="shared" si="0"/>
        <v>380</v>
      </c>
      <c r="E19" s="60">
        <f t="shared" si="1"/>
        <v>0.6120049604612585</v>
      </c>
    </row>
    <row r="20" spans="1:5" ht="12.75">
      <c r="A20" s="57"/>
      <c r="B20" s="63" t="s">
        <v>124</v>
      </c>
      <c r="C20" s="58">
        <v>19000</v>
      </c>
      <c r="D20" s="59">
        <f t="shared" si="0"/>
        <v>380</v>
      </c>
      <c r="E20" s="60">
        <f t="shared" si="1"/>
        <v>0.6120049604612585</v>
      </c>
    </row>
    <row r="21" spans="1:5" ht="12.75">
      <c r="A21" s="57"/>
      <c r="B21" s="63" t="s">
        <v>154</v>
      </c>
      <c r="C21" s="58">
        <v>19000</v>
      </c>
      <c r="D21" s="59">
        <f t="shared" si="0"/>
        <v>380</v>
      </c>
      <c r="E21" s="60">
        <f t="shared" si="1"/>
        <v>0.6120049604612585</v>
      </c>
    </row>
    <row r="22" spans="1:5" ht="12.75">
      <c r="A22" s="65"/>
      <c r="B22" s="66" t="s">
        <v>176</v>
      </c>
      <c r="C22" s="67">
        <v>19000</v>
      </c>
      <c r="D22" s="61">
        <f t="shared" si="0"/>
        <v>380</v>
      </c>
      <c r="E22" s="60">
        <f t="shared" si="1"/>
        <v>0.6120049604612585</v>
      </c>
    </row>
    <row r="23" spans="1:5" ht="12.75">
      <c r="A23" s="206" t="s">
        <v>187</v>
      </c>
      <c r="B23" s="207" t="s">
        <v>131</v>
      </c>
      <c r="C23" s="208">
        <v>10000</v>
      </c>
      <c r="D23" s="209">
        <f t="shared" si="0"/>
        <v>200</v>
      </c>
      <c r="E23" s="236">
        <f>D23/620.91</f>
        <v>0.32210787392697815</v>
      </c>
    </row>
    <row r="24" spans="1:5" ht="12.75">
      <c r="A24" s="53" t="s">
        <v>132</v>
      </c>
      <c r="B24" s="62" t="s">
        <v>133</v>
      </c>
      <c r="C24" s="54">
        <v>17500</v>
      </c>
      <c r="D24" s="55">
        <f t="shared" si="0"/>
        <v>350</v>
      </c>
      <c r="E24" s="60">
        <f>D24/620.91</f>
        <v>0.5636887793722117</v>
      </c>
    </row>
    <row r="25" spans="1:5" ht="12.75">
      <c r="A25" s="65" t="s">
        <v>155</v>
      </c>
      <c r="B25" s="66" t="s">
        <v>139</v>
      </c>
      <c r="C25" s="67">
        <v>17500</v>
      </c>
      <c r="D25" s="61">
        <f t="shared" si="0"/>
        <v>350</v>
      </c>
      <c r="E25" s="64">
        <f>D25/620.91</f>
        <v>0.5636887793722117</v>
      </c>
    </row>
    <row r="26" spans="1:5" ht="12.75">
      <c r="A26" s="217" t="s">
        <v>193</v>
      </c>
      <c r="B26" s="48"/>
      <c r="C26" s="48"/>
      <c r="D26" s="48"/>
      <c r="E26" s="48"/>
    </row>
    <row r="27" spans="1:5" ht="12.75">
      <c r="A27" s="214" t="s">
        <v>215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77" t="s">
        <v>115</v>
      </c>
      <c r="B1" s="277"/>
      <c r="C1" s="277"/>
      <c r="D1" s="277"/>
    </row>
    <row r="2" spans="1:7" ht="15" customHeight="1">
      <c r="A2" s="266" t="s">
        <v>163</v>
      </c>
      <c r="B2" s="266"/>
      <c r="C2" s="266"/>
      <c r="D2" s="266"/>
      <c r="E2" s="4"/>
      <c r="F2" s="4"/>
      <c r="G2" s="3"/>
    </row>
    <row r="3" spans="1:7" ht="15" customHeight="1">
      <c r="A3" s="259" t="s">
        <v>188</v>
      </c>
      <c r="B3" s="259"/>
      <c r="C3" s="259"/>
      <c r="D3" s="259"/>
      <c r="E3" s="135"/>
      <c r="F3" s="135"/>
      <c r="G3" s="3"/>
    </row>
    <row r="4" spans="1:7" ht="15" customHeight="1">
      <c r="A4" s="278" t="s">
        <v>207</v>
      </c>
      <c r="B4" s="278"/>
      <c r="C4" s="278"/>
      <c r="D4" s="278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80" t="s">
        <v>32</v>
      </c>
      <c r="B6" s="280"/>
      <c r="C6" s="280"/>
      <c r="D6" s="280"/>
      <c r="E6" s="5"/>
      <c r="F6" s="5"/>
      <c r="G6" s="3"/>
    </row>
    <row r="7" spans="1:7" ht="15" customHeight="1">
      <c r="A7" s="281" t="s">
        <v>40</v>
      </c>
      <c r="B7" s="283" t="s">
        <v>38</v>
      </c>
      <c r="C7" s="273" t="s">
        <v>190</v>
      </c>
      <c r="D7" s="275" t="s">
        <v>189</v>
      </c>
      <c r="E7" s="1"/>
      <c r="F7" s="1"/>
      <c r="G7" s="1"/>
    </row>
    <row r="8" spans="1:7" ht="15" customHeight="1">
      <c r="A8" s="282"/>
      <c r="B8" s="284"/>
      <c r="C8" s="274"/>
      <c r="D8" s="276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C9/620.91</f>
        <v>9.051231257348086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8.98680968256269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8.254014269378816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3.3660272825369217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5.491939250454978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4.155191573658018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68" t="s">
        <v>77</v>
      </c>
      <c r="B15" s="268"/>
      <c r="C15" s="268"/>
      <c r="D15" s="268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78</v>
      </c>
      <c r="B16" s="189" t="s">
        <v>200</v>
      </c>
      <c r="C16" s="54">
        <v>7320</v>
      </c>
      <c r="D16" s="190">
        <f>C16/620.91</f>
        <v>11.7891481857274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228" t="s">
        <v>201</v>
      </c>
      <c r="B17" s="195" t="s">
        <v>199</v>
      </c>
      <c r="C17" s="67">
        <v>13050</v>
      </c>
      <c r="D17" s="229">
        <f>C17/620.91</f>
        <v>21.017538773735325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79" t="s">
        <v>192</v>
      </c>
      <c r="B18" s="279"/>
      <c r="C18" s="279"/>
      <c r="D18" s="197"/>
      <c r="E18" s="1"/>
      <c r="F18" s="1" t="s">
        <v>143</v>
      </c>
      <c r="G18" s="1"/>
    </row>
    <row r="19" spans="1:7" ht="15" customHeight="1">
      <c r="A19" s="227" t="s">
        <v>202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215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185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136</v>
      </c>
      <c r="C3" s="126">
        <v>3</v>
      </c>
    </row>
    <row r="4" spans="1:3" ht="21" customHeight="1">
      <c r="A4" s="127" t="s">
        <v>109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156</v>
      </c>
      <c r="C7" s="126">
        <v>6</v>
      </c>
    </row>
    <row r="8" spans="1:3" ht="21" customHeight="1">
      <c r="A8" s="125">
        <v>4</v>
      </c>
      <c r="B8" s="129" t="s">
        <v>79</v>
      </c>
      <c r="C8" s="126">
        <v>7</v>
      </c>
    </row>
    <row r="9" spans="1:3" ht="21" customHeight="1">
      <c r="A9" s="125">
        <v>5</v>
      </c>
      <c r="B9" s="129" t="s">
        <v>169</v>
      </c>
      <c r="C9" s="210">
        <v>12</v>
      </c>
    </row>
    <row r="10" spans="1:3" ht="21" customHeight="1">
      <c r="A10" s="125">
        <v>6</v>
      </c>
      <c r="B10" s="129" t="s">
        <v>162</v>
      </c>
      <c r="C10" s="126">
        <v>13</v>
      </c>
    </row>
    <row r="11" spans="1:3" ht="21" customHeight="1">
      <c r="A11" s="125">
        <v>7</v>
      </c>
      <c r="B11" s="129" t="s">
        <v>161</v>
      </c>
      <c r="C11" s="126">
        <v>14</v>
      </c>
    </row>
    <row r="12" spans="1:3" ht="24" customHeight="1">
      <c r="A12" s="127" t="s">
        <v>108</v>
      </c>
      <c r="B12" s="129"/>
      <c r="C12" s="130"/>
    </row>
    <row r="13" spans="1:3" ht="33" customHeight="1">
      <c r="A13" s="125">
        <v>1</v>
      </c>
      <c r="B13" s="131" t="s">
        <v>147</v>
      </c>
      <c r="C13" s="126">
        <v>8</v>
      </c>
    </row>
    <row r="14" spans="1:3" ht="33" customHeight="1">
      <c r="A14" s="125">
        <v>2</v>
      </c>
      <c r="B14" s="131" t="s">
        <v>145</v>
      </c>
      <c r="C14" s="126">
        <v>9</v>
      </c>
    </row>
    <row r="15" spans="1:3" ht="33" customHeight="1">
      <c r="A15" s="125">
        <v>3</v>
      </c>
      <c r="B15" s="131" t="s">
        <v>146</v>
      </c>
      <c r="C15" s="126">
        <v>10</v>
      </c>
    </row>
    <row r="16" spans="1:3" ht="33" customHeight="1">
      <c r="A16" s="125">
        <v>4</v>
      </c>
      <c r="B16" s="131" t="s">
        <v>170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4" t="s">
        <v>84</v>
      </c>
      <c r="B19" s="244"/>
      <c r="C19" s="244"/>
    </row>
    <row r="20" spans="1:3" ht="18" customHeight="1">
      <c r="A20" s="135" t="s">
        <v>85</v>
      </c>
      <c r="B20" s="136"/>
      <c r="C20" s="137"/>
    </row>
    <row r="21" spans="1:3" ht="21" customHeight="1">
      <c r="A21" s="135" t="s">
        <v>116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5" t="s">
        <v>136</v>
      </c>
      <c r="B1" s="245"/>
      <c r="C1" s="245"/>
      <c r="D1" s="245"/>
      <c r="E1" s="245"/>
      <c r="F1" s="245"/>
      <c r="G1" s="245"/>
      <c r="H1" s="245"/>
      <c r="I1" s="245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E5" sqref="E5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47" t="s">
        <v>110</v>
      </c>
      <c r="B1" s="247"/>
      <c r="C1" s="247"/>
      <c r="D1" s="247"/>
      <c r="E1" s="247"/>
      <c r="F1" s="247"/>
      <c r="G1" s="247"/>
      <c r="H1" s="247"/>
      <c r="I1" s="247"/>
      <c r="J1" s="247"/>
      <c r="K1" s="93"/>
    </row>
    <row r="2" spans="1:11" s="95" customFormat="1" ht="19.5" customHeight="1">
      <c r="A2" s="248" t="s">
        <v>4</v>
      </c>
      <c r="B2" s="248"/>
      <c r="C2" s="248"/>
      <c r="D2" s="248"/>
      <c r="E2" s="248"/>
      <c r="F2" s="248"/>
      <c r="G2" s="248"/>
      <c r="H2" s="248"/>
      <c r="I2" s="248"/>
      <c r="J2" s="248"/>
      <c r="K2" s="93"/>
    </row>
    <row r="3" spans="1:19" s="102" customFormat="1" ht="12.75">
      <c r="A3" s="96"/>
      <c r="B3" s="250" t="s">
        <v>5</v>
      </c>
      <c r="C3" s="250"/>
      <c r="D3" s="250"/>
      <c r="E3" s="250"/>
      <c r="F3" s="97"/>
      <c r="G3" s="250" t="s">
        <v>167</v>
      </c>
      <c r="H3" s="250"/>
      <c r="I3" s="250"/>
      <c r="J3" s="250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151</v>
      </c>
      <c r="B4" s="251">
        <v>2014</v>
      </c>
      <c r="C4" s="253" t="s">
        <v>218</v>
      </c>
      <c r="D4" s="253"/>
      <c r="E4" s="253"/>
      <c r="F4" s="97"/>
      <c r="G4" s="251">
        <v>2014</v>
      </c>
      <c r="H4" s="253" t="s">
        <v>218</v>
      </c>
      <c r="I4" s="253"/>
      <c r="J4" s="253"/>
      <c r="K4" s="98"/>
    </row>
    <row r="5" spans="1:11" s="117" customFormat="1" ht="25.5">
      <c r="A5" s="103"/>
      <c r="B5" s="252"/>
      <c r="C5" s="104">
        <v>2014</v>
      </c>
      <c r="D5" s="104">
        <v>2015</v>
      </c>
      <c r="E5" s="202" t="s">
        <v>217</v>
      </c>
      <c r="F5" s="105"/>
      <c r="G5" s="252"/>
      <c r="H5" s="104">
        <v>2014</v>
      </c>
      <c r="I5" s="104">
        <v>2015</v>
      </c>
      <c r="J5" s="202" t="s">
        <v>217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932865.11408</v>
      </c>
      <c r="H6" s="37">
        <v>56048.27249</v>
      </c>
      <c r="I6" s="37">
        <v>43878.23096</v>
      </c>
      <c r="J6" s="38">
        <v>-21.713499791044143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1061940.3587467</v>
      </c>
      <c r="C8" s="44">
        <v>53767.5246979</v>
      </c>
      <c r="D8" s="44">
        <v>42105.2329512</v>
      </c>
      <c r="E8" s="38">
        <v>-21.69021507355255</v>
      </c>
      <c r="F8" s="44"/>
      <c r="G8" s="44">
        <v>461053.72696000006</v>
      </c>
      <c r="H8" s="44">
        <v>23200.86869</v>
      </c>
      <c r="I8" s="44">
        <v>19068.72635</v>
      </c>
      <c r="J8" s="38">
        <v>-17.81029148180572</v>
      </c>
      <c r="K8" s="106"/>
    </row>
    <row r="9" spans="1:11" s="95" customFormat="1" ht="12.75">
      <c r="A9" s="39" t="s">
        <v>8</v>
      </c>
      <c r="B9" s="30">
        <v>528439.2816199999</v>
      </c>
      <c r="C9" s="30">
        <v>21358.64633</v>
      </c>
      <c r="D9" s="30">
        <v>26580.476</v>
      </c>
      <c r="E9" s="42">
        <v>24.44831750720786</v>
      </c>
      <c r="F9" s="30"/>
      <c r="G9" s="30">
        <v>193670.16914000004</v>
      </c>
      <c r="H9" s="30">
        <v>8699.28087</v>
      </c>
      <c r="I9" s="30">
        <v>9795.536779999999</v>
      </c>
      <c r="J9" s="42">
        <v>12.601684281519226</v>
      </c>
      <c r="K9" s="93"/>
    </row>
    <row r="10" spans="1:11" s="95" customFormat="1" ht="12.75">
      <c r="A10" s="39" t="s">
        <v>9</v>
      </c>
      <c r="B10" s="30">
        <v>129734.1528346</v>
      </c>
      <c r="C10" s="30">
        <v>11.139</v>
      </c>
      <c r="D10" s="30">
        <v>0</v>
      </c>
      <c r="E10" s="42" t="s">
        <v>216</v>
      </c>
      <c r="F10" s="30"/>
      <c r="G10" s="30">
        <v>52380.74292</v>
      </c>
      <c r="H10" s="30">
        <v>4.5739399999999995</v>
      </c>
      <c r="I10" s="30">
        <v>0</v>
      </c>
      <c r="J10" s="42" t="s">
        <v>216</v>
      </c>
      <c r="K10" s="93"/>
    </row>
    <row r="11" spans="1:11" s="95" customFormat="1" ht="12.75">
      <c r="A11" s="39" t="s">
        <v>219</v>
      </c>
      <c r="B11" s="30">
        <v>44977.7748</v>
      </c>
      <c r="C11" s="30">
        <v>0</v>
      </c>
      <c r="D11" s="30">
        <v>6666.248</v>
      </c>
      <c r="E11" s="42" t="s">
        <v>216</v>
      </c>
      <c r="F11" s="30"/>
      <c r="G11" s="30">
        <v>23415.08398</v>
      </c>
      <c r="H11" s="30">
        <v>0</v>
      </c>
      <c r="I11" s="30">
        <v>2751.98207</v>
      </c>
      <c r="J11" s="42" t="s">
        <v>216</v>
      </c>
      <c r="K11" s="93"/>
    </row>
    <row r="12" spans="1:11" s="95" customFormat="1" ht="12.75">
      <c r="A12" s="39" t="s">
        <v>134</v>
      </c>
      <c r="B12" s="30">
        <v>79441.83768309999</v>
      </c>
      <c r="C12" s="30">
        <v>3235.222</v>
      </c>
      <c r="D12" s="30">
        <v>343</v>
      </c>
      <c r="E12" s="42">
        <v>-89.39794548874853</v>
      </c>
      <c r="F12" s="30"/>
      <c r="G12" s="30">
        <v>39621.89468</v>
      </c>
      <c r="H12" s="30">
        <v>1413.28789</v>
      </c>
      <c r="I12" s="30">
        <v>211.54958</v>
      </c>
      <c r="J12" s="42">
        <v>-85.03138804932377</v>
      </c>
      <c r="K12" s="93"/>
    </row>
    <row r="13" spans="1:11" s="95" customFormat="1" ht="12.75">
      <c r="A13" s="39" t="s">
        <v>220</v>
      </c>
      <c r="B13" s="30">
        <v>108239.33255199999</v>
      </c>
      <c r="C13" s="30">
        <v>4927.867</v>
      </c>
      <c r="D13" s="30">
        <v>1435</v>
      </c>
      <c r="E13" s="42">
        <v>-70.87989590628156</v>
      </c>
      <c r="F13" s="30"/>
      <c r="G13" s="30">
        <v>56535.449940000006</v>
      </c>
      <c r="H13" s="30">
        <v>2320.5101600000003</v>
      </c>
      <c r="I13" s="30">
        <v>1159.37714</v>
      </c>
      <c r="J13" s="42">
        <v>-50.03783392183037</v>
      </c>
      <c r="K13" s="93"/>
    </row>
    <row r="14" spans="1:11" s="95" customFormat="1" ht="12.75">
      <c r="A14" s="39" t="s">
        <v>10</v>
      </c>
      <c r="B14" s="30">
        <v>171107.97925700003</v>
      </c>
      <c r="C14" s="30">
        <v>24234.6503679</v>
      </c>
      <c r="D14" s="30">
        <v>7080.5089511999995</v>
      </c>
      <c r="E14" s="42">
        <v>-70.78353166349581</v>
      </c>
      <c r="F14" s="30"/>
      <c r="G14" s="30">
        <v>95430.38630000001</v>
      </c>
      <c r="H14" s="30">
        <v>10763.21583</v>
      </c>
      <c r="I14" s="30">
        <v>5150.28078</v>
      </c>
      <c r="J14" s="42">
        <v>-52.149238096250265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166</v>
      </c>
      <c r="B16" s="44">
        <v>41388.1235036</v>
      </c>
      <c r="C16" s="44">
        <v>3390.6433112</v>
      </c>
      <c r="D16" s="44">
        <v>2575.3142577999997</v>
      </c>
      <c r="E16" s="38">
        <v>-24.04644129645837</v>
      </c>
      <c r="F16" s="44"/>
      <c r="G16" s="44">
        <v>317491.51815</v>
      </c>
      <c r="H16" s="44">
        <v>19497.289350000003</v>
      </c>
      <c r="I16" s="44">
        <v>12030.456289999998</v>
      </c>
      <c r="J16" s="38">
        <v>-38.2967751360781</v>
      </c>
      <c r="K16" s="93"/>
    </row>
    <row r="17" spans="1:11" s="95" customFormat="1" ht="12.75">
      <c r="A17" s="39" t="s">
        <v>11</v>
      </c>
      <c r="B17" s="46">
        <v>8868.2458885</v>
      </c>
      <c r="C17" s="30">
        <v>1097.7636</v>
      </c>
      <c r="D17" s="30">
        <v>562.2456592</v>
      </c>
      <c r="E17" s="42">
        <v>-48.78262868253238</v>
      </c>
      <c r="F17" s="46"/>
      <c r="G17" s="30">
        <v>81477.86795</v>
      </c>
      <c r="H17" s="30">
        <v>7841.336210000001</v>
      </c>
      <c r="I17" s="30">
        <v>2809.7284</v>
      </c>
      <c r="J17" s="42">
        <v>-64.16773462134205</v>
      </c>
      <c r="K17" s="93"/>
    </row>
    <row r="18" spans="1:11" s="95" customFormat="1" ht="12.75">
      <c r="A18" s="39" t="s">
        <v>12</v>
      </c>
      <c r="B18" s="46">
        <v>5160.4145960999995</v>
      </c>
      <c r="C18" s="30">
        <v>208.18857149999997</v>
      </c>
      <c r="D18" s="30">
        <v>198.10582399999998</v>
      </c>
      <c r="E18" s="42">
        <v>-4.843084049885022</v>
      </c>
      <c r="F18" s="30"/>
      <c r="G18" s="30">
        <v>76737.17497999998</v>
      </c>
      <c r="H18" s="30">
        <v>3889.4323199999994</v>
      </c>
      <c r="I18" s="30">
        <v>3577.77869</v>
      </c>
      <c r="J18" s="42">
        <v>-8.012830777320218</v>
      </c>
      <c r="K18" s="93"/>
    </row>
    <row r="19" spans="1:11" s="95" customFormat="1" ht="12.75">
      <c r="A19" s="39" t="s">
        <v>13</v>
      </c>
      <c r="B19" s="46">
        <v>7913.977178399999</v>
      </c>
      <c r="C19" s="30">
        <v>610.1213617</v>
      </c>
      <c r="D19" s="30">
        <v>608.3379735</v>
      </c>
      <c r="E19" s="42">
        <v>-0.2923005670594563</v>
      </c>
      <c r="F19" s="30"/>
      <c r="G19" s="30">
        <v>81814.67736999999</v>
      </c>
      <c r="H19" s="30">
        <v>4660.868939999999</v>
      </c>
      <c r="I19" s="30">
        <v>2556.70335</v>
      </c>
      <c r="J19" s="42">
        <v>-45.1453498711766</v>
      </c>
      <c r="K19" s="93"/>
    </row>
    <row r="20" spans="1:11" s="95" customFormat="1" ht="12.75">
      <c r="A20" s="39" t="s">
        <v>14</v>
      </c>
      <c r="B20" s="46">
        <v>19445.485840600002</v>
      </c>
      <c r="C20" s="30">
        <v>1474.569778</v>
      </c>
      <c r="D20" s="30">
        <v>1206.6248011</v>
      </c>
      <c r="E20" s="42">
        <v>-18.171061206979388</v>
      </c>
      <c r="F20" s="30"/>
      <c r="G20" s="30">
        <v>77461.79785</v>
      </c>
      <c r="H20" s="30">
        <v>3105.65188</v>
      </c>
      <c r="I20" s="30">
        <v>3086.24585</v>
      </c>
      <c r="J20" s="42">
        <v>-0.6248617279023563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3110.4284425999995</v>
      </c>
      <c r="C22" s="44">
        <v>214.69054680000002</v>
      </c>
      <c r="D22" s="44">
        <v>139.65922059999997</v>
      </c>
      <c r="E22" s="38">
        <v>-34.948593367689</v>
      </c>
      <c r="F22" s="44"/>
      <c r="G22" s="44">
        <v>113556.52865999998</v>
      </c>
      <c r="H22" s="44">
        <v>9957.61703</v>
      </c>
      <c r="I22" s="44">
        <v>9690.01062</v>
      </c>
      <c r="J22" s="38">
        <v>-2.6874543296228808</v>
      </c>
      <c r="K22" s="93"/>
    </row>
    <row r="23" spans="1:11" s="95" customFormat="1" ht="12.75">
      <c r="A23" s="39" t="s">
        <v>16</v>
      </c>
      <c r="B23" s="30">
        <v>1363.1643531</v>
      </c>
      <c r="C23" s="30">
        <v>71.66815220000001</v>
      </c>
      <c r="D23" s="30">
        <v>24.407224399999997</v>
      </c>
      <c r="E23" s="42">
        <v>-65.9441137370359</v>
      </c>
      <c r="F23" s="30"/>
      <c r="G23" s="30">
        <v>16871.56155</v>
      </c>
      <c r="H23" s="30">
        <v>808.9607400000001</v>
      </c>
      <c r="I23" s="30">
        <v>832.90047</v>
      </c>
      <c r="J23" s="42">
        <v>2.959319138281046</v>
      </c>
      <c r="K23" s="93"/>
    </row>
    <row r="24" spans="1:11" s="95" customFormat="1" ht="12.75">
      <c r="A24" s="39" t="s">
        <v>17</v>
      </c>
      <c r="B24" s="30">
        <v>173.06965160000001</v>
      </c>
      <c r="C24" s="30">
        <v>11.4127647</v>
      </c>
      <c r="D24" s="30">
        <v>18.644751</v>
      </c>
      <c r="E24" s="42">
        <v>63.367523033222625</v>
      </c>
      <c r="F24" s="30"/>
      <c r="G24" s="30">
        <v>58710.59901</v>
      </c>
      <c r="H24" s="30">
        <v>7136.825129999999</v>
      </c>
      <c r="I24" s="30">
        <v>7144.17932</v>
      </c>
      <c r="J24" s="42">
        <v>0.10304568020151805</v>
      </c>
      <c r="K24" s="93"/>
    </row>
    <row r="25" spans="1:11" s="95" customFormat="1" ht="12.75">
      <c r="A25" s="39" t="s">
        <v>222</v>
      </c>
      <c r="B25" s="30">
        <v>1574.1944378999997</v>
      </c>
      <c r="C25" s="30">
        <v>131.60962990000002</v>
      </c>
      <c r="D25" s="30">
        <v>96.60724519999998</v>
      </c>
      <c r="E25" s="42">
        <v>-26.5956106149646</v>
      </c>
      <c r="F25" s="30"/>
      <c r="G25" s="30">
        <v>37974.36809999999</v>
      </c>
      <c r="H25" s="30">
        <v>2011.83116</v>
      </c>
      <c r="I25" s="30">
        <v>1712.93083</v>
      </c>
      <c r="J25" s="42">
        <v>-14.857127970917787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221</v>
      </c>
      <c r="B27" s="44"/>
      <c r="C27" s="44"/>
      <c r="D27" s="44"/>
      <c r="E27" s="38"/>
      <c r="F27" s="44"/>
      <c r="G27" s="44">
        <v>40763.340309999985</v>
      </c>
      <c r="H27" s="44">
        <v>3392.4974199999997</v>
      </c>
      <c r="I27" s="44">
        <v>3089.0377</v>
      </c>
      <c r="J27" s="38">
        <v>-8.945024341389171</v>
      </c>
      <c r="K27" s="93"/>
    </row>
    <row r="28" spans="1:11" s="95" customFormat="1" ht="15" customHeight="1">
      <c r="A28" s="47" t="s">
        <v>18</v>
      </c>
      <c r="B28" s="30">
        <v>749.3383329</v>
      </c>
      <c r="C28" s="30">
        <v>52.6580989</v>
      </c>
      <c r="D28" s="30">
        <v>78.76901819999999</v>
      </c>
      <c r="E28" s="42">
        <v>49.585761441152215</v>
      </c>
      <c r="F28" s="30"/>
      <c r="G28" s="30">
        <v>16886.611549999994</v>
      </c>
      <c r="H28" s="30">
        <v>1299.88317</v>
      </c>
      <c r="I28" s="30">
        <v>1124.53798</v>
      </c>
      <c r="J28" s="42">
        <v>-13.489303811818715</v>
      </c>
      <c r="K28" s="93"/>
    </row>
    <row r="29" spans="1:11" s="95" customFormat="1" ht="12.75">
      <c r="A29" s="39" t="s">
        <v>19</v>
      </c>
      <c r="B29" s="30">
        <v>8295.2173829</v>
      </c>
      <c r="C29" s="30">
        <v>740.8879509</v>
      </c>
      <c r="D29" s="30">
        <v>747.3341707000001</v>
      </c>
      <c r="E29" s="42">
        <v>0.8700667614002242</v>
      </c>
      <c r="F29" s="30"/>
      <c r="G29" s="30">
        <v>23876.728759999995</v>
      </c>
      <c r="H29" s="30">
        <v>2092.6142499999996</v>
      </c>
      <c r="I29" s="30">
        <v>1964.49972</v>
      </c>
      <c r="J29" s="42">
        <v>-6.122223912027721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175</v>
      </c>
      <c r="B31" s="37"/>
      <c r="C31" s="37"/>
      <c r="D31" s="37"/>
      <c r="E31" s="38"/>
      <c r="F31" s="37"/>
      <c r="G31" s="37">
        <v>624496.76357</v>
      </c>
      <c r="H31" s="37">
        <v>68065.84192999998</v>
      </c>
      <c r="I31" s="37">
        <v>49975.87562999999</v>
      </c>
      <c r="J31" s="38">
        <v>-26.57715792100832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5166</v>
      </c>
      <c r="C33" s="30">
        <v>382</v>
      </c>
      <c r="D33" s="30">
        <v>302</v>
      </c>
      <c r="E33" s="42">
        <v>-20.942408376963357</v>
      </c>
      <c r="F33" s="30"/>
      <c r="G33" s="30">
        <v>116969.32772000002</v>
      </c>
      <c r="H33" s="30">
        <v>11249.504949999999</v>
      </c>
      <c r="I33" s="30">
        <v>7690.775880000001</v>
      </c>
      <c r="J33" s="42">
        <v>-31.634539349218187</v>
      </c>
      <c r="K33" s="106"/>
    </row>
    <row r="34" spans="1:11" s="95" customFormat="1" ht="12.75">
      <c r="A34" s="39" t="s">
        <v>21</v>
      </c>
      <c r="B34" s="30">
        <v>171</v>
      </c>
      <c r="C34" s="30">
        <v>31</v>
      </c>
      <c r="D34" s="30">
        <v>12</v>
      </c>
      <c r="E34" s="42">
        <v>-61.29032258064516</v>
      </c>
      <c r="F34" s="30"/>
      <c r="G34" s="30">
        <v>10575.313729999998</v>
      </c>
      <c r="H34" s="30">
        <v>2728.8793600000004</v>
      </c>
      <c r="I34" s="30">
        <v>1716.48461</v>
      </c>
      <c r="J34" s="42">
        <v>-37.09928569359696</v>
      </c>
      <c r="K34" s="93"/>
    </row>
    <row r="35" spans="1:11" s="95" customFormat="1" ht="12.75">
      <c r="A35" s="47" t="s">
        <v>22</v>
      </c>
      <c r="B35" s="30">
        <v>1073</v>
      </c>
      <c r="C35" s="30">
        <v>17</v>
      </c>
      <c r="D35" s="30">
        <v>131</v>
      </c>
      <c r="E35" s="42">
        <v>670.5882352941177</v>
      </c>
      <c r="F35" s="30"/>
      <c r="G35" s="30">
        <v>10806.198699999999</v>
      </c>
      <c r="H35" s="30">
        <v>484.12184</v>
      </c>
      <c r="I35" s="30">
        <v>177.90664</v>
      </c>
      <c r="J35" s="42">
        <v>-63.25168060998859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486145.92342</v>
      </c>
      <c r="H36" s="30">
        <v>53603.33577999999</v>
      </c>
      <c r="I36" s="30">
        <v>40390.708499999986</v>
      </c>
      <c r="J36" s="42">
        <v>-24.648890013538633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180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143</v>
      </c>
    </row>
    <row r="40" spans="1:10" ht="12.75">
      <c r="A40" s="121" t="s">
        <v>206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</row>
    <row r="49" spans="1:11" ht="12.7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</row>
    <row r="50" spans="1:11" ht="12.7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1:11" ht="12.7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</row>
    <row r="54" spans="1:11" ht="12.75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</row>
    <row r="55" spans="1:11" ht="12.75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</row>
    <row r="56" spans="1:11" ht="12.75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</row>
    <row r="57" spans="1:11" ht="12.75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</row>
    <row r="58" spans="1:11" ht="12.75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</row>
    <row r="59" spans="1:11" ht="12.75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</row>
    <row r="60" spans="1:11" ht="12.75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</row>
    <row r="61" spans="1:11" ht="12.75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</row>
    <row r="62" spans="1:11" ht="12.75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</row>
    <row r="63" spans="1:11" ht="12.75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</sheetData>
  <sheetProtection/>
  <mergeCells count="13"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47" t="s">
        <v>111</v>
      </c>
      <c r="B1" s="247"/>
      <c r="C1" s="247"/>
      <c r="D1" s="247"/>
      <c r="E1" s="247"/>
      <c r="F1" s="247"/>
      <c r="G1" s="247"/>
      <c r="H1" s="247"/>
      <c r="I1" s="247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48" t="s">
        <v>144</v>
      </c>
      <c r="B2" s="248"/>
      <c r="C2" s="248"/>
      <c r="D2" s="248"/>
      <c r="E2" s="248"/>
      <c r="F2" s="248"/>
      <c r="G2" s="248"/>
      <c r="H2" s="248"/>
      <c r="I2" s="248"/>
      <c r="J2" s="248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50" t="s">
        <v>5</v>
      </c>
      <c r="C3" s="250"/>
      <c r="D3" s="250"/>
      <c r="E3" s="250"/>
      <c r="F3" s="97"/>
      <c r="G3" s="250" t="s">
        <v>168</v>
      </c>
      <c r="H3" s="250"/>
      <c r="I3" s="250"/>
      <c r="J3" s="250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2.75">
      <c r="A4" s="96" t="s">
        <v>151</v>
      </c>
      <c r="B4" s="251">
        <v>2014</v>
      </c>
      <c r="C4" s="253" t="s">
        <v>218</v>
      </c>
      <c r="D4" s="253"/>
      <c r="E4" s="253"/>
      <c r="F4" s="97"/>
      <c r="G4" s="251">
        <v>2014</v>
      </c>
      <c r="H4" s="253" t="s">
        <v>218</v>
      </c>
      <c r="I4" s="253"/>
      <c r="J4" s="253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52"/>
      <c r="C5" s="104">
        <v>2014</v>
      </c>
      <c r="D5" s="104">
        <v>2015</v>
      </c>
      <c r="E5" s="202" t="s">
        <v>217</v>
      </c>
      <c r="F5" s="105"/>
      <c r="G5" s="252"/>
      <c r="H5" s="104">
        <v>2014</v>
      </c>
      <c r="I5" s="104">
        <v>2015</v>
      </c>
      <c r="J5" s="202" t="s">
        <v>217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873454.9443999998</v>
      </c>
      <c r="H6" s="37">
        <v>61266.61915</v>
      </c>
      <c r="I6" s="37">
        <v>85796.97625999998</v>
      </c>
      <c r="J6" s="38">
        <v>40.03869880585697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2042665.8541800005</v>
      </c>
      <c r="C8" s="44">
        <v>149737.10134</v>
      </c>
      <c r="D8" s="44">
        <v>184899.80795</v>
      </c>
      <c r="E8" s="38">
        <v>23.482962001620365</v>
      </c>
      <c r="F8" s="44"/>
      <c r="G8" s="44">
        <v>794770.1069699998</v>
      </c>
      <c r="H8" s="44">
        <v>56936.58795</v>
      </c>
      <c r="I8" s="44">
        <v>82260.51425</v>
      </c>
      <c r="J8" s="38">
        <v>44.47742165764956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68.609</v>
      </c>
      <c r="C9" s="28">
        <v>0</v>
      </c>
      <c r="D9" s="28">
        <v>0</v>
      </c>
      <c r="E9" s="42" t="s">
        <v>216</v>
      </c>
      <c r="F9" s="28"/>
      <c r="G9" s="28">
        <v>62.9735</v>
      </c>
      <c r="H9" s="28">
        <v>0</v>
      </c>
      <c r="I9" s="28">
        <v>0</v>
      </c>
      <c r="J9" s="42" t="s">
        <v>216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0</v>
      </c>
      <c r="C10" s="28">
        <v>0</v>
      </c>
      <c r="D10" s="28">
        <v>0</v>
      </c>
      <c r="E10" s="42" t="s">
        <v>216</v>
      </c>
      <c r="F10" s="30"/>
      <c r="G10" s="28">
        <v>0</v>
      </c>
      <c r="H10" s="28">
        <v>0</v>
      </c>
      <c r="I10" s="28">
        <v>0</v>
      </c>
      <c r="J10" s="42" t="s">
        <v>216</v>
      </c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219</v>
      </c>
      <c r="B11" s="28">
        <v>252058.67012</v>
      </c>
      <c r="C11" s="28">
        <v>11902.3</v>
      </c>
      <c r="D11" s="28">
        <v>13732.75</v>
      </c>
      <c r="E11" s="42">
        <v>15.378960369004318</v>
      </c>
      <c r="F11" s="30"/>
      <c r="G11" s="28">
        <v>120015.97135</v>
      </c>
      <c r="H11" s="28">
        <v>5503.63528</v>
      </c>
      <c r="I11" s="28">
        <v>7339.49201</v>
      </c>
      <c r="J11" s="42">
        <v>33.35716552060478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134</v>
      </c>
      <c r="B12" s="28">
        <v>7.001</v>
      </c>
      <c r="C12" s="28">
        <v>7</v>
      </c>
      <c r="D12" s="28">
        <v>0</v>
      </c>
      <c r="E12" s="42" t="s">
        <v>216</v>
      </c>
      <c r="F12" s="30"/>
      <c r="G12" s="28">
        <v>4.18678</v>
      </c>
      <c r="H12" s="28">
        <v>4.09338</v>
      </c>
      <c r="I12" s="28">
        <v>0</v>
      </c>
      <c r="J12" s="42" t="s">
        <v>216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1790531.5740600005</v>
      </c>
      <c r="C13" s="28">
        <v>137827.80134</v>
      </c>
      <c r="D13" s="28">
        <v>171167.05795</v>
      </c>
      <c r="E13" s="42">
        <v>24.18906511303706</v>
      </c>
      <c r="F13" s="30"/>
      <c r="G13" s="28">
        <v>674686.9753399999</v>
      </c>
      <c r="H13" s="28">
        <v>51428.85929</v>
      </c>
      <c r="I13" s="28">
        <v>74921.02223999999</v>
      </c>
      <c r="J13" s="42">
        <v>45.67895005707015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166</v>
      </c>
      <c r="B15" s="44">
        <v>18692.740808200004</v>
      </c>
      <c r="C15" s="44">
        <v>644.9840362</v>
      </c>
      <c r="D15" s="44">
        <v>703.88469</v>
      </c>
      <c r="E15" s="38">
        <v>9.132110330516113</v>
      </c>
      <c r="F15" s="44"/>
      <c r="G15" s="44">
        <v>69746.57669999999</v>
      </c>
      <c r="H15" s="44">
        <v>3672.25028</v>
      </c>
      <c r="I15" s="44">
        <v>3224.0311900000006</v>
      </c>
      <c r="J15" s="38">
        <v>-12.205570313143241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335.38844</v>
      </c>
      <c r="C16" s="30">
        <v>47.58084</v>
      </c>
      <c r="D16" s="30">
        <v>1.02</v>
      </c>
      <c r="E16" s="42">
        <v>-97.85627996479255</v>
      </c>
      <c r="F16" s="46"/>
      <c r="G16" s="30">
        <v>3120.3463399999996</v>
      </c>
      <c r="H16" s="30">
        <v>485.18011</v>
      </c>
      <c r="I16" s="30">
        <v>21.8178</v>
      </c>
      <c r="J16" s="42">
        <v>-95.50315448834043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13106.154968900002</v>
      </c>
      <c r="C17" s="30">
        <v>383.25740999999994</v>
      </c>
      <c r="D17" s="30">
        <v>458.27621999999997</v>
      </c>
      <c r="E17" s="42">
        <v>19.574001191522967</v>
      </c>
      <c r="F17" s="30"/>
      <c r="G17" s="30">
        <v>44458.600419999995</v>
      </c>
      <c r="H17" s="30">
        <v>1473.3361799999998</v>
      </c>
      <c r="I17" s="30">
        <v>1782.5909000000001</v>
      </c>
      <c r="J17" s="42">
        <v>20.990098810985586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973.24939</v>
      </c>
      <c r="C18" s="30">
        <v>124.73736</v>
      </c>
      <c r="D18" s="30">
        <v>54.141470000000005</v>
      </c>
      <c r="E18" s="42">
        <v>-56.59562620212581</v>
      </c>
      <c r="F18" s="30"/>
      <c r="G18" s="30">
        <v>11392.19104</v>
      </c>
      <c r="H18" s="30">
        <v>1344.7276200000001</v>
      </c>
      <c r="I18" s="30">
        <v>799.3177200000001</v>
      </c>
      <c r="J18" s="42">
        <v>-40.55913568578296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4277.9480093</v>
      </c>
      <c r="C19" s="30">
        <v>89.4084262</v>
      </c>
      <c r="D19" s="30">
        <v>190.447</v>
      </c>
      <c r="E19" s="42">
        <v>113.00788761674906</v>
      </c>
      <c r="F19" s="30"/>
      <c r="G19" s="30">
        <v>10775.4389</v>
      </c>
      <c r="H19" s="30">
        <v>369.00637</v>
      </c>
      <c r="I19" s="30">
        <v>620.30477</v>
      </c>
      <c r="J19" s="42">
        <v>68.10137180016702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1389.2069759999997</v>
      </c>
      <c r="C21" s="44">
        <v>105.63772</v>
      </c>
      <c r="D21" s="44">
        <v>33.41645</v>
      </c>
      <c r="E21" s="38">
        <v>-68.36693370511972</v>
      </c>
      <c r="F21" s="44"/>
      <c r="G21" s="44">
        <v>6880.443539999999</v>
      </c>
      <c r="H21" s="44">
        <v>554.60148</v>
      </c>
      <c r="I21" s="44">
        <v>230.59702000000001</v>
      </c>
      <c r="J21" s="38">
        <v>-58.421131512306815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136.97590999999997</v>
      </c>
      <c r="C22" s="30">
        <v>13.510399999999999</v>
      </c>
      <c r="D22" s="30">
        <v>2.1607</v>
      </c>
      <c r="E22" s="42">
        <v>-84.0071352439602</v>
      </c>
      <c r="F22" s="30"/>
      <c r="G22" s="30">
        <v>2717.93696</v>
      </c>
      <c r="H22" s="30">
        <v>193.59104000000002</v>
      </c>
      <c r="I22" s="30">
        <v>27.2809</v>
      </c>
      <c r="J22" s="42">
        <v>-85.90797384011161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0.749</v>
      </c>
      <c r="C23" s="30">
        <v>0.052</v>
      </c>
      <c r="D23" s="30">
        <v>0</v>
      </c>
      <c r="E23" s="42" t="s">
        <v>216</v>
      </c>
      <c r="F23" s="30"/>
      <c r="G23" s="30">
        <v>309.86269</v>
      </c>
      <c r="H23" s="30">
        <v>36.82525</v>
      </c>
      <c r="I23" s="30">
        <v>0</v>
      </c>
      <c r="J23" s="42" t="s">
        <v>216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222</v>
      </c>
      <c r="B24" s="30">
        <v>1251.4820659999998</v>
      </c>
      <c r="C24" s="30">
        <v>92.07532</v>
      </c>
      <c r="D24" s="30">
        <v>31.25575</v>
      </c>
      <c r="E24" s="42">
        <v>-66.05415001544388</v>
      </c>
      <c r="F24" s="30"/>
      <c r="G24" s="30">
        <v>3852.6438899999994</v>
      </c>
      <c r="H24" s="30">
        <v>324.18519000000003</v>
      </c>
      <c r="I24" s="30">
        <v>203.31612</v>
      </c>
      <c r="J24" s="42">
        <v>-37.283957974761286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221</v>
      </c>
      <c r="B26" s="44"/>
      <c r="C26" s="44"/>
      <c r="D26" s="44"/>
      <c r="E26" s="38"/>
      <c r="F26" s="44"/>
      <c r="G26" s="44">
        <v>2057.8171899999998</v>
      </c>
      <c r="H26" s="44">
        <v>103.17944</v>
      </c>
      <c r="I26" s="44">
        <v>81.83380000000001</v>
      </c>
      <c r="J26" s="38">
        <v>-20.687881229051058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85.2919878</v>
      </c>
      <c r="C27" s="30">
        <v>0.3319162</v>
      </c>
      <c r="D27" s="30">
        <v>0.2571</v>
      </c>
      <c r="E27" s="42">
        <v>-22.540689487286244</v>
      </c>
      <c r="F27" s="30"/>
      <c r="G27" s="30">
        <v>420.06732</v>
      </c>
      <c r="H27" s="30">
        <v>10.88702</v>
      </c>
      <c r="I27" s="30">
        <v>8.879</v>
      </c>
      <c r="J27" s="42">
        <v>-18.44416562107905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626.5910039</v>
      </c>
      <c r="C28" s="30">
        <v>18.019599999999997</v>
      </c>
      <c r="D28" s="30">
        <v>21.67181</v>
      </c>
      <c r="E28" s="42">
        <v>20.267985970831788</v>
      </c>
      <c r="F28" s="30"/>
      <c r="G28" s="30">
        <v>1637.7498699999999</v>
      </c>
      <c r="H28" s="30">
        <v>92.29242</v>
      </c>
      <c r="I28" s="30">
        <v>72.9548</v>
      </c>
      <c r="J28" s="42">
        <v>-20.95255493354709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175</v>
      </c>
      <c r="B30" s="37"/>
      <c r="C30" s="37"/>
      <c r="D30" s="37"/>
      <c r="E30" s="38"/>
      <c r="F30" s="37"/>
      <c r="G30" s="37">
        <v>18924.056409999997</v>
      </c>
      <c r="H30" s="37">
        <v>4226.804959999999</v>
      </c>
      <c r="I30" s="37">
        <v>2322.6410200000005</v>
      </c>
      <c r="J30" s="38">
        <v>-45.04972332577179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34</v>
      </c>
      <c r="C32" s="30">
        <v>0</v>
      </c>
      <c r="D32" s="30">
        <v>4</v>
      </c>
      <c r="E32" s="42" t="s">
        <v>216</v>
      </c>
      <c r="F32" s="30"/>
      <c r="G32" s="30">
        <v>410.55254</v>
      </c>
      <c r="H32" s="30">
        <v>0</v>
      </c>
      <c r="I32" s="30">
        <v>39.164</v>
      </c>
      <c r="J32" s="42" t="s">
        <v>216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0</v>
      </c>
      <c r="D33" s="30">
        <v>0</v>
      </c>
      <c r="E33" s="42" t="s">
        <v>216</v>
      </c>
      <c r="F33" s="30"/>
      <c r="G33" s="30">
        <v>3.008</v>
      </c>
      <c r="H33" s="30">
        <v>0</v>
      </c>
      <c r="I33" s="30">
        <v>0</v>
      </c>
      <c r="J33" s="42" t="s">
        <v>216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1</v>
      </c>
      <c r="C34" s="30">
        <v>0</v>
      </c>
      <c r="D34" s="30">
        <v>0</v>
      </c>
      <c r="E34" s="42" t="s">
        <v>216</v>
      </c>
      <c r="F34" s="30"/>
      <c r="G34" s="30">
        <v>183.16191</v>
      </c>
      <c r="H34" s="30">
        <v>0</v>
      </c>
      <c r="I34" s="30">
        <v>0</v>
      </c>
      <c r="J34" s="42" t="s">
        <v>216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18327.333959999996</v>
      </c>
      <c r="H35" s="30">
        <v>4226.804959999999</v>
      </c>
      <c r="I35" s="30">
        <v>2283.4770200000003</v>
      </c>
      <c r="J35" s="42">
        <v>-45.97628606927723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180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206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5"/>
      <c r="B39" s="255"/>
      <c r="C39" s="255"/>
      <c r="D39" s="255"/>
      <c r="E39" s="255"/>
      <c r="F39" s="255"/>
      <c r="G39" s="255"/>
      <c r="H39" s="255"/>
      <c r="I39" s="255"/>
      <c r="J39" s="255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A1" sqref="A1:G1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57" t="s">
        <v>174</v>
      </c>
      <c r="B1" s="257"/>
      <c r="C1" s="257"/>
      <c r="D1" s="257"/>
      <c r="E1" s="257"/>
      <c r="F1" s="257"/>
      <c r="G1" s="257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58" t="s">
        <v>156</v>
      </c>
      <c r="B2" s="258"/>
      <c r="C2" s="258"/>
      <c r="D2" s="258"/>
      <c r="E2" s="258"/>
      <c r="F2" s="258"/>
      <c r="G2" s="258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59" t="s">
        <v>160</v>
      </c>
      <c r="B3" s="259"/>
      <c r="C3" s="259"/>
      <c r="D3" s="259"/>
      <c r="E3" s="259"/>
      <c r="F3" s="259"/>
      <c r="G3" s="259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134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8" customHeight="1">
      <c r="A6" s="86" t="s">
        <v>177</v>
      </c>
      <c r="B6" s="76">
        <v>688.04</v>
      </c>
      <c r="C6" s="76">
        <v>949.67</v>
      </c>
      <c r="D6" s="76">
        <v>949.67</v>
      </c>
      <c r="E6" s="76">
        <v>942.22</v>
      </c>
      <c r="F6" s="76">
        <v>592.15</v>
      </c>
      <c r="G6" s="76">
        <v>593.98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8" customHeight="1">
      <c r="A7" s="86" t="s">
        <v>178</v>
      </c>
      <c r="B7" s="76">
        <v>685.41</v>
      </c>
      <c r="C7" s="76">
        <v>937.93</v>
      </c>
      <c r="D7" s="76">
        <v>927.11</v>
      </c>
      <c r="E7" s="76">
        <v>946.95</v>
      </c>
      <c r="F7" s="76">
        <v>594.33</v>
      </c>
      <c r="G7" s="76">
        <v>578.06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2.75">
      <c r="A8" s="86" t="s">
        <v>184</v>
      </c>
      <c r="B8" s="76">
        <v>727.41</v>
      </c>
      <c r="C8" s="76" t="s">
        <v>157</v>
      </c>
      <c r="D8" s="76">
        <v>938.87</v>
      </c>
      <c r="E8" s="76">
        <v>930.01</v>
      </c>
      <c r="F8" s="76">
        <v>654.93</v>
      </c>
      <c r="G8" s="76">
        <v>585.58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9.5" customHeight="1">
      <c r="A9" s="86" t="s">
        <v>191</v>
      </c>
      <c r="B9" s="76">
        <v>731.34</v>
      </c>
      <c r="C9" s="76">
        <v>995.24</v>
      </c>
      <c r="D9" s="76">
        <v>955.57</v>
      </c>
      <c r="E9" s="76">
        <v>946.56</v>
      </c>
      <c r="F9" s="76">
        <v>655.77</v>
      </c>
      <c r="G9" s="76">
        <v>581.58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194</v>
      </c>
      <c r="B10" s="76">
        <v>724.01</v>
      </c>
      <c r="C10" s="76">
        <v>993.88</v>
      </c>
      <c r="D10" s="76">
        <v>954.27</v>
      </c>
      <c r="E10" s="76">
        <v>985.1</v>
      </c>
      <c r="F10" s="76">
        <v>638.22</v>
      </c>
      <c r="G10" s="76">
        <v>560.81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9.5" customHeight="1">
      <c r="A11" s="86" t="s">
        <v>195</v>
      </c>
      <c r="B11" s="76">
        <v>707.19</v>
      </c>
      <c r="C11" s="76">
        <v>1081.26</v>
      </c>
      <c r="D11" s="76" t="s">
        <v>157</v>
      </c>
      <c r="E11" s="76">
        <v>1159.23</v>
      </c>
      <c r="F11" s="76">
        <v>635.5</v>
      </c>
      <c r="G11" s="76">
        <v>541.49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9.5" customHeight="1">
      <c r="A12" s="86" t="s">
        <v>196</v>
      </c>
      <c r="B12" s="76">
        <v>719.47</v>
      </c>
      <c r="C12" s="76">
        <v>1071.28</v>
      </c>
      <c r="D12" s="76" t="s">
        <v>157</v>
      </c>
      <c r="E12" s="76">
        <v>1148.53</v>
      </c>
      <c r="F12" s="76">
        <v>629.64</v>
      </c>
      <c r="G12" s="76">
        <v>558.88</v>
      </c>
      <c r="H12" s="79"/>
      <c r="I12" s="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</row>
    <row r="13" spans="1:163" s="81" customFormat="1" ht="18" customHeight="1">
      <c r="A13" s="86" t="s">
        <v>197</v>
      </c>
      <c r="B13" s="76">
        <v>693.58</v>
      </c>
      <c r="C13" s="76">
        <v>1032.73</v>
      </c>
      <c r="D13" s="76" t="s">
        <v>157</v>
      </c>
      <c r="E13" s="76">
        <v>1107.2</v>
      </c>
      <c r="F13" s="76">
        <v>606.64</v>
      </c>
      <c r="G13" s="76">
        <v>538.77</v>
      </c>
      <c r="H13" s="79"/>
      <c r="I13" s="87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</row>
    <row r="14" spans="1:163" s="81" customFormat="1" ht="18" customHeight="1">
      <c r="A14" s="86" t="s">
        <v>198</v>
      </c>
      <c r="B14" s="76">
        <v>695.23</v>
      </c>
      <c r="C14" s="76">
        <v>1007.63</v>
      </c>
      <c r="D14" s="76" t="s">
        <v>157</v>
      </c>
      <c r="E14" s="76" t="s">
        <v>157</v>
      </c>
      <c r="F14" s="76">
        <v>608.45</v>
      </c>
      <c r="G14" s="76">
        <v>599.86</v>
      </c>
      <c r="H14" s="205"/>
      <c r="I14" s="87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</row>
    <row r="15" spans="1:163" s="81" customFormat="1" ht="18" customHeight="1">
      <c r="A15" s="86" t="s">
        <v>203</v>
      </c>
      <c r="B15" s="76">
        <v>699.35</v>
      </c>
      <c r="C15" s="76" t="s">
        <v>157</v>
      </c>
      <c r="D15" s="76">
        <v>898.34</v>
      </c>
      <c r="E15" s="76">
        <v>1344.11</v>
      </c>
      <c r="F15" s="76">
        <v>612.05</v>
      </c>
      <c r="G15" s="76">
        <v>603.41</v>
      </c>
      <c r="H15" s="213"/>
      <c r="I15" s="87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</row>
    <row r="16" spans="1:163" s="81" customFormat="1" ht="18" customHeight="1">
      <c r="A16" s="86" t="s">
        <v>205</v>
      </c>
      <c r="B16" s="76">
        <v>708.53</v>
      </c>
      <c r="C16" s="76">
        <v>931.71</v>
      </c>
      <c r="D16" s="76">
        <v>894.58</v>
      </c>
      <c r="E16" s="76">
        <v>1338.49</v>
      </c>
      <c r="F16" s="76">
        <v>610.32</v>
      </c>
      <c r="G16" s="76">
        <v>555.42</v>
      </c>
      <c r="H16" s="219"/>
      <c r="I16" s="87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</row>
    <row r="17" spans="1:163" s="81" customFormat="1" ht="18" customHeight="1">
      <c r="A17" s="86" t="s">
        <v>208</v>
      </c>
      <c r="B17" s="76">
        <v>703.4</v>
      </c>
      <c r="C17" s="76" t="s">
        <v>157</v>
      </c>
      <c r="D17" s="76">
        <v>864.71</v>
      </c>
      <c r="E17" s="76">
        <v>1293.81</v>
      </c>
      <c r="F17" s="76">
        <v>594.75</v>
      </c>
      <c r="G17" s="76">
        <v>569.36</v>
      </c>
      <c r="H17" s="220"/>
      <c r="I17" s="87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</row>
    <row r="18" spans="1:163" s="81" customFormat="1" ht="18" customHeight="1">
      <c r="A18" s="86" t="s">
        <v>213</v>
      </c>
      <c r="B18" s="76">
        <v>694.35</v>
      </c>
      <c r="C18" s="76">
        <v>889.02</v>
      </c>
      <c r="D18" s="76">
        <v>853.59</v>
      </c>
      <c r="E18" s="76">
        <v>1277.16</v>
      </c>
      <c r="F18" s="76">
        <v>587.1</v>
      </c>
      <c r="G18" s="76">
        <v>562.03</v>
      </c>
      <c r="H18" s="235"/>
      <c r="I18" s="87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</row>
    <row r="19" spans="1:163" s="81" customFormat="1" ht="25.5">
      <c r="A19" s="77" t="s">
        <v>214</v>
      </c>
      <c r="B19" s="88">
        <f aca="true" t="shared" si="0" ref="B19:G19">((B18/B6)-1)*100</f>
        <v>0.917097843148662</v>
      </c>
      <c r="C19" s="88">
        <f t="shared" si="0"/>
        <v>-6.386428970063285</v>
      </c>
      <c r="D19" s="88">
        <f t="shared" si="0"/>
        <v>-10.11719860583149</v>
      </c>
      <c r="E19" s="88">
        <f t="shared" si="0"/>
        <v>35.5479611980217</v>
      </c>
      <c r="F19" s="88">
        <f t="shared" si="0"/>
        <v>-0.8528244532635232</v>
      </c>
      <c r="G19" s="88">
        <f t="shared" si="0"/>
        <v>-5.378968988854849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56" t="s">
        <v>179</v>
      </c>
      <c r="B20" s="256"/>
      <c r="C20" s="256"/>
      <c r="D20" s="256"/>
      <c r="E20" s="256"/>
      <c r="F20" s="256"/>
      <c r="G20" s="256"/>
      <c r="H20" s="85"/>
      <c r="I20" s="85"/>
      <c r="J20" s="85"/>
    </row>
    <row r="21" spans="1:7" s="85" customFormat="1" ht="12.75">
      <c r="A21" s="72" t="s">
        <v>215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171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47" t="s">
        <v>112</v>
      </c>
      <c r="B1" s="247"/>
      <c r="C1" s="247"/>
      <c r="D1" s="247"/>
      <c r="E1" s="247"/>
      <c r="F1" s="247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0" t="s">
        <v>95</v>
      </c>
      <c r="B2" s="260"/>
      <c r="C2" s="260"/>
      <c r="D2" s="260"/>
      <c r="E2" s="260"/>
      <c r="F2" s="260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61" t="s">
        <v>159</v>
      </c>
      <c r="B3" s="261"/>
      <c r="C3" s="261"/>
      <c r="D3" s="261"/>
      <c r="E3" s="261"/>
      <c r="F3" s="261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181</v>
      </c>
      <c r="C5" s="74" t="s">
        <v>81</v>
      </c>
      <c r="D5" s="74" t="s">
        <v>80</v>
      </c>
      <c r="E5" s="74" t="s">
        <v>82</v>
      </c>
      <c r="F5" s="74" t="s">
        <v>83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177</v>
      </c>
      <c r="B6" s="76">
        <v>438.3</v>
      </c>
      <c r="C6" s="76">
        <v>410</v>
      </c>
      <c r="D6" s="76">
        <v>395</v>
      </c>
      <c r="E6" s="76">
        <v>97.5</v>
      </c>
      <c r="F6" s="76">
        <v>377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178</v>
      </c>
      <c r="B7" s="76">
        <v>487.5</v>
      </c>
      <c r="C7" s="76">
        <v>292.5</v>
      </c>
      <c r="D7" s="76">
        <v>278.5</v>
      </c>
      <c r="E7" s="76">
        <v>97.5</v>
      </c>
      <c r="F7" s="76">
        <v>409.75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184</v>
      </c>
      <c r="B8" s="76">
        <v>497.5</v>
      </c>
      <c r="C8" s="76">
        <v>292.5</v>
      </c>
      <c r="D8" s="76">
        <v>278.5</v>
      </c>
      <c r="E8" s="76">
        <v>105.7</v>
      </c>
      <c r="F8" s="76">
        <v>410.8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191</v>
      </c>
      <c r="B9" s="76">
        <v>470.38</v>
      </c>
      <c r="C9" s="76">
        <v>293.25</v>
      </c>
      <c r="D9" s="76">
        <v>279.25</v>
      </c>
      <c r="E9" s="76">
        <v>111.5</v>
      </c>
      <c r="F9" s="76">
        <v>401.75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194</v>
      </c>
      <c r="B10" s="76">
        <v>440.6</v>
      </c>
      <c r="C10" s="76">
        <v>293.5</v>
      </c>
      <c r="D10" s="76">
        <v>279.5</v>
      </c>
      <c r="E10" s="76">
        <v>112.5</v>
      </c>
      <c r="F10" s="76">
        <v>339.8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195</v>
      </c>
      <c r="B11" s="76">
        <v>462.75</v>
      </c>
      <c r="C11" s="76">
        <v>293.5</v>
      </c>
      <c r="D11" s="76">
        <v>279.5</v>
      </c>
      <c r="E11" s="76">
        <v>111.4</v>
      </c>
      <c r="F11" s="76">
        <v>341.1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196</v>
      </c>
      <c r="B12" s="76">
        <v>506.4</v>
      </c>
      <c r="C12" s="76">
        <v>293.5</v>
      </c>
      <c r="D12" s="76">
        <v>279.5</v>
      </c>
      <c r="E12" s="76">
        <v>111</v>
      </c>
      <c r="F12" s="76">
        <v>363.13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197</v>
      </c>
      <c r="B13" s="76">
        <v>503.88</v>
      </c>
      <c r="C13" s="76">
        <v>293.7</v>
      </c>
      <c r="D13" s="76">
        <v>279.5</v>
      </c>
      <c r="E13" s="76">
        <v>111</v>
      </c>
      <c r="F13" s="76">
        <v>343.75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198</v>
      </c>
      <c r="B14" s="76">
        <v>478.75</v>
      </c>
      <c r="C14" s="76">
        <v>293.5</v>
      </c>
      <c r="D14" s="76">
        <v>279.5</v>
      </c>
      <c r="E14" s="76">
        <v>111.9</v>
      </c>
      <c r="F14" s="76">
        <v>344.1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203</v>
      </c>
      <c r="B15" s="76">
        <v>463.75</v>
      </c>
      <c r="C15" s="76">
        <v>293.5</v>
      </c>
      <c r="D15" s="76">
        <v>279.5</v>
      </c>
      <c r="E15" s="76">
        <v>128.5</v>
      </c>
      <c r="F15" s="76">
        <v>313.6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205</v>
      </c>
      <c r="B16" s="76">
        <v>452.13</v>
      </c>
      <c r="C16" s="76">
        <v>293.5</v>
      </c>
      <c r="D16" s="76">
        <v>279.5</v>
      </c>
      <c r="E16" s="76">
        <v>119.5</v>
      </c>
      <c r="F16" s="76">
        <v>309.13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208</v>
      </c>
      <c r="B17" s="76">
        <v>460.83</v>
      </c>
      <c r="C17" s="76">
        <v>293.5</v>
      </c>
      <c r="D17" s="76">
        <v>279.5</v>
      </c>
      <c r="E17" s="76">
        <v>119.5</v>
      </c>
      <c r="F17" s="76">
        <v>316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213</v>
      </c>
      <c r="B18" s="76">
        <v>452.13</v>
      </c>
      <c r="C18" s="76">
        <v>293.5</v>
      </c>
      <c r="D18" s="76">
        <v>279.5</v>
      </c>
      <c r="E18" s="76">
        <v>119.5</v>
      </c>
      <c r="F18" s="76">
        <v>309.13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03" t="s">
        <v>214</v>
      </c>
      <c r="B19" s="78">
        <f>((B18/B6)-1)*100</f>
        <v>3.1553730321697504</v>
      </c>
      <c r="C19" s="78">
        <f>((C18/C6)-1)*100</f>
        <v>-28.414634146341466</v>
      </c>
      <c r="D19" s="78">
        <f>((D18/D6)-1)*100</f>
        <v>-29.240506329113924</v>
      </c>
      <c r="E19" s="78">
        <f>((E18/E6)-1)*100</f>
        <v>22.564102564102573</v>
      </c>
      <c r="F19" s="78">
        <f>((F18/F6)-1)*100</f>
        <v>-18.002652519893903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62" t="s">
        <v>223</v>
      </c>
      <c r="B20" s="262"/>
      <c r="C20" s="262"/>
      <c r="D20" s="262"/>
      <c r="E20" s="262"/>
      <c r="F20" s="262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27" sqref="M27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workbookViewId="0" topLeftCell="A1">
      <selection activeCell="O19" sqref="O19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3"/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0" ht="12.75">
      <c r="A36" s="263"/>
      <c r="B36" s="263"/>
      <c r="C36" s="263"/>
      <c r="D36" s="263"/>
      <c r="E36" s="263"/>
      <c r="F36" s="263"/>
      <c r="G36" s="263"/>
      <c r="H36" s="263"/>
      <c r="I36" s="263"/>
      <c r="J36" s="263"/>
    </row>
    <row r="41" ht="12.75">
      <c r="D41" s="23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2015-02-10T13:59:15Z</cp:lastPrinted>
  <dcterms:created xsi:type="dcterms:W3CDTF">1999-11-18T22:07:59Z</dcterms:created>
  <dcterms:modified xsi:type="dcterms:W3CDTF">2018-07-18T22:52:28Z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