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8640" windowHeight="98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<sst xmlns="http://schemas.openxmlformats.org/spreadsheetml/2006/main" count="339" uniqueCount="225">
  <si>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</si>
  <si>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</si>
  <si>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</si>
  <si>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</si>
  <si>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</si>
  <si>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</si>
  <si>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</si>
  <si>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</si>
  <si>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</si>
  <si>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</si>
  <si>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</si>
  <si>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</si>
  <si>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</si>
  <si>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</si>
  <si>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</si>
  <si>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</si>
  <si>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</si>
  <si>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</si>
  <si>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</si>
  <si>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</si>
  <si>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</si>
  <si>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</si>
  <si>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</si>
  <si>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</si>
  <si>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</si>
  <si>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</si>
  <si>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</si>
  <si>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</si>
  <si>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</si>
  <si>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</si>
  <si>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</si>
  <si>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</si>
  <si>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</si>
  <si>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</si>
  <si>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</si>
  <si>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</si>
  <si>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</si>
  <si>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</si>
  <si>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</si>
  <si>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</si>
  <si>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</si>
  <si>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</si>
  <si>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</si>
  <si>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</si>
  <si>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</si>
  <si>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</si>
  <si>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</si>
  <si>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</si>
  <si>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</si>
  <si>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</si>
  <si>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</si>
  <si>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</si>
  <si>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</si>
  <si>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</si>
  <si>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</si>
  <si>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</si>
  <si>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</si>
  <si>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</si>
  <si>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</si>
  <si>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</si>
  <si>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</si>
  <si>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</si>
  <si>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</si>
  <si>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</si>
  <si>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</si>
  <si>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</si>
  <si>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</si>
  <si>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</si>
  <si>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</si>
  <si>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</si>
  <si>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</si>
  <si>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</si>
  <si>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</si>
  <si>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</si>
  <si>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</si>
  <si>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</si>
  <si>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</si>
  <si>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</si>
  <si>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</si>
  <si>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</si>
  <si>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</si>
  <si>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</si>
  <si>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</si>
  <si>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</si>
  <si>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</si>
  <si>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</si>
  <si>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</si>
  <si>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</si>
  <si>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</si>
  <si>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</si>
  <si>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</si>
  <si>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</si>
  <si>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</si>
  <si>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</si>
  <si>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</si>
  <si>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</si>
  <si>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</si>
  <si>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</si>
  <si>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</si>
  <si>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</si>
  <si>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</si>
  <si>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</si>
  <si>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</si>
  <si>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</si>
  <si>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</si>
  <si>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</si>
  <si>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</si>
  <si>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</si>
  <si>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</si>
  <si>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</si>
  <si>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</si>
  <si>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</si>
  <si>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</si>
  <si>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</si>
  <si>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</si>
  <si>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</si>
  <si>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</si>
  <si>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</si>
  <si>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</si>
  <si>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</si>
  <si>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</si>
  <si>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</si>
  <si>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</si>
  <si>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</si>
  <si>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</si>
  <si>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</si>
  <si>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</si>
  <si>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</si>
  <si>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</si>
  <si>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</si>
  <si>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</si>
  <si>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</si>
  <si>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</si>
  <si>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</si>
  <si>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</si>
  <si>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</si>
  <si>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</si>
  <si>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</si>
  <si>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</si>
  <si>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</si>
  <si>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</si>
  <si>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</si>
  <si>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</si>
  <si>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</si>
  <si>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</si>
  <si>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</si>
  <si>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</si>
  <si>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</si>
  <si>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</si>
  <si>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</si>
  <si>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</si>
  <si>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</si>
  <si>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</si>
  <si>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</si>
  <si>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</si>
  <si>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</si>
  <si>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</si>
  <si>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</si>
  <si>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</si>
  <si>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</si>
  <si>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</si>
  <si>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</si>
  <si>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</si>
  <si>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</si>
  <si>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</si>
  <si>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</si>
  <si>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</si>
  <si>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</si>
  <si>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</si>
  <si>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</si>
  <si>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</si>
  <si>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</si>
  <si>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</si>
  <si>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</si>
  <si>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</si>
  <si>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</si>
  <si>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</si>
  <si>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</si>
  <si>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</si>
  <si>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</si>
  <si>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</si>
  <si>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</si>
  <si>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</si>
  <si>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</si>
  <si>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</si>
  <si>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</si>
  <si>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</si>
  <si>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</si>
  <si>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</si>
  <si>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</si>
  <si>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</si>
  <si>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</si>
  <si>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</si>
  <si>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</si>
  <si>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</si>
  <si>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</si>
  <si>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</si>
  <si>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</si>
  <si>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</si>
  <si>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</si>
  <si>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</si>
  <si>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</si>
  <si>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</si>
  <si>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</si>
  <si>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</si>
  <si>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</si>
  <si>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</si>
  <si>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* Bandeja de 12 huevos descontinuado.</t>
  </si>
  <si>
    <t>10/2014</t>
  </si>
  <si>
    <t>Paula Valdés Quiñones</t>
  </si>
  <si>
    <t xml:space="preserve">          Diciembre 2014</t>
  </si>
  <si>
    <t>Noviembre 2014</t>
  </si>
  <si>
    <t/>
  </si>
  <si>
    <t>Enero - noviembre</t>
  </si>
  <si>
    <t>11/2014</t>
  </si>
  <si>
    <t>Nota: dólar observado promedio de noviembre USD 1=  $ 592,46.</t>
  </si>
  <si>
    <t>% variación noviembre 2014/2013</t>
  </si>
  <si>
    <t>Nota: dólar observado promedio de noviembre USD 1=  $592,46.</t>
  </si>
  <si>
    <t>Nitrato de amonio</t>
  </si>
  <si>
    <t>Fosfato monoamónico</t>
  </si>
  <si>
    <t>Otros insumos veterinarios</t>
  </si>
  <si>
    <t>Otros insumos</t>
  </si>
  <si>
    <t>* Industriales, de uso doméstico y uso agrícola.</t>
  </si>
  <si>
    <t>Diciembre 2014</t>
  </si>
  <si>
    <t>con información a noviembre 2014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</si>
</sst>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1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20"/>
      <color indexed="30"/>
      <name val="Arial"/>
      <family val="2"/>
    </font>
    <font>
      <sz val="10"/>
      <color indexed="8"/>
      <name val="Verdana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0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0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0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0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0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0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0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0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0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1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1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1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1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1" fillId="33" borderId="0" applyNumberFormat="0" applyBorder="0" applyAlignment="0" applyProtection="0"/>
    <xf numFmtId="0" fontId="7" fillId="32" borderId="0" applyNumberFormat="0" applyBorder="0" applyAlignment="0" applyProtection="0"/>
    <xf numFmtId="0" fontId="72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3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4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5" fillId="0" borderId="6" applyNumberFormat="0" applyFill="0" applyAlignment="0" applyProtection="0"/>
    <xf numFmtId="0" fontId="11" fillId="0" borderId="5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1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1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1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1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1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12" applyNumberFormat="0" applyFill="0" applyAlignment="0" applyProtection="0"/>
    <xf numFmtId="0" fontId="20" fillId="0" borderId="7" applyNumberFormat="0" applyFill="0" applyAlignment="0" applyProtection="0"/>
    <xf numFmtId="0" fontId="21" fillId="0" borderId="13" applyNumberFormat="0" applyFill="0" applyAlignment="0" applyProtection="0"/>
    <xf numFmtId="0" fontId="85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7" fillId="0" borderId="18" applyNumberFormat="0" applyFill="0" applyAlignment="0" applyProtection="0"/>
    <xf numFmtId="0" fontId="22" fillId="0" borderId="17" applyNumberFormat="0" applyFill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129" applyFont="1">
      <alignment/>
      <protection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8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89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1" fontId="2" fillId="0" borderId="0" xfId="119" applyFont="1" applyAlignment="1">
      <alignment/>
    </xf>
    <xf numFmtId="171" fontId="2" fillId="0" borderId="0" xfId="119" applyFont="1" applyFill="1" applyAlignment="1">
      <alignment/>
    </xf>
    <xf numFmtId="171" fontId="2" fillId="0" borderId="0" xfId="119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75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9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1" fillId="55" borderId="0" xfId="0" applyFont="1" applyFill="1" applyAlignment="1">
      <alignment/>
    </xf>
    <xf numFmtId="0" fontId="4" fillId="55" borderId="0" xfId="107" applyFont="1" applyFill="1" applyAlignment="1" applyProtection="1">
      <alignment/>
      <protection/>
    </xf>
    <xf numFmtId="0" fontId="91" fillId="55" borderId="0" xfId="0" applyFont="1" applyFill="1" applyBorder="1" applyAlignment="1">
      <alignment vertical="center"/>
    </xf>
    <xf numFmtId="0" fontId="92" fillId="0" borderId="0" xfId="129" applyFont="1">
      <alignment/>
      <protection/>
    </xf>
    <xf numFmtId="0" fontId="93" fillId="0" borderId="0" xfId="129" applyFont="1">
      <alignment/>
      <protection/>
    </xf>
    <xf numFmtId="0" fontId="94" fillId="0" borderId="0" xfId="129" applyFont="1" applyAlignment="1">
      <alignment horizontal="center"/>
      <protection/>
    </xf>
    <xf numFmtId="17" fontId="94" fillId="0" borderId="0" xfId="129" applyNumberFormat="1" applyFont="1" applyAlignment="1" quotePrefix="1">
      <alignment horizontal="center"/>
      <protection/>
    </xf>
    <xf numFmtId="0" fontId="95" fillId="0" borderId="0" xfId="129" applyFont="1" applyAlignment="1">
      <alignment horizontal="left" indent="15"/>
      <protection/>
    </xf>
    <xf numFmtId="0" fontId="96" fillId="0" borderId="0" xfId="129" applyFont="1" applyAlignment="1">
      <alignment horizontal="center"/>
      <protection/>
    </xf>
    <xf numFmtId="0" fontId="97" fillId="0" borderId="0" xfId="129" applyFont="1">
      <alignment/>
      <protection/>
    </xf>
    <xf numFmtId="0" fontId="92" fillId="0" borderId="0" xfId="129" applyFont="1" quotePrefix="1">
      <alignment/>
      <protection/>
    </xf>
    <xf numFmtId="0" fontId="96" fillId="0" borderId="0" xfId="129" applyFont="1">
      <alignment/>
      <protection/>
    </xf>
    <xf numFmtId="0" fontId="98" fillId="0" borderId="0" xfId="129" applyFont="1">
      <alignment/>
      <protection/>
    </xf>
    <xf numFmtId="0" fontId="1" fillId="0" borderId="0" xfId="143" applyFont="1" applyBorder="1" applyAlignment="1" applyProtection="1">
      <alignment horizontal="left"/>
      <protection/>
    </xf>
    <xf numFmtId="0" fontId="1" fillId="0" borderId="0" xfId="129" applyFont="1">
      <alignment/>
      <protection/>
    </xf>
    <xf numFmtId="0" fontId="1" fillId="0" borderId="0" xfId="143" applyFont="1" applyBorder="1" applyProtection="1">
      <alignment/>
      <protection/>
    </xf>
    <xf numFmtId="0" fontId="1" fillId="0" borderId="0" xfId="143" applyFont="1" applyBorder="1" applyAlignment="1" applyProtection="1">
      <alignment horizontal="center"/>
      <protection/>
    </xf>
    <xf numFmtId="0" fontId="99" fillId="0" borderId="0" xfId="129" applyFont="1">
      <alignment/>
      <protection/>
    </xf>
    <xf numFmtId="0" fontId="1" fillId="0" borderId="0" xfId="129" applyFont="1" applyBorder="1">
      <alignment/>
      <protection/>
    </xf>
    <xf numFmtId="0" fontId="93" fillId="0" borderId="0" xfId="129" applyFont="1" applyBorder="1">
      <alignment/>
      <protection/>
    </xf>
    <xf numFmtId="0" fontId="1" fillId="0" borderId="0" xfId="143" applyFont="1" applyBorder="1" applyAlignment="1" applyProtection="1">
      <alignment horizontal="right"/>
      <protection/>
    </xf>
    <xf numFmtId="0" fontId="31" fillId="0" borderId="0" xfId="143" applyFont="1" applyBorder="1" applyAlignment="1" applyProtection="1">
      <alignment horizontal="left"/>
      <protection/>
    </xf>
    <xf numFmtId="0" fontId="31" fillId="0" borderId="0" xfId="143" applyFont="1" applyBorder="1" applyProtection="1">
      <alignment/>
      <protection/>
    </xf>
    <xf numFmtId="0" fontId="31" fillId="0" borderId="0" xfId="143" applyFont="1" applyBorder="1" applyAlignment="1" applyProtection="1">
      <alignment horizontal="center"/>
      <protection/>
    </xf>
    <xf numFmtId="0" fontId="32" fillId="0" borderId="0" xfId="143" applyFont="1" applyBorder="1" applyProtection="1">
      <alignment/>
      <protection/>
    </xf>
    <xf numFmtId="0" fontId="32" fillId="0" borderId="0" xfId="143" applyFont="1" applyBorder="1" applyAlignment="1" applyProtection="1">
      <alignment horizontal="right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32" fillId="0" borderId="0" xfId="129" applyFont="1" applyBorder="1" applyAlignment="1">
      <alignment horizontal="justify" vertical="top" wrapText="1"/>
      <protection/>
    </xf>
    <xf numFmtId="0" fontId="2" fillId="0" borderId="0" xfId="129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1" fillId="0" borderId="0" xfId="0" applyFont="1" applyBorder="1" applyAlignment="1">
      <alignment horizontal="centerContinuous" vertical="center"/>
    </xf>
    <xf numFmtId="0" fontId="91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8" fillId="0" borderId="0" xfId="111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94" fillId="0" borderId="0" xfId="129" applyFont="1" applyAlignment="1">
      <alignment horizontal="center"/>
      <protection/>
    </xf>
    <xf numFmtId="0" fontId="100" fillId="0" borderId="0" xfId="129" applyFont="1" applyAlignment="1">
      <alignment horizontal="center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101" fillId="0" borderId="0" xfId="129" applyFont="1" applyAlignment="1">
      <alignment horizontal="left"/>
      <protection/>
    </xf>
    <xf numFmtId="0" fontId="94" fillId="0" borderId="0" xfId="129" applyFont="1" applyAlignment="1">
      <alignment horizontal="center"/>
      <protection/>
    </xf>
    <xf numFmtId="0" fontId="92" fillId="0" borderId="0" xfId="129" applyFont="1" applyAlignment="1">
      <alignment horizontal="center"/>
      <protection/>
    </xf>
    <xf numFmtId="0" fontId="96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102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03" fillId="55" borderId="0" xfId="0" applyFont="1" applyFill="1" applyAlignment="1">
      <alignment horizontal="justify" vertical="top"/>
    </xf>
    <xf numFmtId="0" fontId="32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18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" xfId="134"/>
    <cellStyle name="Normal 4 2" xfId="135"/>
    <cellStyle name="Normal 4 2 2" xfId="136"/>
    <cellStyle name="Normal 4 3" xfId="137"/>
    <cellStyle name="Normal 5" xfId="138"/>
    <cellStyle name="Normal 5 2" xfId="139"/>
    <cellStyle name="Normal 5 2 2" xfId="140"/>
    <cellStyle name="Normal 6" xfId="141"/>
    <cellStyle name="Normal 7" xfId="142"/>
    <cellStyle name="Normal_indice" xfId="143"/>
    <cellStyle name="Notas" xfId="144"/>
    <cellStyle name="Notas 10" xfId="145"/>
    <cellStyle name="Notas 10 2" xfId="146"/>
    <cellStyle name="Notas 11" xfId="147"/>
    <cellStyle name="Notas 11 2" xfId="148"/>
    <cellStyle name="Notas 12" xfId="149"/>
    <cellStyle name="Notas 12 2" xfId="150"/>
    <cellStyle name="Notas 13" xfId="151"/>
    <cellStyle name="Notas 13 2" xfId="152"/>
    <cellStyle name="Notas 14" xfId="153"/>
    <cellStyle name="Notas 14 2" xfId="154"/>
    <cellStyle name="Notas 15" xfId="155"/>
    <cellStyle name="Notas 15 2" xfId="156"/>
    <cellStyle name="Notas 16" xfId="157"/>
    <cellStyle name="Notas 2" xfId="158"/>
    <cellStyle name="Notas 2 2" xfId="159"/>
    <cellStyle name="Notas 3" xfId="160"/>
    <cellStyle name="Notas 3 2" xfId="161"/>
    <cellStyle name="Notas 4" xfId="162"/>
    <cellStyle name="Notas 4 2" xfId="163"/>
    <cellStyle name="Notas 5" xfId="164"/>
    <cellStyle name="Notas 5 2" xfId="165"/>
    <cellStyle name="Notas 6" xfId="166"/>
    <cellStyle name="Notas 6 2" xfId="167"/>
    <cellStyle name="Notas 7" xfId="168"/>
    <cellStyle name="Notas 7 2" xfId="169"/>
    <cellStyle name="Notas 8" xfId="170"/>
    <cellStyle name="Notas 8 2" xfId="171"/>
    <cellStyle name="Notas 9" xfId="172"/>
    <cellStyle name="Notas 9 2" xfId="173"/>
    <cellStyle name="Percent" xfId="174"/>
    <cellStyle name="Porcentaje 2" xfId="175"/>
    <cellStyle name="Porcentaje 3" xfId="176"/>
    <cellStyle name="Porcentual 2" xfId="177"/>
    <cellStyle name="Porcentual 2 2" xfId="178"/>
    <cellStyle name="Porcentual_Productos Sice" xfId="179"/>
    <cellStyle name="Salida" xfId="180"/>
    <cellStyle name="Salida 2" xfId="181"/>
    <cellStyle name="Salida 3" xfId="182"/>
    <cellStyle name="Texto de advertencia" xfId="183"/>
    <cellStyle name="Texto de advertencia 2" xfId="184"/>
    <cellStyle name="Texto de advertencia 3" xfId="185"/>
    <cellStyle name="Texto explicativo" xfId="186"/>
    <cellStyle name="Texto explicativo 2" xfId="187"/>
    <cellStyle name="Texto explicativo 3" xfId="188"/>
    <cellStyle name="Título" xfId="189"/>
    <cellStyle name="Título 1 2" xfId="190"/>
    <cellStyle name="Título 1 3" xfId="191"/>
    <cellStyle name="Título 2" xfId="192"/>
    <cellStyle name="Título 2 2" xfId="193"/>
    <cellStyle name="Título 2 3" xfId="194"/>
    <cellStyle name="Título 3" xfId="195"/>
    <cellStyle name="Título 3 2" xfId="196"/>
    <cellStyle name="Título 3 3" xfId="197"/>
    <cellStyle name="Título 4" xfId="198"/>
    <cellStyle name="Título 5" xfId="199"/>
    <cellStyle name="Total" xfId="200"/>
    <cellStyle name="Total 2" xfId="201"/>
    <cellStyle name="Total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noviembre 2014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575"/>
          <c:w val="0.72325"/>
          <c:h val="0.682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</c:numLit>
          </c:cat>
          <c:val>
            <c:numLit>
              <c:ptCount val="47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</c:numLit>
          </c:cat>
          <c:val>
            <c:numLit>
              <c:ptCount val="47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</c:numLit>
          </c:cat>
          <c:val>
            <c:numLit>
              <c:ptCount val="47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</c:numLit>
          </c:cat>
          <c:val>
            <c:numLit>
              <c:ptCount val="47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</c:numLit>
          </c:cat>
          <c:val>
            <c:numLit>
              <c:ptCount val="47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</c:numLit>
          </c:val>
          <c:smooth val="0"/>
        </c:ser>
        <c:marker val="1"/>
        <c:axId val="14880520"/>
        <c:axId val="66815817"/>
      </c:lineChart>
      <c:catAx>
        <c:axId val="1488052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5817"/>
        <c:crosses val="autoZero"/>
        <c:auto val="1"/>
        <c:lblOffset val="100"/>
        <c:tickLblSkip val="3"/>
        <c:noMultiLvlLbl val="0"/>
      </c:catAx>
      <c:valAx>
        <c:axId val="6681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80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.30175"/>
          <c:w val="0.171"/>
          <c:h val="0.4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noviembre 2014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1125"/>
          <c:w val="0.6525"/>
          <c:h val="0.667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</c:numLit>
          </c:cat>
          <c:val>
            <c:numLit>
              <c:ptCount val="47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</c:numLit>
          </c:cat>
          <c:val>
            <c:numLit>
              <c:ptCount val="47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</c:numLit>
          </c:val>
          <c:smooth val="0"/>
        </c:ser>
        <c:marker val="1"/>
        <c:axId val="64471442"/>
        <c:axId val="43372067"/>
      </c:lineChart>
      <c:dateAx>
        <c:axId val="64471442"/>
        <c:scaling>
          <c:orientation val="minMax"/>
          <c:max val="41944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720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37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71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2975"/>
          <c:w val="0.17825"/>
          <c:h val="0.3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noviembre 2014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35"/>
          <c:w val="0.695"/>
          <c:h val="0.701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</c:numLit>
          </c:cat>
          <c:val>
            <c:numLit>
              <c:ptCount val="47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7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</c:numLit>
          </c:cat>
          <c:val>
            <c:numLit>
              <c:ptCount val="47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</c:numLit>
          </c:val>
          <c:smooth val="0"/>
        </c:ser>
        <c:marker val="1"/>
        <c:axId val="54804284"/>
        <c:axId val="23476509"/>
      </c:lineChart>
      <c:dateAx>
        <c:axId val="54804284"/>
        <c:scaling>
          <c:orientation val="minMax"/>
          <c:max val="41944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650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47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04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7"/>
          <c:w val="0.18725"/>
          <c:h val="0.3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noviembre 2014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88"/>
          <c:w val="0.71775"/>
          <c:h val="0.68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6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  <c:pt idx="44">
                <c:v>41913</c:v>
              </c:pt>
              <c:pt idx="45">
                <c:v>41944</c:v>
              </c:pt>
            </c:numLit>
          </c:cat>
          <c:val>
            <c:numLit>
              <c:ptCount val="46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  <c:pt idx="36">
                <c:v>578.06</c:v>
              </c:pt>
              <c:pt idx="37">
                <c:v>585.58</c:v>
              </c:pt>
              <c:pt idx="38">
                <c:v>581.58</c:v>
              </c:pt>
              <c:pt idx="39">
                <c:v>560.81</c:v>
              </c:pt>
              <c:pt idx="40">
                <c:v>541.49</c:v>
              </c:pt>
              <c:pt idx="41">
                <c:v>558.88</c:v>
              </c:pt>
              <c:pt idx="42">
                <c:v>538.77</c:v>
              </c:pt>
              <c:pt idx="43">
                <c:v>599.86</c:v>
              </c:pt>
              <c:pt idx="44">
                <c:v>603.41</c:v>
              </c:pt>
              <c:pt idx="45">
                <c:v>555.42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6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  <c:pt idx="44">
                <c:v>41913</c:v>
              </c:pt>
              <c:pt idx="45">
                <c:v>41944</c:v>
              </c:pt>
            </c:numLit>
          </c:cat>
          <c:val>
            <c:numLit>
              <c:ptCount val="46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  <c:pt idx="36">
                <c:v>405.24230582362543</c:v>
              </c:pt>
              <c:pt idx="37">
                <c:v>392.18428726967943</c:v>
              </c:pt>
              <c:pt idx="38">
                <c:v>413.86129176195703</c:v>
              </c:pt>
              <c:pt idx="39">
                <c:v>399.4164245443729</c:v>
              </c:pt>
              <c:pt idx="40">
                <c:v>382.11999622091236</c:v>
              </c:pt>
              <c:pt idx="41">
                <c:v>364.29406297595824</c:v>
              </c:pt>
              <c:pt idx="42">
                <c:v>334.3638746499138</c:v>
              </c:pt>
              <c:pt idx="43">
                <c:v>331.19240043688967</c:v>
              </c:pt>
              <c:pt idx="44">
                <c:v>353.3363572339134</c:v>
              </c:pt>
              <c:pt idx="45">
                <c:v>400.50189725876686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6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  <c:pt idx="44">
                <c:v>41913</c:v>
              </c:pt>
              <c:pt idx="45">
                <c:v>41944</c:v>
              </c:pt>
            </c:numLit>
          </c:cat>
          <c:val>
            <c:numLit>
              <c:ptCount val="46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  <c:pt idx="36">
                <c:v>409.75</c:v>
              </c:pt>
              <c:pt idx="37">
                <c:v>410.8</c:v>
              </c:pt>
              <c:pt idx="38">
                <c:v>401.75</c:v>
              </c:pt>
              <c:pt idx="39">
                <c:v>339.8</c:v>
              </c:pt>
              <c:pt idx="40">
                <c:v>341.1</c:v>
              </c:pt>
              <c:pt idx="41">
                <c:v>363.13</c:v>
              </c:pt>
              <c:pt idx="42">
                <c:v>343.75</c:v>
              </c:pt>
              <c:pt idx="43">
                <c:v>344.1</c:v>
              </c:pt>
              <c:pt idx="44">
                <c:v>313.6</c:v>
              </c:pt>
              <c:pt idx="45">
                <c:v>309.13</c:v>
              </c:pt>
            </c:numLit>
          </c:val>
          <c:smooth val="0"/>
        </c:ser>
        <c:marker val="1"/>
        <c:axId val="9961990"/>
        <c:axId val="22549047"/>
      </c:lineChart>
      <c:dateAx>
        <c:axId val="996199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4904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549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61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334"/>
          <c:w val="0.192"/>
          <c:h val="0.3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noviembre de 2014.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9525</xdr:colOff>
      <xdr:row>29</xdr:row>
      <xdr:rowOff>123825</xdr:rowOff>
    </xdr:to>
    <xdr:graphicFrame>
      <xdr:nvGraphicFramePr>
        <xdr:cNvPr id="1" name="4 Gráfico"/>
        <xdr:cNvGraphicFramePr/>
      </xdr:nvGraphicFramePr>
      <xdr:xfrm>
        <a:off x="19050" y="0"/>
        <a:ext cx="76104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27</xdr:row>
      <xdr:rowOff>85725</xdr:rowOff>
    </xdr:from>
    <xdr:to>
      <xdr:col>9</xdr:col>
      <xdr:colOff>666750</xdr:colOff>
      <xdr:row>28</xdr:row>
      <xdr:rowOff>142875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104775" y="4457700"/>
          <a:ext cx="7419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57700"/>
          <a:ext cx="7705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1" name="3 Gráfico"/>
        <xdr:cNvGraphicFramePr/>
      </xdr:nvGraphicFramePr>
      <xdr:xfrm>
        <a:off x="0" y="0"/>
        <a:ext cx="76200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0.944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24400"/>
          <a:ext cx="6943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30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68484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0.91075</cdr:y>
    </cdr:from>
    <cdr:to>
      <cdr:x>0.966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562475"/>
          <a:ext cx="74199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31</xdr:row>
      <xdr:rowOff>0</xdr:rowOff>
    </xdr:to>
    <xdr:graphicFrame>
      <xdr:nvGraphicFramePr>
        <xdr:cNvPr id="1" name="2 Gráfico"/>
        <xdr:cNvGraphicFramePr/>
      </xdr:nvGraphicFramePr>
      <xdr:xfrm>
        <a:off x="0" y="0"/>
        <a:ext cx="76295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144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1:8" ht="25.5">
      <c r="A13" s="235" t="s">
        <v>2</v>
      </c>
      <c r="B13" s="235"/>
      <c r="C13" s="235"/>
      <c r="D13" s="235"/>
      <c r="E13" s="235"/>
      <c r="F13" s="235"/>
      <c r="G13" s="235"/>
      <c r="H13" s="235"/>
    </row>
    <row r="15" spans="3:8" ht="15.75">
      <c r="C15" s="237"/>
      <c r="D15" s="237"/>
      <c r="E15" s="237"/>
      <c r="F15" s="237"/>
      <c r="G15" s="237"/>
      <c r="H15" s="237"/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5" ht="15">
      <c r="C40" s="239" t="s">
        <v>210</v>
      </c>
      <c r="D40" s="239"/>
      <c r="E40" s="239"/>
    </row>
    <row r="44" ht="14.25">
      <c r="D44" s="145" t="s">
        <v>2</v>
      </c>
    </row>
    <row r="45" spans="1:4" ht="15">
      <c r="A45" s="143"/>
      <c r="D45" s="146" t="s">
        <v>223</v>
      </c>
    </row>
    <row r="46" spans="1:5" ht="15">
      <c r="A46" s="143"/>
      <c r="C46" s="240" t="s">
        <v>224</v>
      </c>
      <c r="D46" s="240"/>
      <c r="E46" s="240"/>
    </row>
    <row r="47" ht="15">
      <c r="A47" s="143"/>
    </row>
    <row r="48" ht="14.25">
      <c r="D48" s="145" t="s">
        <v>3</v>
      </c>
    </row>
    <row r="49" spans="1:4" ht="15">
      <c r="A49" s="147"/>
      <c r="D49" s="234" t="s">
        <v>209</v>
      </c>
    </row>
    <row r="50" ht="15">
      <c r="A50" s="143"/>
    </row>
    <row r="53" ht="14.25">
      <c r="D53" s="148" t="s">
        <v>136</v>
      </c>
    </row>
    <row r="54" ht="14.25">
      <c r="D54" s="148" t="s">
        <v>95</v>
      </c>
    </row>
    <row r="58" ht="15">
      <c r="A58" s="143"/>
    </row>
    <row r="59" spans="1:4" ht="15">
      <c r="A59" s="143"/>
      <c r="D59" s="145" t="s">
        <v>188</v>
      </c>
    </row>
    <row r="60" spans="1:4" ht="15">
      <c r="A60" s="143"/>
      <c r="D60" s="148" t="s">
        <v>187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38" t="s">
        <v>1</v>
      </c>
      <c r="B64" s="238"/>
      <c r="C64" s="238"/>
      <c r="D64" s="238"/>
      <c r="E64" s="238"/>
      <c r="F64" s="238"/>
      <c r="G64" s="238"/>
      <c r="H64" s="238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94</v>
      </c>
    </row>
    <row r="80" ht="10.5" customHeight="1">
      <c r="A80" s="149" t="s">
        <v>90</v>
      </c>
    </row>
    <row r="81" ht="10.5" customHeight="1">
      <c r="A81" s="149" t="s">
        <v>93</v>
      </c>
    </row>
    <row r="82" spans="1:4" ht="10.5" customHeight="1">
      <c r="A82" s="149" t="s">
        <v>92</v>
      </c>
      <c r="C82" s="149"/>
      <c r="D82" s="150"/>
    </row>
    <row r="83" ht="10.5" customHeight="1">
      <c r="A83" s="152" t="s">
        <v>91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36"/>
      <c r="B123" s="236"/>
      <c r="C123" s="236"/>
      <c r="D123" s="236"/>
      <c r="E123" s="236"/>
      <c r="F123" s="236"/>
      <c r="G123" s="236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41"/>
  <sheetViews>
    <sheetView view="pageBreakPreview" zoomScale="90" zoomScaleSheetLayoutView="90" zoomScalePageLayoutView="0" workbookViewId="0" topLeftCell="A1">
      <selection activeCell="A14" sqref="A14"/>
    </sheetView>
  </sheetViews>
  <sheetFormatPr defaultColWidth="11.421875" defaultRowHeight="12.75"/>
  <sheetData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A14" sqref="A14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A1" sqref="A1:D1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65" t="s">
        <v>114</v>
      </c>
      <c r="B1" s="265"/>
      <c r="C1" s="265"/>
      <c r="D1" s="265"/>
      <c r="E1" s="52"/>
      <c r="F1" s="52"/>
      <c r="G1" s="37"/>
      <c r="H1" s="37"/>
    </row>
    <row r="2" spans="1:8" ht="15" customHeight="1">
      <c r="A2" s="266" t="s">
        <v>166</v>
      </c>
      <c r="B2" s="266"/>
      <c r="C2" s="266"/>
      <c r="D2" s="266"/>
      <c r="E2" s="52"/>
      <c r="F2" s="52"/>
      <c r="G2" s="37"/>
      <c r="H2" s="37"/>
    </row>
    <row r="3" spans="1:8" s="21" customFormat="1" ht="15" customHeight="1">
      <c r="A3" s="267" t="s">
        <v>191</v>
      </c>
      <c r="B3" s="267"/>
      <c r="C3" s="267"/>
      <c r="D3" s="267"/>
      <c r="E3" s="52"/>
      <c r="F3" s="52"/>
      <c r="G3" s="38"/>
      <c r="H3" s="38"/>
    </row>
    <row r="4" spans="1:8" s="21" customFormat="1" ht="15" customHeight="1">
      <c r="A4" s="268" t="s">
        <v>211</v>
      </c>
      <c r="B4" s="268"/>
      <c r="C4" s="268"/>
      <c r="D4" s="268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8" t="s">
        <v>138</v>
      </c>
      <c r="C6" s="173" t="s">
        <v>139</v>
      </c>
      <c r="D6" s="174" t="s">
        <v>159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62" t="s">
        <v>42</v>
      </c>
      <c r="B7" s="262"/>
      <c r="C7" s="262"/>
      <c r="D7" s="263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276</v>
      </c>
      <c r="D8" s="178">
        <f>C8/592.46</f>
        <v>0.4658542348850555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97</v>
      </c>
      <c r="B9" s="176">
        <v>40</v>
      </c>
      <c r="C9" s="177">
        <v>283.5</v>
      </c>
      <c r="D9" s="177">
        <f aca="true" t="shared" si="0" ref="D9:D25">C9/592.46</f>
        <v>0.4785133173547581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263.5</v>
      </c>
      <c r="D10" s="177">
        <f t="shared" si="0"/>
        <v>0.44475576410221784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108</v>
      </c>
      <c r="B11" s="176">
        <v>40</v>
      </c>
      <c r="C11" s="177">
        <v>271</v>
      </c>
      <c r="D11" s="177">
        <f t="shared" si="0"/>
        <v>0.45741484657192044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263.5</v>
      </c>
      <c r="D12" s="177">
        <f t="shared" si="0"/>
        <v>0.44475576410221784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98</v>
      </c>
      <c r="B13" s="176">
        <v>40</v>
      </c>
      <c r="C13" s="177">
        <v>262</v>
      </c>
      <c r="D13" s="177">
        <f t="shared" si="0"/>
        <v>0.4422239476082773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238</v>
      </c>
      <c r="D14" s="177">
        <f t="shared" si="0"/>
        <v>0.401714883705229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99</v>
      </c>
      <c r="B15" s="176">
        <v>40</v>
      </c>
      <c r="C15" s="177">
        <v>245.5</v>
      </c>
      <c r="D15" s="177">
        <f t="shared" si="0"/>
        <v>0.4143739661749316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230.5</v>
      </c>
      <c r="D16" s="177">
        <f t="shared" si="0"/>
        <v>0.3890558012355264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100</v>
      </c>
      <c r="B17" s="176">
        <v>40</v>
      </c>
      <c r="C17" s="177">
        <v>238</v>
      </c>
      <c r="D17" s="177">
        <f t="shared" si="0"/>
        <v>0.401714883705229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241</v>
      </c>
      <c r="D18" s="177">
        <f t="shared" si="0"/>
        <v>0.40677851669311005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87</v>
      </c>
      <c r="B19" s="176">
        <v>40</v>
      </c>
      <c r="C19" s="177">
        <v>246</v>
      </c>
      <c r="D19" s="177">
        <f t="shared" si="0"/>
        <v>0.4152179050062451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224</v>
      </c>
      <c r="D20" s="177">
        <f t="shared" si="0"/>
        <v>0.3780845964284508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229</v>
      </c>
      <c r="D21" s="177">
        <f t="shared" si="0"/>
        <v>0.3865239847415859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88</v>
      </c>
      <c r="B22" s="176">
        <v>40</v>
      </c>
      <c r="C22" s="177">
        <v>232</v>
      </c>
      <c r="D22" s="177">
        <f t="shared" si="0"/>
        <v>0.39158761772946693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101</v>
      </c>
      <c r="B23" s="176">
        <v>40</v>
      </c>
      <c r="C23" s="177">
        <v>242</v>
      </c>
      <c r="D23" s="177">
        <f t="shared" si="0"/>
        <v>0.40846639435573706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89</v>
      </c>
      <c r="B24" s="176">
        <v>40</v>
      </c>
      <c r="C24" s="177">
        <v>239</v>
      </c>
      <c r="D24" s="177">
        <f t="shared" si="0"/>
        <v>0.403402761367856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102</v>
      </c>
      <c r="B25" s="176">
        <v>40</v>
      </c>
      <c r="C25" s="177">
        <v>249</v>
      </c>
      <c r="D25" s="180">
        <f t="shared" si="0"/>
        <v>0.42028153799412615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62" t="s">
        <v>47</v>
      </c>
      <c r="B26" s="262"/>
      <c r="C26" s="262"/>
      <c r="D26" s="264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103</v>
      </c>
      <c r="B27" s="176">
        <v>40</v>
      </c>
      <c r="C27" s="177">
        <v>262</v>
      </c>
      <c r="D27" s="178">
        <f>C27/592.46</f>
        <v>0.4422239476082773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241</v>
      </c>
      <c r="D28" s="177">
        <f aca="true" t="shared" si="1" ref="D28:D36">C28/592.46</f>
        <v>0.40677851669311005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104</v>
      </c>
      <c r="B29" s="176">
        <v>40</v>
      </c>
      <c r="C29" s="177">
        <v>231</v>
      </c>
      <c r="D29" s="177">
        <f t="shared" si="1"/>
        <v>0.3898997400668399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225</v>
      </c>
      <c r="D30" s="177">
        <f t="shared" si="1"/>
        <v>0.37977247409107784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105</v>
      </c>
      <c r="B31" s="176">
        <v>40</v>
      </c>
      <c r="C31" s="177">
        <v>211</v>
      </c>
      <c r="D31" s="177">
        <f t="shared" si="1"/>
        <v>0.35614218681429965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214</v>
      </c>
      <c r="D32" s="177">
        <f t="shared" si="1"/>
        <v>0.3612058198021807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106</v>
      </c>
      <c r="B33" s="176">
        <v>40</v>
      </c>
      <c r="C33" s="177">
        <v>211</v>
      </c>
      <c r="D33" s="177">
        <f t="shared" si="1"/>
        <v>0.35614218681429965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207</v>
      </c>
      <c r="D34" s="177">
        <f t="shared" si="1"/>
        <v>0.3493906761637916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107</v>
      </c>
      <c r="B35" s="176">
        <v>40</v>
      </c>
      <c r="C35" s="177">
        <v>222</v>
      </c>
      <c r="D35" s="177">
        <f t="shared" si="1"/>
        <v>0.3747088411031968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118</v>
      </c>
      <c r="B36" s="176">
        <v>40</v>
      </c>
      <c r="C36" s="177">
        <v>218</v>
      </c>
      <c r="D36" s="180">
        <f t="shared" si="1"/>
        <v>0.36795733045268875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63" t="s">
        <v>52</v>
      </c>
      <c r="B37" s="263"/>
      <c r="C37" s="263"/>
      <c r="D37" s="264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208.5</v>
      </c>
      <c r="D38" s="178">
        <f>C38/592.46</f>
        <v>0.3519224926577321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188.5</v>
      </c>
      <c r="D39" s="177">
        <f aca="true" t="shared" si="2" ref="D39:D49">C39/592.46</f>
        <v>0.3181649394051919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197.5</v>
      </c>
      <c r="D40" s="177">
        <f t="shared" si="2"/>
        <v>0.33335583836883503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190</v>
      </c>
      <c r="D41" s="177">
        <f t="shared" si="2"/>
        <v>0.32069675589913244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192</v>
      </c>
      <c r="D42" s="177">
        <f t="shared" si="2"/>
        <v>0.32407251122438646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190</v>
      </c>
      <c r="D43" s="177">
        <f t="shared" si="2"/>
        <v>0.32069675589913244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186</v>
      </c>
      <c r="D44" s="177">
        <f t="shared" si="2"/>
        <v>0.3139452452486244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180</v>
      </c>
      <c r="D45" s="177">
        <f t="shared" si="2"/>
        <v>0.3038179792728623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177</v>
      </c>
      <c r="D46" s="177">
        <f t="shared" si="2"/>
        <v>0.29875434628498126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0.46079060189717447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 t="s">
        <v>158</v>
      </c>
      <c r="D48" s="177" t="s">
        <v>158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390</v>
      </c>
      <c r="D49" s="180">
        <f t="shared" si="2"/>
        <v>0.658272288424535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69" t="s">
        <v>60</v>
      </c>
      <c r="B50" s="269"/>
      <c r="C50" s="269"/>
      <c r="D50" s="264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265</v>
      </c>
      <c r="D51" s="178">
        <f>C51/592.46</f>
        <v>0.44728758059615836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265</v>
      </c>
      <c r="D52" s="177">
        <f aca="true" t="shared" si="3" ref="D52:D58">C52/592.46</f>
        <v>0.44728758059615836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253</v>
      </c>
      <c r="D53" s="177">
        <f t="shared" si="3"/>
        <v>0.4270330486446342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166</v>
      </c>
      <c r="D54" s="177">
        <f t="shared" si="3"/>
        <v>0.2801876919960841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142</v>
      </c>
      <c r="D55" s="177">
        <f t="shared" si="3"/>
        <v>0.2396786280930358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0.08101812780609662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0.08101812780609662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173</v>
      </c>
      <c r="B58" s="75">
        <v>50</v>
      </c>
      <c r="C58" s="180">
        <v>335</v>
      </c>
      <c r="D58" s="180">
        <f t="shared" si="3"/>
        <v>0.5654390169800493</v>
      </c>
      <c r="E58" s="22"/>
    </row>
    <row r="59" spans="1:5" s="21" customFormat="1" ht="15" customHeight="1">
      <c r="A59" s="261" t="s">
        <v>197</v>
      </c>
      <c r="B59" s="261"/>
      <c r="C59" s="261"/>
      <c r="D59" s="22"/>
      <c r="E59" s="22"/>
    </row>
    <row r="60" spans="1:5" s="21" customFormat="1" ht="12">
      <c r="A60" s="218" t="s">
        <v>215</v>
      </c>
      <c r="B60" s="219"/>
      <c r="C60" s="220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A1" sqref="A1:E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5" t="s">
        <v>115</v>
      </c>
      <c r="B1" s="265"/>
      <c r="C1" s="265"/>
      <c r="D1" s="265"/>
      <c r="E1" s="265"/>
    </row>
    <row r="2" spans="1:5" ht="12.75">
      <c r="A2" s="270" t="s">
        <v>165</v>
      </c>
      <c r="B2" s="270"/>
      <c r="C2" s="270"/>
      <c r="D2" s="270"/>
      <c r="E2" s="270"/>
    </row>
    <row r="3" spans="1:5" ht="12.75" customHeight="1">
      <c r="A3" s="244" t="s">
        <v>191</v>
      </c>
      <c r="B3" s="244"/>
      <c r="C3" s="244"/>
      <c r="D3" s="244"/>
      <c r="E3" s="244"/>
    </row>
    <row r="4" spans="1:5" ht="12.75">
      <c r="A4" s="271" t="s">
        <v>211</v>
      </c>
      <c r="B4" s="271"/>
      <c r="C4" s="271"/>
      <c r="D4" s="271"/>
      <c r="E4" s="271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119</v>
      </c>
      <c r="B6" s="54" t="s">
        <v>120</v>
      </c>
      <c r="C6" s="55" t="s">
        <v>121</v>
      </c>
      <c r="D6" s="55" t="s">
        <v>174</v>
      </c>
      <c r="E6" s="56" t="s">
        <v>159</v>
      </c>
    </row>
    <row r="7" spans="1:5" ht="12.75">
      <c r="A7" s="57" t="s">
        <v>122</v>
      </c>
      <c r="B7" s="57" t="s">
        <v>123</v>
      </c>
      <c r="C7" s="58">
        <v>22500</v>
      </c>
      <c r="D7" s="59">
        <f>C7/50</f>
        <v>450</v>
      </c>
      <c r="E7" s="60">
        <f>D7/592.46</f>
        <v>0.7595449481821557</v>
      </c>
    </row>
    <row r="8" spans="1:5" ht="12.75">
      <c r="A8" s="61" t="s">
        <v>143</v>
      </c>
      <c r="B8" s="61" t="s">
        <v>141</v>
      </c>
      <c r="C8" s="62">
        <v>22500</v>
      </c>
      <c r="D8" s="63">
        <f aca="true" t="shared" si="0" ref="D8:D25">C8/50</f>
        <v>450</v>
      </c>
      <c r="E8" s="64">
        <f>D8/592.46</f>
        <v>0.7595449481821557</v>
      </c>
    </row>
    <row r="9" spans="1:5" ht="12.75">
      <c r="A9" s="61"/>
      <c r="B9" s="61" t="s">
        <v>151</v>
      </c>
      <c r="C9" s="62">
        <v>22500</v>
      </c>
      <c r="D9" s="65">
        <f t="shared" si="0"/>
        <v>450</v>
      </c>
      <c r="E9" s="68">
        <f aca="true" t="shared" si="1" ref="E9:E17">D9/592.46</f>
        <v>0.7595449481821557</v>
      </c>
    </row>
    <row r="10" spans="1:5" ht="12.75">
      <c r="A10" s="66" t="s">
        <v>153</v>
      </c>
      <c r="B10" s="66" t="s">
        <v>126</v>
      </c>
      <c r="C10" s="58">
        <v>17500</v>
      </c>
      <c r="D10" s="59">
        <f t="shared" si="0"/>
        <v>350</v>
      </c>
      <c r="E10" s="64">
        <f t="shared" si="1"/>
        <v>0.5907571819194545</v>
      </c>
    </row>
    <row r="11" spans="1:5" ht="12.75">
      <c r="A11" s="61" t="s">
        <v>143</v>
      </c>
      <c r="B11" s="67" t="s">
        <v>149</v>
      </c>
      <c r="C11" s="62">
        <v>17500</v>
      </c>
      <c r="D11" s="63">
        <f t="shared" si="0"/>
        <v>350</v>
      </c>
      <c r="E11" s="64">
        <f t="shared" si="1"/>
        <v>0.5907571819194545</v>
      </c>
    </row>
    <row r="12" spans="1:5" ht="12.75">
      <c r="A12" s="61"/>
      <c r="B12" s="67" t="s">
        <v>150</v>
      </c>
      <c r="C12" s="62">
        <v>18500</v>
      </c>
      <c r="D12" s="63">
        <f t="shared" si="0"/>
        <v>370</v>
      </c>
      <c r="E12" s="64">
        <f t="shared" si="1"/>
        <v>0.6245147351719947</v>
      </c>
    </row>
    <row r="13" spans="1:5" ht="12.75">
      <c r="A13" s="61"/>
      <c r="B13" s="67" t="s">
        <v>128</v>
      </c>
      <c r="C13" s="62">
        <v>17500</v>
      </c>
      <c r="D13" s="63">
        <f t="shared" si="0"/>
        <v>350</v>
      </c>
      <c r="E13" s="64">
        <f t="shared" si="1"/>
        <v>0.5907571819194545</v>
      </c>
    </row>
    <row r="14" spans="1:5" ht="12.75">
      <c r="A14" s="61"/>
      <c r="B14" s="67" t="s">
        <v>129</v>
      </c>
      <c r="C14" s="62">
        <v>17500</v>
      </c>
      <c r="D14" s="63">
        <f t="shared" si="0"/>
        <v>350</v>
      </c>
      <c r="E14" s="64">
        <f t="shared" si="1"/>
        <v>0.5907571819194545</v>
      </c>
    </row>
    <row r="15" spans="1:5" ht="12.75">
      <c r="A15" s="61"/>
      <c r="B15" s="67" t="s">
        <v>142</v>
      </c>
      <c r="C15" s="62">
        <v>17500</v>
      </c>
      <c r="D15" s="63">
        <f t="shared" si="0"/>
        <v>350</v>
      </c>
      <c r="E15" s="64">
        <f t="shared" si="1"/>
        <v>0.5907571819194545</v>
      </c>
    </row>
    <row r="16" spans="1:5" ht="12.75">
      <c r="A16" s="61"/>
      <c r="B16" s="67" t="s">
        <v>130</v>
      </c>
      <c r="C16" s="62">
        <v>17500</v>
      </c>
      <c r="D16" s="63">
        <f t="shared" si="0"/>
        <v>350</v>
      </c>
      <c r="E16" s="64">
        <f t="shared" si="1"/>
        <v>0.5907571819194545</v>
      </c>
    </row>
    <row r="17" spans="1:5" ht="12.75">
      <c r="A17" s="61"/>
      <c r="B17" s="67" t="s">
        <v>131</v>
      </c>
      <c r="C17" s="62">
        <v>17500</v>
      </c>
      <c r="D17" s="63">
        <v>350</v>
      </c>
      <c r="E17" s="64">
        <f t="shared" si="1"/>
        <v>0.5907571819194545</v>
      </c>
    </row>
    <row r="18" spans="1:5" ht="12.75">
      <c r="A18" s="66" t="s">
        <v>154</v>
      </c>
      <c r="B18" s="66" t="s">
        <v>127</v>
      </c>
      <c r="C18" s="58">
        <v>19000</v>
      </c>
      <c r="D18" s="59">
        <f t="shared" si="0"/>
        <v>380</v>
      </c>
      <c r="E18" s="60">
        <f>D18/592.46</f>
        <v>0.6413935117982649</v>
      </c>
    </row>
    <row r="19" spans="1:5" ht="12.75">
      <c r="A19" s="61" t="s">
        <v>143</v>
      </c>
      <c r="B19" s="67" t="s">
        <v>124</v>
      </c>
      <c r="C19" s="62">
        <v>19000</v>
      </c>
      <c r="D19" s="63">
        <f t="shared" si="0"/>
        <v>380</v>
      </c>
      <c r="E19" s="64">
        <f>D19/592.46</f>
        <v>0.6413935117982649</v>
      </c>
    </row>
    <row r="20" spans="1:5" ht="12.75">
      <c r="A20" s="61"/>
      <c r="B20" s="67" t="s">
        <v>125</v>
      </c>
      <c r="C20" s="62">
        <v>19000</v>
      </c>
      <c r="D20" s="63">
        <f t="shared" si="0"/>
        <v>380</v>
      </c>
      <c r="E20" s="64">
        <f aca="true" t="shared" si="2" ref="E20:E25">D20/592.46</f>
        <v>0.6413935117982649</v>
      </c>
    </row>
    <row r="21" spans="1:5" ht="12.75">
      <c r="A21" s="61"/>
      <c r="B21" s="67" t="s">
        <v>155</v>
      </c>
      <c r="C21" s="62">
        <v>19000</v>
      </c>
      <c r="D21" s="63">
        <f t="shared" si="0"/>
        <v>380</v>
      </c>
      <c r="E21" s="64">
        <f t="shared" si="2"/>
        <v>0.6413935117982649</v>
      </c>
    </row>
    <row r="22" spans="1:5" ht="12.75">
      <c r="A22" s="69"/>
      <c r="B22" s="70" t="s">
        <v>179</v>
      </c>
      <c r="C22" s="71">
        <v>19000</v>
      </c>
      <c r="D22" s="65">
        <f t="shared" si="0"/>
        <v>380</v>
      </c>
      <c r="E22" s="68">
        <f t="shared" si="2"/>
        <v>0.6413935117982649</v>
      </c>
    </row>
    <row r="23" spans="1:5" ht="12.75">
      <c r="A23" s="210" t="s">
        <v>192</v>
      </c>
      <c r="B23" s="211" t="s">
        <v>132</v>
      </c>
      <c r="C23" s="212">
        <v>10000</v>
      </c>
      <c r="D23" s="213">
        <f t="shared" si="0"/>
        <v>200</v>
      </c>
      <c r="E23" s="64">
        <f t="shared" si="2"/>
        <v>0.3375755325254025</v>
      </c>
    </row>
    <row r="24" spans="1:5" ht="12.75">
      <c r="A24" s="57" t="s">
        <v>133</v>
      </c>
      <c r="B24" s="66" t="s">
        <v>134</v>
      </c>
      <c r="C24" s="58">
        <v>17500</v>
      </c>
      <c r="D24" s="59">
        <f t="shared" si="0"/>
        <v>350</v>
      </c>
      <c r="E24" s="60">
        <f t="shared" si="2"/>
        <v>0.5907571819194545</v>
      </c>
    </row>
    <row r="25" spans="1:5" ht="12.75">
      <c r="A25" s="69" t="s">
        <v>156</v>
      </c>
      <c r="B25" s="70" t="s">
        <v>140</v>
      </c>
      <c r="C25" s="71">
        <v>17500</v>
      </c>
      <c r="D25" s="65">
        <f t="shared" si="0"/>
        <v>350</v>
      </c>
      <c r="E25" s="68">
        <f t="shared" si="2"/>
        <v>0.5907571819194545</v>
      </c>
    </row>
    <row r="26" spans="1:5" ht="12.75">
      <c r="A26" s="221" t="s">
        <v>198</v>
      </c>
      <c r="B26" s="52"/>
      <c r="C26" s="52"/>
      <c r="D26" s="52"/>
      <c r="E26" s="52"/>
    </row>
    <row r="27" spans="1:5" ht="12.75">
      <c r="A27" s="218" t="s">
        <v>217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A22" sqref="A22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76" t="s">
        <v>116</v>
      </c>
      <c r="B1" s="276"/>
      <c r="C1" s="276"/>
      <c r="D1" s="276"/>
    </row>
    <row r="2" spans="1:7" ht="15" customHeight="1">
      <c r="A2" s="264" t="s">
        <v>164</v>
      </c>
      <c r="B2" s="264"/>
      <c r="C2" s="264"/>
      <c r="D2" s="264"/>
      <c r="E2" s="5"/>
      <c r="F2" s="5"/>
      <c r="G2" s="4"/>
    </row>
    <row r="3" spans="1:7" ht="15" customHeight="1">
      <c r="A3" s="256" t="s">
        <v>193</v>
      </c>
      <c r="B3" s="256"/>
      <c r="C3" s="256"/>
      <c r="D3" s="256"/>
      <c r="E3" s="139"/>
      <c r="F3" s="139"/>
      <c r="G3" s="4"/>
    </row>
    <row r="4" spans="1:7" ht="15" customHeight="1">
      <c r="A4" s="277" t="s">
        <v>211</v>
      </c>
      <c r="B4" s="277"/>
      <c r="C4" s="277"/>
      <c r="D4" s="277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79" t="s">
        <v>32</v>
      </c>
      <c r="B6" s="279"/>
      <c r="C6" s="279"/>
      <c r="D6" s="279"/>
      <c r="E6" s="6"/>
      <c r="F6" s="6"/>
      <c r="G6" s="4"/>
    </row>
    <row r="7" spans="1:7" ht="15" customHeight="1">
      <c r="A7" s="280" t="s">
        <v>40</v>
      </c>
      <c r="B7" s="282" t="s">
        <v>38</v>
      </c>
      <c r="C7" s="272" t="s">
        <v>195</v>
      </c>
      <c r="D7" s="274" t="s">
        <v>194</v>
      </c>
      <c r="E7" s="2"/>
      <c r="F7" s="2"/>
      <c r="G7" s="2"/>
    </row>
    <row r="8" spans="1:7" ht="15" customHeight="1">
      <c r="A8" s="281"/>
      <c r="B8" s="283"/>
      <c r="C8" s="273"/>
      <c r="D8" s="275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6">
        <v>5620</v>
      </c>
      <c r="D9" s="194">
        <f aca="true" t="shared" si="0" ref="D9:D14">C9/592.46</f>
        <v>9.485872463963812</v>
      </c>
      <c r="E9" s="2"/>
      <c r="F9" s="215"/>
      <c r="G9" s="2"/>
    </row>
    <row r="10" spans="1:7" ht="15" customHeight="1">
      <c r="A10" s="195" t="s">
        <v>34</v>
      </c>
      <c r="B10" s="196" t="s">
        <v>39</v>
      </c>
      <c r="C10" s="62">
        <v>5580</v>
      </c>
      <c r="D10" s="197">
        <f t="shared" si="0"/>
        <v>9.418357357458731</v>
      </c>
      <c r="E10" s="2"/>
      <c r="F10" s="2"/>
      <c r="G10" s="2"/>
    </row>
    <row r="11" spans="1:14" ht="15" customHeight="1">
      <c r="A11" s="195" t="s">
        <v>35</v>
      </c>
      <c r="B11" s="196" t="s">
        <v>39</v>
      </c>
      <c r="C11" s="62">
        <v>5125</v>
      </c>
      <c r="D11" s="197">
        <f t="shared" si="0"/>
        <v>8.65037302096344</v>
      </c>
      <c r="E11" s="2"/>
      <c r="F11" s="2"/>
      <c r="G11" s="225"/>
      <c r="H11" s="225"/>
      <c r="I11" s="225"/>
      <c r="J11" s="225"/>
      <c r="K11" s="225"/>
      <c r="L11" s="225"/>
      <c r="M11" s="225"/>
      <c r="N11" s="226"/>
    </row>
    <row r="12" spans="1:14" ht="15" customHeight="1">
      <c r="A12" s="195" t="s">
        <v>36</v>
      </c>
      <c r="B12" s="196" t="s">
        <v>39</v>
      </c>
      <c r="C12" s="62">
        <v>2090</v>
      </c>
      <c r="D12" s="197">
        <f t="shared" si="0"/>
        <v>3.5276643148904565</v>
      </c>
      <c r="E12" s="2"/>
      <c r="F12" s="2"/>
      <c r="G12" s="225"/>
      <c r="H12" s="225"/>
      <c r="I12" s="225"/>
      <c r="J12" s="225"/>
      <c r="K12" s="225"/>
      <c r="L12" s="225"/>
      <c r="M12" s="227"/>
      <c r="N12" s="228"/>
    </row>
    <row r="13" spans="1:14" ht="15" customHeight="1">
      <c r="A13" s="195" t="s">
        <v>41</v>
      </c>
      <c r="B13" s="196" t="s">
        <v>39</v>
      </c>
      <c r="C13" s="62">
        <v>3410</v>
      </c>
      <c r="D13" s="197">
        <f t="shared" si="0"/>
        <v>5.755662829558113</v>
      </c>
      <c r="E13" s="2"/>
      <c r="F13" s="2"/>
      <c r="G13" s="225"/>
      <c r="H13" s="225"/>
      <c r="I13" s="225"/>
      <c r="J13" s="225"/>
      <c r="K13" s="225"/>
      <c r="L13" s="225"/>
      <c r="M13" s="227"/>
      <c r="N13" s="229"/>
    </row>
    <row r="14" spans="1:14" ht="15" customHeight="1">
      <c r="A14" s="198" t="s">
        <v>37</v>
      </c>
      <c r="B14" s="199" t="s">
        <v>39</v>
      </c>
      <c r="C14" s="71">
        <v>2580</v>
      </c>
      <c r="D14" s="200">
        <f t="shared" si="0"/>
        <v>4.354724369577693</v>
      </c>
      <c r="E14" s="2"/>
      <c r="F14" s="2"/>
      <c r="G14" s="225"/>
      <c r="H14" s="225"/>
      <c r="I14" s="225"/>
      <c r="J14" s="225"/>
      <c r="K14" s="225"/>
      <c r="L14" s="225"/>
      <c r="M14" s="227"/>
      <c r="N14" s="230"/>
    </row>
    <row r="15" spans="1:14" ht="15" customHeight="1">
      <c r="A15" s="266" t="s">
        <v>78</v>
      </c>
      <c r="B15" s="266"/>
      <c r="C15" s="266"/>
      <c r="D15" s="266"/>
      <c r="E15" s="2"/>
      <c r="F15" s="2"/>
      <c r="G15" s="225"/>
      <c r="H15" s="225"/>
      <c r="I15" s="225"/>
      <c r="J15" s="225"/>
      <c r="K15" s="225"/>
      <c r="L15" s="225"/>
      <c r="M15" s="227"/>
      <c r="N15" s="225"/>
    </row>
    <row r="16" spans="1:14" ht="15" customHeight="1">
      <c r="A16" s="192" t="s">
        <v>79</v>
      </c>
      <c r="B16" s="193" t="s">
        <v>205</v>
      </c>
      <c r="C16" s="58">
        <v>7320</v>
      </c>
      <c r="D16" s="194">
        <f>C16/592.46</f>
        <v>12.355264490429732</v>
      </c>
      <c r="E16" s="2"/>
      <c r="F16" s="2"/>
      <c r="G16" s="225"/>
      <c r="H16" s="225"/>
      <c r="I16" s="225"/>
      <c r="J16" s="225"/>
      <c r="K16" s="225"/>
      <c r="L16" s="225"/>
      <c r="M16" s="227"/>
      <c r="N16" s="230"/>
    </row>
    <row r="17" spans="1:14" ht="15" customHeight="1">
      <c r="A17" s="232" t="s">
        <v>206</v>
      </c>
      <c r="B17" s="199" t="s">
        <v>204</v>
      </c>
      <c r="C17" s="71">
        <v>13050</v>
      </c>
      <c r="D17" s="233">
        <f>C17/592.46</f>
        <v>22.026803497282515</v>
      </c>
      <c r="E17" s="2"/>
      <c r="F17" s="2"/>
      <c r="G17" s="225"/>
      <c r="H17" s="225"/>
      <c r="I17" s="225"/>
      <c r="J17" s="225"/>
      <c r="K17" s="225"/>
      <c r="L17" s="225"/>
      <c r="M17" s="227"/>
      <c r="N17" s="230"/>
    </row>
    <row r="18" spans="1:7" ht="15" customHeight="1">
      <c r="A18" s="278" t="s">
        <v>197</v>
      </c>
      <c r="B18" s="278"/>
      <c r="C18" s="278"/>
      <c r="D18" s="201"/>
      <c r="E18" s="2"/>
      <c r="F18" s="2" t="s">
        <v>144</v>
      </c>
      <c r="G18" s="2"/>
    </row>
    <row r="19" spans="1:7" ht="15" customHeight="1">
      <c r="A19" s="231" t="s">
        <v>207</v>
      </c>
      <c r="B19" s="231"/>
      <c r="C19" s="231"/>
      <c r="D19" s="201"/>
      <c r="E19" s="2"/>
      <c r="F19" s="2"/>
      <c r="G19" s="2"/>
    </row>
    <row r="20" spans="1:7" ht="15" customHeight="1">
      <c r="A20" s="218" t="s">
        <v>215</v>
      </c>
      <c r="B20" s="222"/>
      <c r="C20" s="222"/>
      <c r="D20" s="201"/>
      <c r="E20" s="2"/>
      <c r="F20" s="2"/>
      <c r="G20" s="4"/>
    </row>
    <row r="21" spans="1:7" ht="12.75">
      <c r="A21" s="61"/>
      <c r="B21" s="61"/>
      <c r="C21" s="61"/>
      <c r="D21" s="202"/>
      <c r="E21" s="4"/>
      <c r="F21" s="4"/>
      <c r="G21" s="4"/>
    </row>
    <row r="22" spans="1:7" ht="12.75">
      <c r="A22" s="61"/>
      <c r="B22" s="61"/>
      <c r="C22" s="61"/>
      <c r="D22" s="202"/>
      <c r="E22" s="4"/>
      <c r="F22" s="4"/>
      <c r="G22" s="4"/>
    </row>
    <row r="23" spans="1:7" ht="12.75">
      <c r="A23" s="203"/>
      <c r="B23" s="203"/>
      <c r="C23" s="203"/>
      <c r="D23" s="204"/>
      <c r="E23" s="4"/>
      <c r="F23" s="4"/>
      <c r="G23" s="4"/>
    </row>
    <row r="46" ht="12.75">
      <c r="D46" s="205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190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137</v>
      </c>
      <c r="C3" s="130">
        <v>3</v>
      </c>
    </row>
    <row r="4" spans="1:3" ht="21" customHeight="1">
      <c r="A4" s="131" t="s">
        <v>110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157</v>
      </c>
      <c r="C7" s="130">
        <v>6</v>
      </c>
    </row>
    <row r="8" spans="1:3" ht="21" customHeight="1">
      <c r="A8" s="129">
        <v>4</v>
      </c>
      <c r="B8" s="133" t="s">
        <v>80</v>
      </c>
      <c r="C8" s="130">
        <v>7</v>
      </c>
    </row>
    <row r="9" spans="1:3" ht="21" customHeight="1">
      <c r="A9" s="129">
        <v>5</v>
      </c>
      <c r="B9" s="133" t="s">
        <v>170</v>
      </c>
      <c r="C9" s="214">
        <v>12</v>
      </c>
    </row>
    <row r="10" spans="1:3" ht="21" customHeight="1">
      <c r="A10" s="129">
        <v>6</v>
      </c>
      <c r="B10" s="133" t="s">
        <v>163</v>
      </c>
      <c r="C10" s="130">
        <v>13</v>
      </c>
    </row>
    <row r="11" spans="1:3" ht="21" customHeight="1">
      <c r="A11" s="129">
        <v>7</v>
      </c>
      <c r="B11" s="133" t="s">
        <v>162</v>
      </c>
      <c r="C11" s="130">
        <v>14</v>
      </c>
    </row>
    <row r="12" spans="1:3" ht="24" customHeight="1">
      <c r="A12" s="131" t="s">
        <v>109</v>
      </c>
      <c r="B12" s="133"/>
      <c r="C12" s="134"/>
    </row>
    <row r="13" spans="1:3" ht="33" customHeight="1">
      <c r="A13" s="129">
        <v>1</v>
      </c>
      <c r="B13" s="135" t="s">
        <v>148</v>
      </c>
      <c r="C13" s="130">
        <v>8</v>
      </c>
    </row>
    <row r="14" spans="1:3" ht="33" customHeight="1">
      <c r="A14" s="129">
        <v>2</v>
      </c>
      <c r="B14" s="135" t="s">
        <v>146</v>
      </c>
      <c r="C14" s="130">
        <v>9</v>
      </c>
    </row>
    <row r="15" spans="1:3" ht="33" customHeight="1">
      <c r="A15" s="129">
        <v>3</v>
      </c>
      <c r="B15" s="135" t="s">
        <v>147</v>
      </c>
      <c r="C15" s="130">
        <v>10</v>
      </c>
    </row>
    <row r="16" spans="1:3" ht="33" customHeight="1">
      <c r="A16" s="129">
        <v>4</v>
      </c>
      <c r="B16" s="135" t="s">
        <v>171</v>
      </c>
      <c r="C16" s="130">
        <v>11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41" t="s">
        <v>85</v>
      </c>
      <c r="B19" s="241"/>
      <c r="C19" s="241"/>
    </row>
    <row r="20" spans="1:3" ht="18" customHeight="1">
      <c r="A20" s="139" t="s">
        <v>86</v>
      </c>
      <c r="B20" s="140"/>
      <c r="C20" s="141"/>
    </row>
    <row r="21" spans="1:3" ht="21" customHeight="1">
      <c r="A21" s="139" t="s">
        <v>117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242" t="s">
        <v>137</v>
      </c>
      <c r="B1" s="242"/>
      <c r="C1" s="242"/>
      <c r="D1" s="242"/>
      <c r="E1" s="242"/>
      <c r="F1" s="242"/>
      <c r="G1" s="242"/>
      <c r="H1" s="242"/>
      <c r="I1" s="242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="90" zoomScaleSheetLayoutView="90" workbookViewId="0" topLeftCell="A1">
      <selection activeCell="A1" sqref="A1:J1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44" t="s">
        <v>111</v>
      </c>
      <c r="B1" s="244"/>
      <c r="C1" s="244"/>
      <c r="D1" s="244"/>
      <c r="E1" s="244"/>
      <c r="F1" s="244"/>
      <c r="G1" s="244"/>
      <c r="H1" s="244"/>
      <c r="I1" s="244"/>
      <c r="J1" s="244"/>
      <c r="K1" s="97"/>
    </row>
    <row r="2" spans="1:11" s="99" customFormat="1" ht="19.5" customHeight="1">
      <c r="A2" s="245" t="s">
        <v>4</v>
      </c>
      <c r="B2" s="245"/>
      <c r="C2" s="245"/>
      <c r="D2" s="245"/>
      <c r="E2" s="245"/>
      <c r="F2" s="245"/>
      <c r="G2" s="245"/>
      <c r="H2" s="245"/>
      <c r="I2" s="245"/>
      <c r="J2" s="245"/>
      <c r="K2" s="97"/>
    </row>
    <row r="3" spans="1:19" s="106" customFormat="1" ht="12.75">
      <c r="A3" s="100"/>
      <c r="B3" s="247" t="s">
        <v>5</v>
      </c>
      <c r="C3" s="247"/>
      <c r="D3" s="247"/>
      <c r="E3" s="247"/>
      <c r="F3" s="101"/>
      <c r="G3" s="247" t="s">
        <v>168</v>
      </c>
      <c r="H3" s="247"/>
      <c r="I3" s="247"/>
      <c r="J3" s="247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152</v>
      </c>
      <c r="B4" s="248">
        <v>2013</v>
      </c>
      <c r="C4" s="250" t="s">
        <v>213</v>
      </c>
      <c r="D4" s="250"/>
      <c r="E4" s="250"/>
      <c r="F4" s="101"/>
      <c r="G4" s="248">
        <v>2013</v>
      </c>
      <c r="H4" s="250" t="s">
        <v>213</v>
      </c>
      <c r="I4" s="250"/>
      <c r="J4" s="250"/>
      <c r="K4" s="102"/>
    </row>
    <row r="5" spans="1:11" s="121" customFormat="1" ht="25.5">
      <c r="A5" s="107"/>
      <c r="B5" s="249"/>
      <c r="C5" s="108">
        <v>2013</v>
      </c>
      <c r="D5" s="108">
        <v>2014</v>
      </c>
      <c r="E5" s="206" t="s">
        <v>184</v>
      </c>
      <c r="F5" s="109"/>
      <c r="G5" s="249"/>
      <c r="H5" s="108">
        <v>2013</v>
      </c>
      <c r="I5" s="108">
        <v>2014</v>
      </c>
      <c r="J5" s="206" t="s">
        <v>184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1004353.13257</v>
      </c>
      <c r="H6" s="41">
        <v>955868.7257099999</v>
      </c>
      <c r="I6" s="41">
        <v>890740.1701399998</v>
      </c>
      <c r="J6" s="42">
        <v>-6.813546025540688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 t="s">
        <v>212</v>
      </c>
      <c r="K7" s="122"/>
    </row>
    <row r="8" spans="1:11" s="123" customFormat="1" ht="12.75">
      <c r="A8" s="47" t="s">
        <v>7</v>
      </c>
      <c r="B8" s="48">
        <v>1104896.1458438</v>
      </c>
      <c r="C8" s="48">
        <v>1066362.4457407</v>
      </c>
      <c r="D8" s="48">
        <v>1053195.0096000999</v>
      </c>
      <c r="E8" s="42">
        <v>-1.2347993117343776</v>
      </c>
      <c r="F8" s="48"/>
      <c r="G8" s="48">
        <v>517043.0410400001</v>
      </c>
      <c r="H8" s="48">
        <v>499572.05435999995</v>
      </c>
      <c r="I8" s="48">
        <v>455102.6794299999</v>
      </c>
      <c r="J8" s="42">
        <v>-8.901493696834109</v>
      </c>
      <c r="K8" s="110"/>
    </row>
    <row r="9" spans="1:11" s="99" customFormat="1" ht="12.75">
      <c r="A9" s="43" t="s">
        <v>8</v>
      </c>
      <c r="B9" s="34">
        <v>552167.5614711</v>
      </c>
      <c r="C9" s="34">
        <v>529874.7712332</v>
      </c>
      <c r="D9" s="34">
        <v>527425.54762</v>
      </c>
      <c r="E9" s="46">
        <v>-0.4622268781545955</v>
      </c>
      <c r="F9" s="34"/>
      <c r="G9" s="34">
        <v>222935.57817000002</v>
      </c>
      <c r="H9" s="34">
        <v>214746.62827999998</v>
      </c>
      <c r="I9" s="34">
        <v>193122.9228</v>
      </c>
      <c r="J9" s="46">
        <v>-10.06940395441535</v>
      </c>
      <c r="K9" s="97"/>
    </row>
    <row r="10" spans="1:11" s="99" customFormat="1" ht="12.75">
      <c r="A10" s="43" t="s">
        <v>9</v>
      </c>
      <c r="B10" s="34">
        <v>116131.945</v>
      </c>
      <c r="C10" s="34">
        <v>116121.445</v>
      </c>
      <c r="D10" s="34">
        <v>129561.1528346</v>
      </c>
      <c r="E10" s="46">
        <v>11.57383791994664</v>
      </c>
      <c r="F10" s="34"/>
      <c r="G10" s="34">
        <v>52545.20647999999</v>
      </c>
      <c r="H10" s="34">
        <v>52540.896689999994</v>
      </c>
      <c r="I10" s="34">
        <v>52310.52741999999</v>
      </c>
      <c r="J10" s="46">
        <v>-0.43845705824021763</v>
      </c>
      <c r="K10" s="97"/>
    </row>
    <row r="11" spans="1:11" s="99" customFormat="1" ht="12.75">
      <c r="A11" s="43" t="s">
        <v>218</v>
      </c>
      <c r="B11" s="34">
        <v>74748.68561290001</v>
      </c>
      <c r="C11" s="34">
        <v>60624.28761290001</v>
      </c>
      <c r="D11" s="34">
        <v>44927.5948</v>
      </c>
      <c r="E11" s="46">
        <v>-25.89175630916604</v>
      </c>
      <c r="F11" s="34"/>
      <c r="G11" s="34">
        <v>35516.2044</v>
      </c>
      <c r="H11" s="34">
        <v>29226.94735</v>
      </c>
      <c r="I11" s="34">
        <v>23391.10532</v>
      </c>
      <c r="J11" s="46">
        <v>-19.967333434156956</v>
      </c>
      <c r="K11" s="97"/>
    </row>
    <row r="12" spans="1:11" s="99" customFormat="1" ht="12.75">
      <c r="A12" s="43" t="s">
        <v>135</v>
      </c>
      <c r="B12" s="34">
        <v>75729.7876154</v>
      </c>
      <c r="C12" s="34">
        <v>75729.7876154</v>
      </c>
      <c r="D12" s="34">
        <v>79439.29968309999</v>
      </c>
      <c r="E12" s="46">
        <v>4.898352662150657</v>
      </c>
      <c r="F12" s="34"/>
      <c r="G12" s="34">
        <v>39883.96899</v>
      </c>
      <c r="H12" s="34">
        <v>39883.96899</v>
      </c>
      <c r="I12" s="34">
        <v>39619.784349999994</v>
      </c>
      <c r="J12" s="46">
        <v>-0.6623830242828745</v>
      </c>
      <c r="K12" s="97"/>
    </row>
    <row r="13" spans="1:11" s="99" customFormat="1" ht="12.75">
      <c r="A13" s="43" t="s">
        <v>219</v>
      </c>
      <c r="B13" s="34">
        <v>75871.60955</v>
      </c>
      <c r="C13" s="34">
        <v>75615.47555</v>
      </c>
      <c r="D13" s="34">
        <v>106285.13631999999</v>
      </c>
      <c r="E13" s="46">
        <v>40.560031589988455</v>
      </c>
      <c r="F13" s="34"/>
      <c r="G13" s="34">
        <v>43408.037260000005</v>
      </c>
      <c r="H13" s="34">
        <v>43117.021409999994</v>
      </c>
      <c r="I13" s="34">
        <v>55203.16785</v>
      </c>
      <c r="J13" s="46">
        <v>28.031032860718227</v>
      </c>
      <c r="K13" s="97"/>
    </row>
    <row r="14" spans="1:11" s="99" customFormat="1" ht="12.75">
      <c r="A14" s="43" t="s">
        <v>10</v>
      </c>
      <c r="B14" s="34">
        <v>210246.5565944</v>
      </c>
      <c r="C14" s="34">
        <v>208396.67872919998</v>
      </c>
      <c r="D14" s="34">
        <v>165556.2783424</v>
      </c>
      <c r="E14" s="46">
        <v>-20.55714162434839</v>
      </c>
      <c r="F14" s="34"/>
      <c r="G14" s="34">
        <v>122754.04574000003</v>
      </c>
      <c r="H14" s="34">
        <v>120056.59164000001</v>
      </c>
      <c r="I14" s="34">
        <v>91455.17169</v>
      </c>
      <c r="J14" s="46">
        <v>-23.823281636849913</v>
      </c>
      <c r="K14" s="97"/>
    </row>
    <row r="15" spans="1:11" s="99" customFormat="1" ht="12.75">
      <c r="A15" s="43"/>
      <c r="B15" s="32"/>
      <c r="C15" s="32"/>
      <c r="D15" s="32"/>
      <c r="E15" s="46" t="s">
        <v>212</v>
      </c>
      <c r="F15" s="32"/>
      <c r="G15" s="32"/>
      <c r="H15" s="32"/>
      <c r="I15" s="49"/>
      <c r="J15" s="46" t="s">
        <v>212</v>
      </c>
      <c r="K15" s="97"/>
    </row>
    <row r="16" spans="1:11" s="99" customFormat="1" ht="12.75">
      <c r="A16" s="47" t="s">
        <v>167</v>
      </c>
      <c r="B16" s="48">
        <v>42849.6282874</v>
      </c>
      <c r="C16" s="48">
        <v>40414.5849318</v>
      </c>
      <c r="D16" s="48">
        <v>38653.6864745</v>
      </c>
      <c r="E16" s="42">
        <v>-4.357086582162182</v>
      </c>
      <c r="F16" s="48"/>
      <c r="G16" s="48">
        <v>312202.07216</v>
      </c>
      <c r="H16" s="48">
        <v>296103.80634999997</v>
      </c>
      <c r="I16" s="48">
        <v>288729.04815999995</v>
      </c>
      <c r="J16" s="42">
        <v>-2.490598915598852</v>
      </c>
      <c r="K16" s="97"/>
    </row>
    <row r="17" spans="1:11" s="99" customFormat="1" ht="12.75">
      <c r="A17" s="43" t="s">
        <v>11</v>
      </c>
      <c r="B17" s="50">
        <v>9620.440400200001</v>
      </c>
      <c r="C17" s="34">
        <v>9223.2019636</v>
      </c>
      <c r="D17" s="34">
        <v>8427.3234892</v>
      </c>
      <c r="E17" s="46">
        <v>-8.629090824867433</v>
      </c>
      <c r="F17" s="50"/>
      <c r="G17" s="34">
        <v>76874.00731999998</v>
      </c>
      <c r="H17" s="34">
        <v>74376.74622999999</v>
      </c>
      <c r="I17" s="34">
        <v>74312.15675999998</v>
      </c>
      <c r="J17" s="46">
        <v>-0.0868409459594659</v>
      </c>
      <c r="K17" s="97"/>
    </row>
    <row r="18" spans="1:11" s="99" customFormat="1" ht="12.75">
      <c r="A18" s="43" t="s">
        <v>12</v>
      </c>
      <c r="B18" s="50">
        <v>5295.5369196</v>
      </c>
      <c r="C18" s="34">
        <v>5055.3487928</v>
      </c>
      <c r="D18" s="34">
        <v>4778.1223172</v>
      </c>
      <c r="E18" s="46">
        <v>-5.483824894433312</v>
      </c>
      <c r="F18" s="34"/>
      <c r="G18" s="34">
        <v>77638.19683</v>
      </c>
      <c r="H18" s="34">
        <v>72570.00083</v>
      </c>
      <c r="I18" s="34">
        <v>72271.86043999999</v>
      </c>
      <c r="J18" s="46">
        <v>-0.41083145458193826</v>
      </c>
      <c r="K18" s="97"/>
    </row>
    <row r="19" spans="1:11" s="99" customFormat="1" ht="12.75">
      <c r="A19" s="43" t="s">
        <v>13</v>
      </c>
      <c r="B19" s="50">
        <v>7965.2264872</v>
      </c>
      <c r="C19" s="34">
        <v>7077.0236792</v>
      </c>
      <c r="D19" s="34">
        <v>7109.2756439</v>
      </c>
      <c r="E19" s="46">
        <v>0.455727805387923</v>
      </c>
      <c r="F19" s="34"/>
      <c r="G19" s="34">
        <v>71658.84231</v>
      </c>
      <c r="H19" s="34">
        <v>66537.0743</v>
      </c>
      <c r="I19" s="34">
        <v>75585.52777999999</v>
      </c>
      <c r="J19" s="46">
        <v>13.599115343128318</v>
      </c>
      <c r="K19" s="97"/>
    </row>
    <row r="20" spans="1:11" s="99" customFormat="1" ht="12.75">
      <c r="A20" s="43" t="s">
        <v>14</v>
      </c>
      <c r="B20" s="50">
        <v>19968.4244804</v>
      </c>
      <c r="C20" s="34">
        <v>19059.0104962</v>
      </c>
      <c r="D20" s="34">
        <v>18338.9650242</v>
      </c>
      <c r="E20" s="46">
        <v>-3.7779793035087863</v>
      </c>
      <c r="F20" s="34"/>
      <c r="G20" s="34">
        <v>86031.0257</v>
      </c>
      <c r="H20" s="34">
        <v>82619.98499</v>
      </c>
      <c r="I20" s="34">
        <v>66559.50318</v>
      </c>
      <c r="J20" s="46">
        <v>-19.43897933646913</v>
      </c>
      <c r="K20" s="97"/>
    </row>
    <row r="21" spans="1:11" s="99" customFormat="1" ht="12.75">
      <c r="A21" s="43"/>
      <c r="B21" s="34"/>
      <c r="C21" s="34"/>
      <c r="D21" s="34"/>
      <c r="E21" s="46" t="s">
        <v>212</v>
      </c>
      <c r="F21" s="34"/>
      <c r="G21" s="34"/>
      <c r="H21" s="34"/>
      <c r="I21" s="34"/>
      <c r="J21" s="46" t="s">
        <v>212</v>
      </c>
      <c r="K21" s="97"/>
    </row>
    <row r="22" spans="1:11" s="99" customFormat="1" ht="12.75">
      <c r="A22" s="47" t="s">
        <v>15</v>
      </c>
      <c r="B22" s="48">
        <v>2972.90481</v>
      </c>
      <c r="C22" s="48">
        <v>2776.8486252000002</v>
      </c>
      <c r="D22" s="48">
        <v>2969.2368784</v>
      </c>
      <c r="E22" s="42">
        <v>6.9282945946015815</v>
      </c>
      <c r="F22" s="48"/>
      <c r="G22" s="48">
        <v>132319.84204000002</v>
      </c>
      <c r="H22" s="48">
        <v>120897.26358999999</v>
      </c>
      <c r="I22" s="48">
        <v>109613.12878</v>
      </c>
      <c r="J22" s="42">
        <v>-9.333656093547319</v>
      </c>
      <c r="K22" s="97"/>
    </row>
    <row r="23" spans="1:11" s="99" customFormat="1" ht="12.75">
      <c r="A23" s="43" t="s">
        <v>16</v>
      </c>
      <c r="B23" s="34">
        <v>1408.1928498</v>
      </c>
      <c r="C23" s="34">
        <v>1319.4134089999998</v>
      </c>
      <c r="D23" s="34">
        <v>1309.5031806000002</v>
      </c>
      <c r="E23" s="46">
        <v>-0.7511086618037837</v>
      </c>
      <c r="F23" s="34"/>
      <c r="G23" s="34">
        <v>22043.56236</v>
      </c>
      <c r="H23" s="34">
        <v>20118.553720000004</v>
      </c>
      <c r="I23" s="34">
        <v>15950.916259999998</v>
      </c>
      <c r="J23" s="46">
        <v>-20.715392955195014</v>
      </c>
      <c r="K23" s="97"/>
    </row>
    <row r="24" spans="1:11" s="99" customFormat="1" ht="12.75">
      <c r="A24" s="43" t="s">
        <v>17</v>
      </c>
      <c r="B24" s="34">
        <v>180.8915153</v>
      </c>
      <c r="C24" s="34">
        <v>167.47687550000003</v>
      </c>
      <c r="D24" s="34">
        <v>164.46960260000003</v>
      </c>
      <c r="E24" s="46">
        <v>-1.7956347054014543</v>
      </c>
      <c r="F24" s="34"/>
      <c r="G24" s="34">
        <v>59655.16457</v>
      </c>
      <c r="H24" s="34">
        <v>57017.58593</v>
      </c>
      <c r="I24" s="34">
        <v>56894.32805</v>
      </c>
      <c r="J24" s="46">
        <v>-0.21617519926454065</v>
      </c>
      <c r="K24" s="97"/>
    </row>
    <row r="25" spans="1:11" s="99" customFormat="1" ht="12.75">
      <c r="A25" s="43" t="s">
        <v>220</v>
      </c>
      <c r="B25" s="34">
        <v>1383.8204449000002</v>
      </c>
      <c r="C25" s="34">
        <v>1289.9583407000002</v>
      </c>
      <c r="D25" s="34">
        <v>1495.2640952</v>
      </c>
      <c r="E25" s="46">
        <v>15.915688749187808</v>
      </c>
      <c r="F25" s="34"/>
      <c r="G25" s="34">
        <v>50621.11511</v>
      </c>
      <c r="H25" s="34">
        <v>43761.12393999999</v>
      </c>
      <c r="I25" s="34">
        <v>36767.884470000005</v>
      </c>
      <c r="J25" s="46">
        <v>-15.980484138360524</v>
      </c>
      <c r="K25" s="97"/>
    </row>
    <row r="26" spans="1:11" s="99" customFormat="1" ht="12.75">
      <c r="A26" s="43"/>
      <c r="B26" s="32"/>
      <c r="C26" s="32"/>
      <c r="D26" s="32"/>
      <c r="E26" s="46" t="s">
        <v>212</v>
      </c>
      <c r="F26" s="32"/>
      <c r="G26" s="32"/>
      <c r="H26" s="32"/>
      <c r="I26" s="34"/>
      <c r="J26" s="46" t="s">
        <v>212</v>
      </c>
      <c r="K26" s="97"/>
    </row>
    <row r="27" spans="1:11" s="99" customFormat="1" ht="12.75">
      <c r="A27" s="47" t="s">
        <v>221</v>
      </c>
      <c r="B27" s="48"/>
      <c r="C27" s="48"/>
      <c r="D27" s="48"/>
      <c r="E27" s="42" t="s">
        <v>212</v>
      </c>
      <c r="F27" s="48"/>
      <c r="G27" s="48">
        <v>42788.177330000006</v>
      </c>
      <c r="H27" s="48">
        <v>39295.60141</v>
      </c>
      <c r="I27" s="48">
        <v>37295.31377</v>
      </c>
      <c r="J27" s="42">
        <v>-5.090360163035868</v>
      </c>
      <c r="K27" s="97"/>
    </row>
    <row r="28" spans="1:11" s="99" customFormat="1" ht="15" customHeight="1">
      <c r="A28" s="51" t="s">
        <v>18</v>
      </c>
      <c r="B28" s="34">
        <v>742.2776476000001</v>
      </c>
      <c r="C28" s="34">
        <v>686.9829497000001</v>
      </c>
      <c r="D28" s="34">
        <v>686.9252433999999</v>
      </c>
      <c r="E28" s="46">
        <v>-0.008399961021652302</v>
      </c>
      <c r="F28" s="34"/>
      <c r="G28" s="34">
        <v>17585.162080000002</v>
      </c>
      <c r="H28" s="34">
        <v>16249.281400000002</v>
      </c>
      <c r="I28" s="34">
        <v>15343.144129999997</v>
      </c>
      <c r="J28" s="46">
        <v>-5.576475954192077</v>
      </c>
      <c r="K28" s="97"/>
    </row>
    <row r="29" spans="1:11" s="99" customFormat="1" ht="12.75">
      <c r="A29" s="43" t="s">
        <v>19</v>
      </c>
      <c r="B29" s="34">
        <v>8052.572457299998</v>
      </c>
      <c r="C29" s="34">
        <v>7338.619343399999</v>
      </c>
      <c r="D29" s="34">
        <v>7655.0156504999995</v>
      </c>
      <c r="E29" s="46">
        <v>4.3113873644986285</v>
      </c>
      <c r="F29" s="34"/>
      <c r="G29" s="34">
        <v>25203.015250000004</v>
      </c>
      <c r="H29" s="34">
        <v>23046.320010000003</v>
      </c>
      <c r="I29" s="34">
        <v>21952.169640000004</v>
      </c>
      <c r="J29" s="46">
        <v>-4.747614237436764</v>
      </c>
      <c r="K29" s="97"/>
    </row>
    <row r="30" spans="1:11" s="99" customFormat="1" ht="12.75">
      <c r="A30" s="43"/>
      <c r="B30" s="32"/>
      <c r="C30" s="32"/>
      <c r="D30" s="32"/>
      <c r="E30" s="46" t="s">
        <v>212</v>
      </c>
      <c r="F30" s="32"/>
      <c r="G30" s="32"/>
      <c r="H30" s="32"/>
      <c r="I30" s="33"/>
      <c r="J30" s="46" t="s">
        <v>212</v>
      </c>
      <c r="K30" s="97"/>
    </row>
    <row r="31" spans="1:11" s="99" customFormat="1" ht="12.75">
      <c r="A31" s="41" t="s">
        <v>177</v>
      </c>
      <c r="B31" s="41"/>
      <c r="C31" s="41"/>
      <c r="D31" s="41"/>
      <c r="E31" s="42" t="s">
        <v>212</v>
      </c>
      <c r="F31" s="41"/>
      <c r="G31" s="41">
        <v>724927.74498</v>
      </c>
      <c r="H31" s="41">
        <v>665998.5748099999</v>
      </c>
      <c r="I31" s="41">
        <v>572494.8197299999</v>
      </c>
      <c r="J31" s="42">
        <v>-14.039632908625265</v>
      </c>
      <c r="K31" s="97"/>
    </row>
    <row r="32" spans="1:11" s="99" customFormat="1" ht="12.75">
      <c r="A32" s="43"/>
      <c r="B32" s="32"/>
      <c r="C32" s="32"/>
      <c r="D32" s="32"/>
      <c r="E32" s="46" t="s">
        <v>212</v>
      </c>
      <c r="F32" s="32"/>
      <c r="G32" s="32"/>
      <c r="H32" s="32"/>
      <c r="I32" s="50"/>
      <c r="J32" s="46" t="s">
        <v>212</v>
      </c>
      <c r="K32" s="97"/>
    </row>
    <row r="33" spans="1:11" s="123" customFormat="1" ht="12.75">
      <c r="A33" s="43" t="s">
        <v>20</v>
      </c>
      <c r="B33" s="34">
        <v>5530</v>
      </c>
      <c r="C33" s="34">
        <v>5067</v>
      </c>
      <c r="D33" s="34">
        <v>4698</v>
      </c>
      <c r="E33" s="46">
        <v>-7.2824156305506165</v>
      </c>
      <c r="F33" s="34"/>
      <c r="G33" s="34">
        <v>127427.98064</v>
      </c>
      <c r="H33" s="34">
        <v>115496.76327999998</v>
      </c>
      <c r="I33" s="34">
        <v>104686.37537000002</v>
      </c>
      <c r="J33" s="46">
        <v>-9.359905509899207</v>
      </c>
      <c r="K33" s="110"/>
    </row>
    <row r="34" spans="1:11" s="99" customFormat="1" ht="12.75">
      <c r="A34" s="43" t="s">
        <v>21</v>
      </c>
      <c r="B34" s="34">
        <v>217</v>
      </c>
      <c r="C34" s="34">
        <v>187</v>
      </c>
      <c r="D34" s="34">
        <v>151</v>
      </c>
      <c r="E34" s="46">
        <v>-19.25133689839572</v>
      </c>
      <c r="F34" s="34"/>
      <c r="G34" s="34">
        <v>17454.681520000002</v>
      </c>
      <c r="H34" s="34">
        <v>12785.623539999999</v>
      </c>
      <c r="I34" s="34">
        <v>7833.039029999999</v>
      </c>
      <c r="J34" s="46">
        <v>-38.73557276659814</v>
      </c>
      <c r="K34" s="97"/>
    </row>
    <row r="35" spans="1:11" s="99" customFormat="1" ht="12.75">
      <c r="A35" s="51" t="s">
        <v>22</v>
      </c>
      <c r="B35" s="34">
        <v>1040</v>
      </c>
      <c r="C35" s="34">
        <v>943</v>
      </c>
      <c r="D35" s="34">
        <v>1014</v>
      </c>
      <c r="E35" s="46">
        <v>7.5291622481442175</v>
      </c>
      <c r="F35" s="34"/>
      <c r="G35" s="34">
        <v>10090.11109</v>
      </c>
      <c r="H35" s="34">
        <v>9815.424310000002</v>
      </c>
      <c r="I35" s="34">
        <v>9936.42516</v>
      </c>
      <c r="J35" s="46">
        <v>1.2327622951228108</v>
      </c>
      <c r="K35" s="97"/>
    </row>
    <row r="36" spans="1:11" s="99" customFormat="1" ht="12.75">
      <c r="A36" s="43" t="s">
        <v>23</v>
      </c>
      <c r="B36" s="32"/>
      <c r="C36" s="32"/>
      <c r="D36" s="32"/>
      <c r="E36" s="46" t="s">
        <v>212</v>
      </c>
      <c r="F36" s="32"/>
      <c r="G36" s="34">
        <v>569954.97173</v>
      </c>
      <c r="H36" s="34">
        <v>527900.76368</v>
      </c>
      <c r="I36" s="34">
        <v>450038.9801699999</v>
      </c>
      <c r="J36" s="46">
        <v>-14.749322006512173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183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144</v>
      </c>
    </row>
    <row r="40" spans="1:10" ht="12.75">
      <c r="A40" s="125" t="s">
        <v>222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46"/>
      <c r="B41" s="246"/>
      <c r="C41" s="246"/>
      <c r="D41" s="246"/>
      <c r="E41" s="246"/>
      <c r="F41" s="246"/>
      <c r="G41" s="246"/>
      <c r="H41" s="246"/>
      <c r="I41" s="246"/>
      <c r="J41" s="246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</row>
    <row r="49" spans="1:11" ht="12.7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</row>
    <row r="50" spans="1:11" ht="12.7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</row>
    <row r="51" spans="1:11" ht="12.7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</row>
    <row r="54" spans="1:11" ht="12.75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</row>
    <row r="55" spans="1:11" ht="12.75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</row>
    <row r="56" spans="1:11" ht="12.7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</row>
    <row r="57" spans="1:11" ht="12.75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</row>
    <row r="58" spans="1:11" ht="12.75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</row>
    <row r="59" spans="1:11" ht="12.75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</row>
    <row r="60" spans="1:11" ht="12.75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</row>
    <row r="61" spans="1:11" ht="12.75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</row>
    <row r="62" spans="1:11" ht="12.75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</row>
    <row r="63" spans="1:11" ht="12.75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</row>
  </sheetData>
  <sheetProtection/>
  <mergeCells count="13">
    <mergeCell ref="A48:K51"/>
    <mergeCell ref="A53:K55"/>
    <mergeCell ref="A56:K59"/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1" sqref="A1:I1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44" t="s">
        <v>112</v>
      </c>
      <c r="B1" s="244"/>
      <c r="C1" s="244"/>
      <c r="D1" s="244"/>
      <c r="E1" s="244"/>
      <c r="F1" s="244"/>
      <c r="G1" s="244"/>
      <c r="H1" s="244"/>
      <c r="I1" s="244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45" t="s">
        <v>145</v>
      </c>
      <c r="B2" s="245"/>
      <c r="C2" s="245"/>
      <c r="D2" s="245"/>
      <c r="E2" s="245"/>
      <c r="F2" s="245"/>
      <c r="G2" s="245"/>
      <c r="H2" s="245"/>
      <c r="I2" s="245"/>
      <c r="J2" s="245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47" t="s">
        <v>5</v>
      </c>
      <c r="C3" s="247"/>
      <c r="D3" s="247"/>
      <c r="E3" s="247"/>
      <c r="F3" s="101"/>
      <c r="G3" s="247" t="s">
        <v>169</v>
      </c>
      <c r="H3" s="247"/>
      <c r="I3" s="247"/>
      <c r="J3" s="247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152</v>
      </c>
      <c r="B4" s="248">
        <v>2013</v>
      </c>
      <c r="C4" s="250" t="s">
        <v>213</v>
      </c>
      <c r="D4" s="250"/>
      <c r="E4" s="250"/>
      <c r="F4" s="101"/>
      <c r="G4" s="248">
        <v>2013</v>
      </c>
      <c r="H4" s="250" t="s">
        <v>213</v>
      </c>
      <c r="I4" s="250"/>
      <c r="J4" s="250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49"/>
      <c r="C5" s="108">
        <v>2013</v>
      </c>
      <c r="D5" s="108">
        <v>2014</v>
      </c>
      <c r="E5" s="206" t="s">
        <v>184</v>
      </c>
      <c r="F5" s="109"/>
      <c r="G5" s="249"/>
      <c r="H5" s="108">
        <v>2013</v>
      </c>
      <c r="I5" s="108">
        <v>2014</v>
      </c>
      <c r="J5" s="206" t="s">
        <v>184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908467.3431399999</v>
      </c>
      <c r="H6" s="41">
        <v>857292.9823000001</v>
      </c>
      <c r="I6" s="41">
        <v>796376.66071</v>
      </c>
      <c r="J6" s="42">
        <v>-7.105659657515218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 t="s">
        <v>212</v>
      </c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1898039.0775731</v>
      </c>
      <c r="C8" s="48">
        <v>1776728.2906731004</v>
      </c>
      <c r="D8" s="48">
        <v>1848394.6895800002</v>
      </c>
      <c r="E8" s="42">
        <v>4.033616129326646</v>
      </c>
      <c r="F8" s="48"/>
      <c r="G8" s="48">
        <v>822465.8114799999</v>
      </c>
      <c r="H8" s="48">
        <v>776299.9397300002</v>
      </c>
      <c r="I8" s="48">
        <v>724996.81372</v>
      </c>
      <c r="J8" s="42">
        <v>-6.608673192457502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1.9674</v>
      </c>
      <c r="C9" s="32">
        <v>0</v>
      </c>
      <c r="D9" s="32">
        <v>68.609</v>
      </c>
      <c r="E9" s="46" t="s">
        <v>212</v>
      </c>
      <c r="F9" s="32"/>
      <c r="G9" s="32">
        <v>1.998</v>
      </c>
      <c r="H9" s="32">
        <v>0</v>
      </c>
      <c r="I9" s="32">
        <v>62.9735</v>
      </c>
      <c r="J9" s="46" t="s">
        <v>212</v>
      </c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 t="s">
        <v>212</v>
      </c>
      <c r="F10" s="34"/>
      <c r="G10" s="32">
        <v>0</v>
      </c>
      <c r="H10" s="32">
        <v>0</v>
      </c>
      <c r="I10" s="32">
        <v>0</v>
      </c>
      <c r="J10" s="46" t="s">
        <v>212</v>
      </c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218</v>
      </c>
      <c r="B11" s="32">
        <v>230515.71</v>
      </c>
      <c r="C11" s="32">
        <v>212435.21</v>
      </c>
      <c r="D11" s="32">
        <v>226715.17012</v>
      </c>
      <c r="E11" s="46">
        <v>6.72203074057262</v>
      </c>
      <c r="F11" s="34"/>
      <c r="G11" s="32">
        <v>116945.21642</v>
      </c>
      <c r="H11" s="32">
        <v>108416.03422999998</v>
      </c>
      <c r="I11" s="32">
        <v>106984.946</v>
      </c>
      <c r="J11" s="46">
        <v>-1.3199968437915572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135</v>
      </c>
      <c r="B12" s="32">
        <v>3.5</v>
      </c>
      <c r="C12" s="32">
        <v>3.5</v>
      </c>
      <c r="D12" s="32">
        <v>7.001</v>
      </c>
      <c r="E12" s="46">
        <v>100.02857142857144</v>
      </c>
      <c r="F12" s="34"/>
      <c r="G12" s="32">
        <v>8.365</v>
      </c>
      <c r="H12" s="32">
        <v>8.365</v>
      </c>
      <c r="I12" s="32">
        <v>4.18678</v>
      </c>
      <c r="J12" s="46">
        <v>-49.94883442916917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1667517.9001731002</v>
      </c>
      <c r="C13" s="32">
        <v>1564289.5806731004</v>
      </c>
      <c r="D13" s="32">
        <v>1621603.9094600002</v>
      </c>
      <c r="E13" s="46">
        <v>3.6639206381620113</v>
      </c>
      <c r="F13" s="34"/>
      <c r="G13" s="32">
        <v>705510.23206</v>
      </c>
      <c r="H13" s="32">
        <v>667875.5405000002</v>
      </c>
      <c r="I13" s="32">
        <v>617944.70744</v>
      </c>
      <c r="J13" s="46">
        <v>-7.476068523578476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 t="s">
        <v>212</v>
      </c>
      <c r="F14" s="32"/>
      <c r="G14" s="32"/>
      <c r="H14" s="32"/>
      <c r="I14" s="49"/>
      <c r="J14" s="46" t="s">
        <v>212</v>
      </c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167</v>
      </c>
      <c r="B15" s="48">
        <v>16881.3484777</v>
      </c>
      <c r="C15" s="48">
        <v>16094.3985188</v>
      </c>
      <c r="D15" s="48">
        <v>16489.285214800006</v>
      </c>
      <c r="E15" s="42">
        <v>2.453566037517561</v>
      </c>
      <c r="F15" s="48"/>
      <c r="G15" s="48">
        <v>76206.93112</v>
      </c>
      <c r="H15" s="48">
        <v>72015.23573</v>
      </c>
      <c r="I15" s="48">
        <v>63284.56292</v>
      </c>
      <c r="J15" s="42">
        <v>-12.123369064197888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486.57039</v>
      </c>
      <c r="C16" s="34">
        <v>471.47139000000004</v>
      </c>
      <c r="D16" s="34">
        <v>299.01338</v>
      </c>
      <c r="E16" s="46">
        <v>-36.5786797794878</v>
      </c>
      <c r="F16" s="50"/>
      <c r="G16" s="34">
        <v>6071.41979</v>
      </c>
      <c r="H16" s="34">
        <v>5838.10009</v>
      </c>
      <c r="I16" s="34">
        <v>2730.6687300000003</v>
      </c>
      <c r="J16" s="46">
        <v>-53.226757200046556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11843.7658915</v>
      </c>
      <c r="C17" s="34">
        <v>11329.1903226</v>
      </c>
      <c r="D17" s="34">
        <v>11619.670455500003</v>
      </c>
      <c r="E17" s="46">
        <v>2.563997290437797</v>
      </c>
      <c r="F17" s="34"/>
      <c r="G17" s="34">
        <v>41300.87222999999</v>
      </c>
      <c r="H17" s="34">
        <v>39093.703</v>
      </c>
      <c r="I17" s="34">
        <v>40371.546409999995</v>
      </c>
      <c r="J17" s="46">
        <v>3.268668127959117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1358.5614162000002</v>
      </c>
      <c r="C18" s="34">
        <v>1263.6888462</v>
      </c>
      <c r="D18" s="34">
        <v>882.7422100000001</v>
      </c>
      <c r="E18" s="46">
        <v>-30.145604065868966</v>
      </c>
      <c r="F18" s="34"/>
      <c r="G18" s="34">
        <v>20255.35828</v>
      </c>
      <c r="H18" s="34">
        <v>19143.24795</v>
      </c>
      <c r="I18" s="34">
        <v>10383.07572</v>
      </c>
      <c r="J18" s="46">
        <v>-45.7611595110745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3192.45078</v>
      </c>
      <c r="C19" s="34">
        <v>3030.04796</v>
      </c>
      <c r="D19" s="34">
        <v>3687.8591693000003</v>
      </c>
      <c r="E19" s="46">
        <v>21.709597273173216</v>
      </c>
      <c r="F19" s="34"/>
      <c r="G19" s="34">
        <v>8579.28082</v>
      </c>
      <c r="H19" s="34">
        <v>7940.18469</v>
      </c>
      <c r="I19" s="34">
        <v>9799.272060000001</v>
      </c>
      <c r="J19" s="46">
        <v>23.41365399650421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 t="s">
        <v>212</v>
      </c>
      <c r="F20" s="34"/>
      <c r="G20" s="34"/>
      <c r="H20" s="34"/>
      <c r="I20" s="34"/>
      <c r="J20" s="46" t="s">
        <v>212</v>
      </c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1548.9246600000001</v>
      </c>
      <c r="C21" s="48">
        <v>1360.14125</v>
      </c>
      <c r="D21" s="48">
        <v>1316.8737759999997</v>
      </c>
      <c r="E21" s="42">
        <v>-3.1811015216250667</v>
      </c>
      <c r="F21" s="48"/>
      <c r="G21" s="48">
        <v>7606.696639999999</v>
      </c>
      <c r="H21" s="48">
        <v>6980.189669999999</v>
      </c>
      <c r="I21" s="48">
        <v>6182.40546</v>
      </c>
      <c r="J21" s="42">
        <v>-11.429262637787303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201.63497999999998</v>
      </c>
      <c r="C22" s="34">
        <v>194.48937</v>
      </c>
      <c r="D22" s="34">
        <v>122.29810999999998</v>
      </c>
      <c r="E22" s="46">
        <v>-37.11835767682318</v>
      </c>
      <c r="F22" s="34"/>
      <c r="G22" s="34">
        <v>3346.5939299999995</v>
      </c>
      <c r="H22" s="34">
        <v>3089.9278999999997</v>
      </c>
      <c r="I22" s="34">
        <v>2498.64492</v>
      </c>
      <c r="J22" s="46">
        <v>-19.135818023456125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5.6568000000000005</v>
      </c>
      <c r="C23" s="34">
        <v>5.5895</v>
      </c>
      <c r="D23" s="34">
        <v>0.224</v>
      </c>
      <c r="E23" s="46">
        <v>-95.99248591108328</v>
      </c>
      <c r="F23" s="34"/>
      <c r="G23" s="34">
        <v>1507.3155299999999</v>
      </c>
      <c r="H23" s="34">
        <v>1465.1007999999997</v>
      </c>
      <c r="I23" s="34">
        <v>157.10612</v>
      </c>
      <c r="J23" s="46">
        <v>-89.27677058124601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220</v>
      </c>
      <c r="B24" s="34">
        <v>1341.6328800000001</v>
      </c>
      <c r="C24" s="34">
        <v>1160.0623799999998</v>
      </c>
      <c r="D24" s="34">
        <v>1194.3516659999998</v>
      </c>
      <c r="E24" s="46">
        <v>2.955813979589621</v>
      </c>
      <c r="F24" s="34"/>
      <c r="G24" s="34">
        <v>2752.7871800000003</v>
      </c>
      <c r="H24" s="34">
        <v>2425.16097</v>
      </c>
      <c r="I24" s="34">
        <v>3526.65442</v>
      </c>
      <c r="J24" s="46">
        <v>45.41939539790633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 t="s">
        <v>212</v>
      </c>
      <c r="F25" s="32"/>
      <c r="G25" s="32"/>
      <c r="H25" s="32"/>
      <c r="I25" s="34"/>
      <c r="J25" s="46" t="s">
        <v>212</v>
      </c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221</v>
      </c>
      <c r="B26" s="48"/>
      <c r="C26" s="48"/>
      <c r="D26" s="48"/>
      <c r="E26" s="42" t="s">
        <v>212</v>
      </c>
      <c r="F26" s="48"/>
      <c r="G26" s="48">
        <v>2187.9039</v>
      </c>
      <c r="H26" s="48">
        <v>1997.61717</v>
      </c>
      <c r="I26" s="48">
        <v>1912.87861</v>
      </c>
      <c r="J26" s="42">
        <v>-4.241981960937991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7.9483794</v>
      </c>
      <c r="C27" s="34">
        <v>2.2745425</v>
      </c>
      <c r="D27" s="34">
        <v>85.28376779999999</v>
      </c>
      <c r="E27" s="46">
        <v>3649.4910646866347</v>
      </c>
      <c r="F27" s="34"/>
      <c r="G27" s="34">
        <v>176.61236000000002</v>
      </c>
      <c r="H27" s="34">
        <v>146.25654</v>
      </c>
      <c r="I27" s="34">
        <v>413.46126000000004</v>
      </c>
      <c r="J27" s="46">
        <v>182.6959122648464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523.3583900000002</v>
      </c>
      <c r="C28" s="34">
        <v>484.0237238000001</v>
      </c>
      <c r="D28" s="34">
        <v>592.3462039000001</v>
      </c>
      <c r="E28" s="46">
        <v>22.379580746492337</v>
      </c>
      <c r="F28" s="34"/>
      <c r="G28" s="34">
        <v>2011.2915399999997</v>
      </c>
      <c r="H28" s="34">
        <v>1851.36063</v>
      </c>
      <c r="I28" s="34">
        <v>1499.41735</v>
      </c>
      <c r="J28" s="46">
        <v>-19.009979703414132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 t="s">
        <v>212</v>
      </c>
      <c r="F29" s="32"/>
      <c r="G29" s="32"/>
      <c r="H29" s="32"/>
      <c r="J29" s="46" t="s">
        <v>212</v>
      </c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177</v>
      </c>
      <c r="B30" s="41"/>
      <c r="C30" s="41"/>
      <c r="D30" s="41"/>
      <c r="E30" s="42" t="s">
        <v>212</v>
      </c>
      <c r="F30" s="41"/>
      <c r="G30" s="41">
        <v>25702.48424</v>
      </c>
      <c r="H30" s="41">
        <v>22391.348470000008</v>
      </c>
      <c r="I30" s="41">
        <v>18411.7964</v>
      </c>
      <c r="J30" s="42">
        <v>-17.772721796241186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 t="s">
        <v>212</v>
      </c>
      <c r="I31" s="50"/>
      <c r="J31" s="46" t="s">
        <v>212</v>
      </c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29</v>
      </c>
      <c r="D32" s="34">
        <v>34</v>
      </c>
      <c r="E32" s="46">
        <v>17.24137931034481</v>
      </c>
      <c r="F32" s="34"/>
      <c r="G32" s="34">
        <v>712.83528</v>
      </c>
      <c r="H32" s="34">
        <v>712.83528</v>
      </c>
      <c r="I32" s="34">
        <v>410.55254</v>
      </c>
      <c r="J32" s="46">
        <v>-42.40569293932814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4</v>
      </c>
      <c r="D33" s="34">
        <v>2</v>
      </c>
      <c r="E33" s="46">
        <v>-50</v>
      </c>
      <c r="F33" s="34"/>
      <c r="G33" s="34">
        <v>232.54396</v>
      </c>
      <c r="H33" s="34">
        <v>232.54396</v>
      </c>
      <c r="I33" s="34">
        <v>3.008</v>
      </c>
      <c r="J33" s="46">
        <v>-98.70648113156756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 t="s">
        <v>212</v>
      </c>
      <c r="F34" s="34"/>
      <c r="G34" s="34">
        <v>30.198</v>
      </c>
      <c r="H34" s="34">
        <v>0</v>
      </c>
      <c r="I34" s="34">
        <v>183.16191</v>
      </c>
      <c r="J34" s="46" t="s">
        <v>212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 t="s">
        <v>212</v>
      </c>
      <c r="F35" s="32"/>
      <c r="G35" s="34">
        <v>24726.907000000003</v>
      </c>
      <c r="H35" s="34">
        <v>21445.96923000001</v>
      </c>
      <c r="I35" s="34">
        <v>17815.073949999998</v>
      </c>
      <c r="J35" s="46">
        <v>-16.93043219944977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183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222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52"/>
      <c r="B39" s="252"/>
      <c r="C39" s="252"/>
      <c r="D39" s="252"/>
      <c r="E39" s="252"/>
      <c r="F39" s="252"/>
      <c r="G39" s="252"/>
      <c r="H39" s="252"/>
      <c r="I39" s="252"/>
      <c r="J39" s="252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A1" sqref="A1:G1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54" t="s">
        <v>176</v>
      </c>
      <c r="B1" s="254"/>
      <c r="C1" s="254"/>
      <c r="D1" s="254"/>
      <c r="E1" s="254"/>
      <c r="F1" s="254"/>
      <c r="G1" s="254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55" t="s">
        <v>157</v>
      </c>
      <c r="B2" s="255"/>
      <c r="C2" s="255"/>
      <c r="D2" s="255"/>
      <c r="E2" s="255"/>
      <c r="F2" s="255"/>
      <c r="G2" s="255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56" t="s">
        <v>161</v>
      </c>
      <c r="B3" s="256"/>
      <c r="C3" s="256"/>
      <c r="D3" s="256"/>
      <c r="E3" s="256"/>
      <c r="F3" s="256"/>
      <c r="G3" s="256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135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175</v>
      </c>
      <c r="B6" s="80">
        <v>711.6</v>
      </c>
      <c r="C6" s="80" t="s">
        <v>158</v>
      </c>
      <c r="D6" s="80">
        <v>953.3</v>
      </c>
      <c r="E6" s="80">
        <v>951.37</v>
      </c>
      <c r="F6" s="80">
        <v>616.27</v>
      </c>
      <c r="G6" s="80">
        <v>627.95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178</v>
      </c>
      <c r="B7" s="80">
        <v>697.89</v>
      </c>
      <c r="C7" s="80">
        <v>963.26</v>
      </c>
      <c r="D7" s="80">
        <v>963.26</v>
      </c>
      <c r="E7" s="80">
        <v>955.71</v>
      </c>
      <c r="F7" s="80">
        <v>600.62</v>
      </c>
      <c r="G7" s="80">
        <v>586.61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180</v>
      </c>
      <c r="B8" s="80">
        <v>688.04</v>
      </c>
      <c r="C8" s="80">
        <v>949.67</v>
      </c>
      <c r="D8" s="80">
        <v>949.67</v>
      </c>
      <c r="E8" s="80">
        <v>942.22</v>
      </c>
      <c r="F8" s="80">
        <v>592.15</v>
      </c>
      <c r="G8" s="80">
        <v>593.98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2.75">
      <c r="A9" s="90" t="s">
        <v>181</v>
      </c>
      <c r="B9" s="80">
        <v>685.41</v>
      </c>
      <c r="C9" s="80">
        <v>937.93</v>
      </c>
      <c r="D9" s="80">
        <v>927.11</v>
      </c>
      <c r="E9" s="80">
        <v>946.95</v>
      </c>
      <c r="F9" s="80">
        <v>594.33</v>
      </c>
      <c r="G9" s="80">
        <v>578.06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9.5" customHeight="1">
      <c r="A10" s="90" t="s">
        <v>189</v>
      </c>
      <c r="B10" s="80">
        <v>727.41</v>
      </c>
      <c r="C10" s="80" t="s">
        <v>158</v>
      </c>
      <c r="D10" s="80">
        <v>938.87</v>
      </c>
      <c r="E10" s="80">
        <v>930.01</v>
      </c>
      <c r="F10" s="80">
        <v>654.93</v>
      </c>
      <c r="G10" s="80">
        <v>585.58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9.5" customHeight="1">
      <c r="A11" s="90" t="s">
        <v>196</v>
      </c>
      <c r="B11" s="80">
        <v>731.34</v>
      </c>
      <c r="C11" s="80">
        <v>995.24</v>
      </c>
      <c r="D11" s="80">
        <v>955.57</v>
      </c>
      <c r="E11" s="80">
        <v>946.56</v>
      </c>
      <c r="F11" s="80">
        <v>655.77</v>
      </c>
      <c r="G11" s="80">
        <v>581.58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9.5" customHeight="1">
      <c r="A12" s="90" t="s">
        <v>199</v>
      </c>
      <c r="B12" s="80">
        <v>724.01</v>
      </c>
      <c r="C12" s="80">
        <v>993.88</v>
      </c>
      <c r="D12" s="80">
        <v>954.27</v>
      </c>
      <c r="E12" s="80">
        <v>985.1</v>
      </c>
      <c r="F12" s="80">
        <v>638.22</v>
      </c>
      <c r="G12" s="80">
        <v>560.81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9.5" customHeight="1">
      <c r="A13" s="90" t="s">
        <v>200</v>
      </c>
      <c r="B13" s="80">
        <v>707.19</v>
      </c>
      <c r="C13" s="80">
        <v>1081.26</v>
      </c>
      <c r="D13" s="80" t="s">
        <v>158</v>
      </c>
      <c r="E13" s="80">
        <v>1159.23</v>
      </c>
      <c r="F13" s="80">
        <v>635.5</v>
      </c>
      <c r="G13" s="80">
        <v>541.49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8" customHeight="1">
      <c r="A14" s="90" t="s">
        <v>201</v>
      </c>
      <c r="B14" s="80">
        <v>719.47</v>
      </c>
      <c r="C14" s="80">
        <v>1071.28</v>
      </c>
      <c r="D14" s="80" t="s">
        <v>158</v>
      </c>
      <c r="E14" s="80">
        <v>1148.53</v>
      </c>
      <c r="F14" s="80">
        <v>629.64</v>
      </c>
      <c r="G14" s="80">
        <v>558.88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8" customHeight="1">
      <c r="A15" s="90" t="s">
        <v>202</v>
      </c>
      <c r="B15" s="80">
        <v>693.58</v>
      </c>
      <c r="C15" s="80">
        <v>1032.73</v>
      </c>
      <c r="D15" s="80" t="s">
        <v>158</v>
      </c>
      <c r="E15" s="80">
        <v>1107.2</v>
      </c>
      <c r="F15" s="80">
        <v>606.64</v>
      </c>
      <c r="G15" s="80">
        <v>538.77</v>
      </c>
      <c r="H15" s="209"/>
      <c r="I15" s="91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</row>
    <row r="16" spans="1:163" s="85" customFormat="1" ht="18" customHeight="1">
      <c r="A16" s="90" t="s">
        <v>203</v>
      </c>
      <c r="B16" s="80">
        <v>695.23</v>
      </c>
      <c r="C16" s="80">
        <v>1007.63</v>
      </c>
      <c r="D16" s="80" t="s">
        <v>158</v>
      </c>
      <c r="E16" s="80" t="s">
        <v>158</v>
      </c>
      <c r="F16" s="80">
        <v>608.45</v>
      </c>
      <c r="G16" s="80">
        <v>599.86</v>
      </c>
      <c r="H16" s="217"/>
      <c r="I16" s="91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</row>
    <row r="17" spans="1:163" s="85" customFormat="1" ht="18" customHeight="1">
      <c r="A17" s="90" t="s">
        <v>208</v>
      </c>
      <c r="B17" s="80">
        <v>699.35</v>
      </c>
      <c r="C17" s="80" t="s">
        <v>158</v>
      </c>
      <c r="D17" s="80">
        <v>898.34</v>
      </c>
      <c r="E17" s="80">
        <v>1344.11</v>
      </c>
      <c r="F17" s="80">
        <v>612.05</v>
      </c>
      <c r="G17" s="80">
        <v>603.41</v>
      </c>
      <c r="H17" s="223"/>
      <c r="I17" s="91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</row>
    <row r="18" spans="1:163" s="85" customFormat="1" ht="18" customHeight="1">
      <c r="A18" s="90" t="s">
        <v>214</v>
      </c>
      <c r="B18" s="80">
        <v>708.53</v>
      </c>
      <c r="C18" s="80">
        <v>931.71</v>
      </c>
      <c r="D18" s="80">
        <v>894.58</v>
      </c>
      <c r="E18" s="80">
        <v>1338.49</v>
      </c>
      <c r="F18" s="80">
        <v>610.32</v>
      </c>
      <c r="G18" s="80">
        <v>555.42</v>
      </c>
      <c r="H18" s="224"/>
      <c r="I18" s="91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</row>
    <row r="19" spans="1:163" s="85" customFormat="1" ht="38.25">
      <c r="A19" s="81" t="s">
        <v>216</v>
      </c>
      <c r="B19" s="92">
        <f>((B18/B6)-1)*100</f>
        <v>-0.4314221472737523</v>
      </c>
      <c r="C19" s="82" t="s">
        <v>158</v>
      </c>
      <c r="D19" s="82">
        <f>((D18/D6)-1)*100</f>
        <v>-6.159655932025587</v>
      </c>
      <c r="E19" s="92">
        <f>((E18/E6)-1)*100</f>
        <v>40.6907932770636</v>
      </c>
      <c r="F19" s="92">
        <f>((F18/F6)-1)*100</f>
        <v>-0.9654859071510757</v>
      </c>
      <c r="G19" s="92">
        <f>((G18/G6)-1)*100</f>
        <v>-11.550282665817358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53" t="s">
        <v>182</v>
      </c>
      <c r="B20" s="253"/>
      <c r="C20" s="253"/>
      <c r="D20" s="253"/>
      <c r="E20" s="253"/>
      <c r="F20" s="253"/>
      <c r="G20" s="253"/>
      <c r="H20" s="89"/>
      <c r="I20" s="89"/>
      <c r="J20" s="89"/>
    </row>
    <row r="21" spans="1:7" s="89" customFormat="1" ht="12.75">
      <c r="A21" s="76" t="s">
        <v>215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172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44" t="s">
        <v>113</v>
      </c>
      <c r="B1" s="244"/>
      <c r="C1" s="244"/>
      <c r="D1" s="244"/>
      <c r="E1" s="244"/>
      <c r="F1" s="244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57" t="s">
        <v>96</v>
      </c>
      <c r="B2" s="257"/>
      <c r="C2" s="257"/>
      <c r="D2" s="257"/>
      <c r="E2" s="257"/>
      <c r="F2" s="257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58" t="s">
        <v>160</v>
      </c>
      <c r="B3" s="258"/>
      <c r="C3" s="258"/>
      <c r="D3" s="258"/>
      <c r="E3" s="258"/>
      <c r="F3" s="25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185</v>
      </c>
      <c r="C5" s="78" t="s">
        <v>82</v>
      </c>
      <c r="D5" s="78" t="s">
        <v>81</v>
      </c>
      <c r="E5" s="78" t="s">
        <v>83</v>
      </c>
      <c r="F5" s="78" t="s">
        <v>84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175</v>
      </c>
      <c r="B6" s="80">
        <v>349.13</v>
      </c>
      <c r="C6" s="80">
        <v>410</v>
      </c>
      <c r="D6" s="80">
        <v>395</v>
      </c>
      <c r="E6" s="80">
        <v>87.5</v>
      </c>
      <c r="F6" s="80">
        <v>306.25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178</v>
      </c>
      <c r="B7" s="80">
        <v>368.5</v>
      </c>
      <c r="C7" s="80">
        <v>410</v>
      </c>
      <c r="D7" s="80">
        <v>395</v>
      </c>
      <c r="E7" s="80">
        <v>96.88</v>
      </c>
      <c r="F7" s="80">
        <v>327.5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180</v>
      </c>
      <c r="B8" s="80">
        <v>438.3</v>
      </c>
      <c r="C8" s="80">
        <v>410</v>
      </c>
      <c r="D8" s="80">
        <v>395</v>
      </c>
      <c r="E8" s="80">
        <v>97.5</v>
      </c>
      <c r="F8" s="80">
        <v>377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181</v>
      </c>
      <c r="B9" s="80">
        <v>487.5</v>
      </c>
      <c r="C9" s="80">
        <v>292.5</v>
      </c>
      <c r="D9" s="80">
        <v>278.5</v>
      </c>
      <c r="E9" s="80">
        <v>97.5</v>
      </c>
      <c r="F9" s="80">
        <v>409.75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189</v>
      </c>
      <c r="B10" s="80">
        <v>497.5</v>
      </c>
      <c r="C10" s="80">
        <v>292.5</v>
      </c>
      <c r="D10" s="80">
        <v>278.5</v>
      </c>
      <c r="E10" s="80">
        <v>105.7</v>
      </c>
      <c r="F10" s="80">
        <v>410.8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196</v>
      </c>
      <c r="B11" s="80">
        <v>470.38</v>
      </c>
      <c r="C11" s="80">
        <v>293.25</v>
      </c>
      <c r="D11" s="80">
        <v>279.25</v>
      </c>
      <c r="E11" s="80">
        <v>111.5</v>
      </c>
      <c r="F11" s="80">
        <v>401.75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199</v>
      </c>
      <c r="B12" s="80">
        <v>440.6</v>
      </c>
      <c r="C12" s="80">
        <v>293.5</v>
      </c>
      <c r="D12" s="80">
        <v>279.5</v>
      </c>
      <c r="E12" s="80">
        <v>112.5</v>
      </c>
      <c r="F12" s="80">
        <v>339.8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200</v>
      </c>
      <c r="B13" s="80">
        <v>462.75</v>
      </c>
      <c r="C13" s="80">
        <v>293.5</v>
      </c>
      <c r="D13" s="80">
        <v>279.5</v>
      </c>
      <c r="E13" s="80">
        <v>111.4</v>
      </c>
      <c r="F13" s="80">
        <v>341.1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201</v>
      </c>
      <c r="B14" s="80">
        <v>506.4</v>
      </c>
      <c r="C14" s="80">
        <v>293.5</v>
      </c>
      <c r="D14" s="80">
        <v>279.5</v>
      </c>
      <c r="E14" s="80">
        <v>111</v>
      </c>
      <c r="F14" s="80">
        <v>363.13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202</v>
      </c>
      <c r="B15" s="80">
        <v>503.88</v>
      </c>
      <c r="C15" s="80">
        <v>293.7</v>
      </c>
      <c r="D15" s="80">
        <v>279.5</v>
      </c>
      <c r="E15" s="80">
        <v>111</v>
      </c>
      <c r="F15" s="80">
        <v>343.75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203</v>
      </c>
      <c r="B16" s="80">
        <v>478.75</v>
      </c>
      <c r="C16" s="80">
        <v>293.5</v>
      </c>
      <c r="D16" s="80">
        <v>279.5</v>
      </c>
      <c r="E16" s="80">
        <v>111.9</v>
      </c>
      <c r="F16" s="80">
        <v>344.1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208</v>
      </c>
      <c r="B17" s="80">
        <v>463.75</v>
      </c>
      <c r="C17" s="80">
        <v>293.5</v>
      </c>
      <c r="D17" s="80">
        <v>279.5</v>
      </c>
      <c r="E17" s="80">
        <v>128.5</v>
      </c>
      <c r="F17" s="80">
        <v>313.6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214</v>
      </c>
      <c r="B18" s="80">
        <v>452.13</v>
      </c>
      <c r="C18" s="80">
        <v>293.5</v>
      </c>
      <c r="D18" s="80">
        <v>279.5</v>
      </c>
      <c r="E18" s="80">
        <v>119.5</v>
      </c>
      <c r="F18" s="80">
        <v>309.13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38.25">
      <c r="A19" s="207" t="s">
        <v>216</v>
      </c>
      <c r="B19" s="82">
        <f>((B18/B6)-1)*100</f>
        <v>29.50190473462606</v>
      </c>
      <c r="C19" s="82">
        <f>((C18/C6)-1)*100</f>
        <v>-28.414634146341466</v>
      </c>
      <c r="D19" s="82">
        <f>((D18/D6)-1)*100</f>
        <v>-29.240506329113924</v>
      </c>
      <c r="E19" s="82">
        <f>((E18/E6)-1)*100</f>
        <v>36.57142857142857</v>
      </c>
      <c r="F19" s="82">
        <f>((F18/F6)-1)*100</f>
        <v>0.940408163265305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59" t="s">
        <v>186</v>
      </c>
      <c r="B20" s="259"/>
      <c r="C20" s="259"/>
      <c r="D20" s="259"/>
      <c r="E20" s="259"/>
      <c r="F20" s="259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A14" sqref="A14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1.2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workbookViewId="0" topLeftCell="A1">
      <selection activeCell="A14" sqref="A14"/>
    </sheetView>
  </sheetViews>
  <sheetFormatPr defaultColWidth="11.421875" defaultRowHeight="12.75"/>
  <sheetData>
    <row r="35" spans="1:10" ht="12.75">
      <c r="A35" s="260"/>
      <c r="B35" s="260"/>
      <c r="C35" s="260"/>
      <c r="D35" s="260"/>
      <c r="E35" s="260"/>
      <c r="F35" s="260"/>
      <c r="G35" s="260"/>
      <c r="H35" s="260"/>
      <c r="I35" s="260"/>
      <c r="J35" s="260"/>
    </row>
    <row r="36" spans="1:10" ht="12.75">
      <c r="A36" s="260"/>
      <c r="B36" s="260"/>
      <c r="C36" s="260"/>
      <c r="D36" s="260"/>
      <c r="E36" s="260"/>
      <c r="F36" s="260"/>
      <c r="G36" s="260"/>
      <c r="H36" s="260"/>
      <c r="I36" s="260"/>
      <c r="J36" s="260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2014-12-18T16:26:51Z</cp:lastPrinted>
  <dcterms:created xsi:type="dcterms:W3CDTF">1999-11-18T22:07:59Z</dcterms:created>
  <dcterms:modified xsi:type="dcterms:W3CDTF">2018-07-19T16:12:04Z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